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13_ncr:1_{50BBF8B5-C963-4378-8934-D478BCDC2CD5}" xr6:coauthVersionLast="47" xr6:coauthVersionMax="47" xr10:uidLastSave="{00000000-0000-0000-0000-000000000000}"/>
  <bookViews>
    <workbookView xWindow="-108" yWindow="-108" windowWidth="23256" windowHeight="12576" tabRatio="628" activeTab="8" xr2:uid="{00000000-000D-0000-FFFF-FFFF00000000}"/>
  </bookViews>
  <sheets>
    <sheet name="Combo Chart" sheetId="5" r:id="rId1"/>
    <sheet name="Waterfall chart " sheetId="6" r:id="rId2"/>
    <sheet name="Pie Chart" sheetId="7" r:id="rId3"/>
    <sheet name="Map Chart" sheetId="8" r:id="rId4"/>
    <sheet name="Top 5" sheetId="9" r:id="rId5"/>
    <sheet name="KPI" sheetId="10" r:id="rId6"/>
    <sheet name="KPI YoY" sheetId="11" r:id="rId7"/>
    <sheet name="Data" sheetId="1" r:id="rId8"/>
    <sheet name="Dashboard" sheetId="12" r:id="rId9"/>
    <sheet name="layout" sheetId="2" r:id="rId10"/>
  </sheets>
  <definedNames>
    <definedName name="_xlchart.v1.0" hidden="1">'Waterfall chart '!$D$4:$D$7</definedName>
    <definedName name="_xlchart.v1.1" hidden="1">'Waterfall chart '!$E$3</definedName>
    <definedName name="_xlchart.v1.2" hidden="1">'Waterfall chart '!$E$4:$E$7</definedName>
    <definedName name="_xlchart.v1.7" hidden="1">'Waterfall chart '!$D$4:$D$7</definedName>
    <definedName name="_xlchart.v1.8" hidden="1">'Waterfall chart '!$E$3</definedName>
    <definedName name="_xlchart.v1.9" hidden="1">'Waterfall chart '!$E$4:$E$7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4" i="8"/>
  <c r="D5" i="6"/>
  <c r="D6" i="6"/>
  <c r="D7" i="6"/>
  <c r="D4" i="6"/>
  <c r="B11" i="2"/>
  <c r="D12" i="11"/>
  <c r="F12" i="11"/>
  <c r="E12" i="11"/>
  <c r="C12" i="11"/>
  <c r="B12" i="11"/>
  <c r="E13" i="8"/>
  <c r="E19" i="8"/>
  <c r="E24" i="8"/>
  <c r="E7" i="8"/>
  <c r="E37" i="8"/>
  <c r="E48" i="8"/>
  <c r="E9" i="8"/>
  <c r="E4" i="6"/>
  <c r="E8" i="8"/>
  <c r="K17" i="10"/>
  <c r="E4" i="8"/>
  <c r="E31" i="8"/>
  <c r="E20" i="8"/>
  <c r="E7" i="6"/>
  <c r="E14" i="8"/>
  <c r="E28" i="8"/>
  <c r="E25" i="8"/>
  <c r="N17" i="10"/>
  <c r="E42" i="8"/>
  <c r="E49" i="8"/>
  <c r="B17" i="10"/>
  <c r="E5" i="6"/>
  <c r="E16" i="8"/>
  <c r="E30" i="8"/>
  <c r="E35" i="8"/>
  <c r="H17" i="10"/>
  <c r="E53" i="8"/>
  <c r="E23" i="8"/>
  <c r="E36" i="8"/>
  <c r="E15" i="8"/>
  <c r="E52" i="8"/>
  <c r="E26" i="8"/>
  <c r="E29" i="8"/>
  <c r="E12" i="8"/>
  <c r="E50" i="8"/>
  <c r="E6" i="8"/>
  <c r="E6" i="6"/>
  <c r="E38" i="8"/>
  <c r="E17" i="8"/>
  <c r="E41" i="8"/>
  <c r="E17" i="10"/>
  <c r="E43" i="8"/>
  <c r="E40" i="8"/>
  <c r="E47" i="8"/>
  <c r="E18" i="8"/>
  <c r="E21" i="8"/>
  <c r="E27" i="8"/>
  <c r="E32" i="8"/>
  <c r="E45" i="8"/>
  <c r="E51" i="8"/>
  <c r="E5" i="8"/>
  <c r="E39" i="8"/>
  <c r="E22" i="8"/>
  <c r="E44" i="8"/>
  <c r="E33" i="8"/>
  <c r="E46" i="8"/>
  <c r="E11" i="8"/>
  <c r="E10" i="8"/>
  <c r="E34" i="8"/>
</calcChain>
</file>

<file path=xl/sharedStrings.xml><?xml version="1.0" encoding="utf-8"?>
<sst xmlns="http://schemas.openxmlformats.org/spreadsheetml/2006/main" count="130137" uniqueCount="10958">
  <si>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</si>
  <si>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</si>
  <si>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</si>
  <si>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</si>
  <si>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</si>
  <si>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</si>
  <si>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</si>
  <si>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</si>
  <si>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</si>
  <si>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</si>
  <si>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</si>
  <si>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</si>
  <si>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</si>
  <si>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</si>
  <si>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</si>
  <si>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</si>
  <si>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</si>
  <si>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</si>
  <si>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</si>
  <si>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</si>
  <si>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</si>
  <si>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</si>
  <si>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</si>
  <si>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</si>
  <si>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</si>
  <si>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</si>
  <si>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</si>
  <si>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</si>
  <si>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</si>
  <si>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</si>
  <si>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</si>
  <si>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</si>
  <si>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</si>
  <si>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</si>
  <si>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</si>
  <si>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</si>
  <si>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</si>
  <si>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</si>
  <si>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</si>
  <si>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</si>
  <si>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</si>
  <si>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</si>
  <si>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</si>
  <si>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</si>
  <si>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</si>
  <si>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</si>
  <si>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</si>
  <si>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</si>
  <si>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</si>
  <si>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</si>
  <si>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</si>
  <si>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</si>
  <si>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</si>
  <si>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</si>
  <si>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</si>
  <si>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</si>
  <si>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</si>
  <si>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</si>
  <si>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</si>
  <si>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</si>
  <si>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</si>
  <si>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</si>
  <si>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</si>
  <si>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</si>
  <si>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</si>
  <si>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</si>
  <si>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</si>
  <si>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</si>
  <si>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</si>
  <si>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</si>
  <si>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</si>
  <si>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</si>
  <si>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</si>
  <si>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</si>
  <si>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</si>
  <si>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</si>
  <si>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</si>
  <si>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</si>
  <si>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</si>
  <si>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</si>
  <si>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</si>
  <si>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</si>
  <si>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</si>
  <si>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</si>
  <si>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</si>
  <si>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</si>
  <si>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</si>
  <si>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</si>
  <si>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</si>
  <si>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</si>
  <si>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</si>
  <si>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</si>
  <si>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</si>
  <si>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</si>
  <si>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</si>
  <si>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</si>
  <si>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</si>
  <si>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</si>
  <si>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</si>
  <si>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</si>
  <si>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</si>
  <si>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</si>
  <si>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</si>
  <si>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</si>
  <si>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</si>
  <si>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</si>
  <si>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</si>
  <si>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</si>
  <si>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</si>
  <si>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</si>
  <si>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</si>
  <si>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</si>
  <si>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</si>
  <si>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</si>
  <si>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</si>
  <si>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</si>
  <si>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</si>
  <si>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</si>
  <si>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</si>
  <si>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</si>
  <si>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</si>
  <si>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</si>
  <si>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</si>
  <si>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</si>
  <si>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</si>
  <si>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</si>
  <si>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</si>
  <si>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</si>
  <si>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</si>
  <si>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</si>
  <si>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</si>
  <si>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</si>
  <si>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</si>
  <si>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</si>
  <si>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</si>
  <si>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</si>
  <si>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</si>
  <si>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</si>
  <si>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</si>
  <si>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</si>
  <si>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</si>
  <si>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</si>
  <si>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</si>
  <si>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</si>
  <si>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</si>
  <si>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</si>
  <si>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</si>
  <si>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</si>
  <si>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</si>
  <si>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</si>
  <si>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</si>
  <si>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</si>
  <si>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</si>
  <si>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</si>
  <si>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</si>
  <si>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</si>
  <si>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</si>
  <si>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</si>
  <si>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</si>
  <si>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</si>
  <si>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</si>
  <si>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</si>
  <si>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</si>
  <si>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</si>
  <si>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</si>
  <si>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</si>
  <si>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</si>
  <si>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</si>
  <si>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</si>
  <si>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</si>
  <si>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</si>
  <si>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</si>
  <si>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</si>
  <si>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</si>
  <si>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</si>
  <si>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</si>
  <si>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</si>
  <si>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</si>
  <si>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</si>
  <si>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</si>
  <si>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</si>
  <si>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</si>
  <si>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</si>
  <si>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</si>
  <si>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</si>
  <si>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</si>
  <si>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</si>
  <si>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</si>
  <si>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</si>
  <si>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</si>
  <si>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</si>
  <si>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</si>
  <si>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</si>
  <si>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</si>
  <si>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</si>
  <si>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</si>
  <si>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</si>
  <si>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</si>
  <si>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</si>
  <si>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</si>
  <si>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</si>
  <si>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</si>
  <si>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</si>
  <si>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</si>
  <si>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</si>
  <si>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</si>
  <si>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</si>
  <si>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</si>
  <si>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</si>
  <si>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</si>
  <si>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</si>
  <si>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</si>
  <si>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</si>
  <si>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</si>
  <si>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</si>
  <si>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</si>
  <si>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</si>
  <si>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</si>
  <si>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</si>
  <si>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</si>
  <si>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</si>
  <si>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</si>
  <si>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</si>
  <si>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</si>
  <si>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</si>
  <si>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</si>
  <si>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</si>
  <si>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</si>
  <si>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</si>
  <si>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</si>
  <si>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</si>
  <si>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</si>
  <si>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</si>
  <si>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</si>
  <si>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</si>
  <si>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</si>
  <si>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</si>
  <si>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</si>
  <si>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</si>
  <si>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</si>
  <si>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</si>
  <si>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</si>
  <si>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</si>
  <si>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</si>
  <si>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</si>
  <si>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</si>
  <si>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</si>
  <si>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</si>
  <si>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</si>
  <si>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</si>
  <si>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</si>
  <si>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</si>
  <si>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</si>
  <si>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</si>
  <si>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</si>
  <si>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</si>
  <si>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</si>
  <si>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</si>
  <si>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</si>
  <si>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</si>
  <si>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</si>
  <si>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</si>
  <si>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</si>
  <si>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</si>
  <si>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</si>
  <si>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</si>
  <si>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</si>
  <si>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</si>
  <si>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</si>
  <si>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</si>
  <si>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</si>
  <si>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</si>
  <si>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</si>
  <si>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</si>
  <si>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</si>
  <si>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</si>
  <si>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</si>
  <si>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</si>
  <si>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</si>
  <si>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</si>
  <si>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</si>
  <si>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</si>
  <si>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</si>
  <si>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</si>
  <si>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</si>
  <si>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</si>
  <si>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</si>
  <si>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</si>
  <si>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</si>
  <si>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</si>
  <si>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</si>
  <si>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</si>
  <si>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</si>
  <si>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</si>
  <si>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</si>
  <si>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</si>
  <si>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</si>
  <si>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</si>
  <si>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</si>
  <si>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</si>
  <si>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</si>
  <si>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</si>
  <si>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</si>
  <si>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</si>
  <si>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</si>
  <si>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</si>
  <si>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</si>
  <si>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</si>
  <si>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</si>
  <si>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</si>
  <si>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</si>
  <si>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</si>
  <si>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</si>
  <si>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</si>
  <si>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</si>
  <si>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</si>
  <si>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</si>
  <si>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</si>
  <si>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</si>
  <si>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</si>
  <si>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</si>
  <si>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</si>
  <si>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</si>
  <si>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</si>
  <si>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</si>
  <si>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</si>
  <si>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</si>
  <si>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</si>
  <si>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</si>
  <si>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</si>
  <si>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</si>
  <si>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</si>
  <si>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</si>
  <si>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</si>
  <si>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</si>
  <si>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</si>
  <si>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</si>
  <si>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</si>
  <si>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</si>
  <si>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</si>
  <si>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</si>
  <si>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</si>
  <si>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</si>
  <si>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</si>
  <si>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</si>
  <si>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</si>
  <si>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</si>
  <si>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</si>
  <si>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</si>
  <si>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</si>
  <si>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</si>
  <si>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</si>
  <si>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</si>
  <si>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</si>
  <si>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</si>
  <si>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</si>
  <si>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</si>
  <si>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</si>
  <si>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</si>
  <si>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</si>
  <si>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</si>
  <si>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</si>
  <si>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</si>
  <si>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</si>
  <si>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</si>
  <si>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</si>
  <si>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</si>
  <si>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</si>
  <si>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</si>
  <si>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</si>
  <si>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</si>
  <si>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</si>
  <si>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</si>
  <si>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</si>
  <si>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</si>
  <si>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</si>
  <si>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</si>
  <si>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</si>
  <si>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</si>
  <si>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</si>
  <si>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</si>
  <si>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</si>
  <si>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</si>
  <si>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</si>
  <si>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</si>
  <si>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</si>
  <si>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</si>
  <si>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</si>
  <si>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</si>
  <si>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</si>
  <si>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</si>
  <si>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</si>
  <si>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</si>
  <si>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</si>
  <si>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</si>
  <si>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</si>
  <si>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</si>
  <si>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</si>
  <si>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</si>
  <si>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</si>
  <si>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</si>
  <si>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</si>
  <si>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</si>
  <si>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</si>
  <si>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</si>
  <si>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</si>
  <si>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</si>
  <si>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</si>
  <si>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</si>
  <si>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</si>
  <si>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</si>
  <si>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</si>
  <si>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</si>
  <si>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</si>
  <si>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</si>
  <si>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</si>
  <si>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</si>
  <si>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</si>
  <si>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</si>
  <si>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</si>
  <si>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</si>
  <si>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</si>
  <si>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</si>
  <si>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</si>
  <si>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</si>
  <si>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</si>
  <si>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</si>
  <si>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</si>
  <si>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</si>
  <si>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</si>
  <si>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</si>
  <si>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</si>
  <si>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</si>
  <si>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</si>
  <si>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</si>
  <si>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</si>
  <si>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</si>
  <si>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</si>
  <si>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</si>
  <si>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</si>
  <si>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</si>
  <si>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</si>
  <si>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</si>
  <si>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</si>
  <si>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</si>
  <si>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</si>
  <si>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</si>
  <si>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</si>
  <si>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</si>
  <si>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</si>
  <si>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</si>
  <si>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</si>
  <si>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</si>
  <si>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</si>
  <si>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</si>
  <si>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</si>
  <si>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</si>
  <si>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</si>
  <si>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</si>
  <si>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</si>
  <si>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</si>
  <si>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</si>
  <si>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</si>
  <si>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</si>
  <si>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</si>
  <si>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</si>
  <si>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</si>
  <si>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</si>
  <si>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</si>
  <si>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</si>
  <si>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</si>
  <si>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</si>
  <si>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</si>
  <si>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</si>
  <si>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</si>
  <si>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</si>
  <si>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</si>
  <si>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</si>
  <si>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</si>
  <si>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</si>
  <si>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</si>
  <si>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</si>
  <si>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</si>
  <si>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</si>
  <si>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</si>
  <si>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</si>
  <si>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</si>
  <si>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</si>
  <si>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</si>
  <si>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</si>
  <si>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</si>
  <si>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</si>
  <si>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</si>
  <si>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</si>
  <si>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</si>
  <si>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</si>
  <si>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</si>
  <si>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</si>
  <si>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</si>
  <si>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</si>
  <si>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</si>
  <si>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</si>
  <si>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</si>
  <si>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</si>
  <si>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</si>
  <si>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</si>
  <si>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</si>
  <si>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</si>
  <si>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</si>
  <si>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</si>
  <si>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</si>
  <si>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</si>
  <si>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</si>
  <si>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</si>
  <si>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</si>
  <si>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</si>
  <si>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</si>
  <si>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</si>
  <si>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</si>
  <si>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</si>
  <si>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</si>
  <si>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</si>
  <si>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</si>
  <si>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</si>
  <si>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</si>
  <si>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</si>
  <si>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</si>
  <si>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</si>
  <si>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</si>
  <si>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</si>
  <si>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</si>
  <si>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</si>
  <si>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</si>
  <si>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</si>
  <si>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</si>
  <si>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</si>
  <si>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</si>
  <si>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</si>
  <si>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</si>
  <si>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</si>
  <si>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</si>
  <si>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</si>
  <si>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</si>
  <si>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</si>
  <si>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</si>
  <si>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</si>
  <si>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</si>
  <si>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</si>
  <si>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</si>
  <si>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</si>
  <si>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</si>
  <si>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</si>
  <si>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</si>
  <si>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</si>
  <si>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</si>
  <si>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</si>
  <si>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</si>
  <si>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</si>
  <si>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</si>
  <si>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</si>
  <si>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</si>
  <si>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</si>
  <si>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</si>
  <si>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</si>
  <si>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</si>
  <si>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</si>
  <si>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</si>
  <si>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</si>
  <si>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</si>
  <si>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</si>
  <si>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</si>
  <si>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</si>
  <si>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</si>
  <si>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</si>
  <si>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</si>
  <si>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</si>
  <si>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</si>
  <si>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</si>
  <si>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</si>
  <si>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</si>
  <si>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</si>
  <si>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</si>
  <si>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</si>
  <si>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</si>
  <si>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</si>
  <si>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</si>
  <si>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</si>
  <si>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</si>
  <si>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</si>
  <si>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</si>
  <si>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</si>
  <si>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</si>
  <si>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</si>
  <si>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</si>
  <si>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</si>
  <si>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</si>
  <si>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</si>
  <si>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</si>
  <si>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</si>
  <si>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</si>
  <si>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</si>
  <si>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</si>
  <si>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</si>
  <si>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</si>
  <si>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</si>
  <si>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</si>
  <si>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</si>
  <si>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</si>
  <si>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</si>
  <si>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</si>
  <si>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</si>
  <si>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</si>
  <si>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</si>
  <si>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</si>
  <si>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</si>
  <si>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</si>
  <si>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</si>
  <si>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</si>
  <si>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</si>
  <si>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</si>
  <si>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</si>
  <si>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</si>
  <si>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</si>
  <si>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</si>
  <si>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</si>
  <si>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</si>
  <si>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</si>
  <si>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</si>
  <si>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</si>
  <si>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</si>
  <si>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</si>
  <si>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</si>
  <si>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</si>
  <si>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</si>
  <si>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</si>
  <si>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</si>
  <si>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</si>
  <si>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</si>
  <si>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</si>
  <si>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</si>
  <si>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</si>
  <si>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</si>
  <si>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</si>
  <si>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</si>
  <si>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</si>
  <si>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</si>
  <si>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</si>
  <si>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</si>
  <si>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</si>
  <si>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</si>
  <si>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</si>
  <si>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</si>
  <si>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</si>
  <si>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</si>
  <si>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</si>
  <si>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</si>
  <si>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</si>
  <si>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</si>
  <si>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</si>
  <si>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</si>
  <si>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</si>
  <si>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</si>
  <si>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</si>
  <si>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</si>
  <si>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</si>
  <si>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</si>
  <si>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</si>
  <si>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</si>
  <si>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</si>
  <si>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</si>
  <si>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</si>
  <si>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</si>
  <si>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</si>
  <si>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</si>
  <si>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</si>
  <si>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</si>
  <si>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</si>
  <si>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</si>
  <si>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</si>
  <si>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</si>
  <si>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</si>
  <si>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</si>
  <si>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</si>
  <si>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</si>
  <si>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</si>
  <si>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</si>
  <si>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</si>
  <si>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</si>
  <si>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</si>
  <si>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</si>
  <si>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</si>
  <si>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</si>
  <si>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</si>
  <si>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</si>
  <si>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</si>
  <si>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</si>
  <si>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</si>
  <si>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</si>
  <si>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</si>
  <si>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</si>
  <si>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</si>
  <si>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</si>
  <si>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</si>
  <si>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</si>
  <si>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</si>
  <si>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</si>
  <si>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</si>
  <si>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</si>
  <si>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</si>
  <si>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</si>
  <si>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</si>
  <si>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</si>
  <si>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</si>
  <si>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</si>
  <si>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</si>
  <si>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</si>
  <si>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</si>
  <si>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</si>
  <si>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</si>
  <si>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</si>
  <si>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</si>
  <si>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</si>
  <si>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</si>
  <si>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</si>
  <si>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</si>
  <si>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</si>
  <si>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</si>
  <si>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</si>
  <si>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</si>
  <si>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</si>
  <si>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</si>
  <si>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</si>
  <si>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</si>
  <si>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</si>
  <si>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</si>
  <si>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</si>
  <si>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</si>
  <si>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</si>
  <si>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</si>
  <si>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</si>
  <si>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</si>
  <si>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</si>
  <si>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</si>
  <si>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</si>
  <si>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</si>
  <si>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</si>
  <si>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</si>
  <si>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</si>
  <si>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</si>
  <si>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</si>
  <si>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</si>
  <si>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</si>
  <si>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</si>
  <si>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</si>
  <si>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</si>
  <si>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</si>
  <si>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</si>
  <si>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</si>
  <si>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</si>
  <si>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</si>
  <si>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</si>
  <si>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</si>
  <si>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</si>
  <si>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</si>
  <si>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</si>
  <si>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</si>
  <si>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</si>
  <si>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</si>
  <si>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</si>
  <si>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</si>
  <si>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</si>
  <si>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</si>
  <si>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</si>
  <si>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</si>
  <si>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</si>
  <si>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</si>
  <si>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</si>
  <si>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</si>
  <si>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</si>
  <si>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</si>
  <si>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</si>
  <si>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</si>
  <si>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</si>
  <si>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</si>
  <si>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</si>
  <si>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</si>
  <si>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</si>
  <si>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</si>
  <si>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</si>
  <si>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</si>
  <si>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</si>
  <si>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</si>
  <si>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</si>
  <si>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</si>
  <si>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</si>
  <si>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</si>
  <si>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</si>
  <si>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</si>
  <si>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</si>
  <si>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</si>
  <si>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</si>
  <si>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</si>
  <si>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</si>
  <si>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</si>
  <si>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</si>
  <si>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</si>
  <si>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</si>
  <si>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</si>
  <si>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</si>
  <si>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</si>
  <si>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</si>
  <si>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</si>
  <si>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</si>
  <si>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</si>
  <si>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</si>
  <si>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</si>
  <si>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</si>
  <si>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</si>
  <si>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</si>
  <si>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</si>
  <si>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</si>
  <si>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</si>
  <si>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</si>
  <si>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</si>
  <si>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</si>
  <si>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</si>
  <si>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</si>
  <si>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</si>
  <si>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</si>
  <si>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</si>
  <si>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</si>
  <si>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</si>
  <si>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</si>
  <si>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</si>
  <si>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</si>
  <si>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</si>
  <si>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</si>
  <si>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</si>
  <si>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</si>
  <si>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</si>
  <si>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</si>
  <si>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</si>
  <si>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</si>
  <si>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</si>
  <si>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</si>
  <si>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</si>
  <si>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</si>
  <si>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</si>
  <si>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</si>
  <si>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</si>
  <si>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</si>
  <si>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</si>
  <si>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</si>
  <si>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</si>
  <si>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</si>
  <si>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</si>
  <si>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</si>
  <si>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</si>
  <si>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</si>
  <si>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</si>
  <si>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</si>
  <si>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</si>
  <si>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</si>
  <si>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</si>
  <si>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</si>
  <si>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</si>
  <si>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</si>
  <si>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</si>
  <si>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</si>
  <si>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</si>
  <si>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</si>
  <si>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</si>
  <si>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</si>
  <si>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</si>
  <si>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</si>
  <si>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</si>
  <si>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</si>
  <si>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</si>
  <si>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</si>
  <si>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</si>
  <si>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</si>
  <si>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</si>
  <si>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</si>
  <si>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</si>
  <si>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</si>
  <si>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</si>
  <si>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</si>
  <si>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</si>
  <si>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</si>
  <si>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</si>
  <si>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</si>
  <si>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</si>
  <si>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</si>
  <si>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</si>
  <si>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</si>
  <si>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</si>
  <si>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</si>
  <si>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</si>
  <si>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</si>
  <si>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</si>
  <si>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</si>
  <si>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</si>
  <si>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</si>
  <si>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</si>
  <si>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</si>
  <si>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</si>
  <si>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</si>
  <si>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</si>
  <si>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</si>
  <si>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</si>
  <si>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</si>
  <si>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</si>
  <si>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</si>
  <si>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</si>
  <si>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</si>
  <si>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</si>
  <si>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</si>
  <si>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</si>
  <si>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</si>
  <si>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</si>
  <si>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</si>
  <si>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</si>
  <si>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</si>
  <si>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</si>
  <si>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</si>
  <si>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</si>
  <si>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</si>
  <si>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</si>
  <si>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</si>
  <si>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</si>
  <si>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</si>
  <si>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</si>
  <si>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</si>
  <si>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</si>
  <si>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</si>
  <si>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</si>
  <si>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</si>
  <si>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</si>
  <si>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</si>
  <si>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</si>
  <si>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</si>
  <si>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</si>
  <si>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</si>
  <si>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</si>
  <si>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</si>
  <si>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</si>
  <si>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</si>
  <si>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</si>
  <si>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</si>
  <si>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</si>
  <si>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</si>
  <si>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</si>
  <si>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</si>
  <si>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</si>
  <si>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</si>
  <si>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</si>
  <si>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</si>
  <si>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</si>
  <si>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</si>
  <si>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</si>
  <si>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</si>
  <si>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</si>
  <si>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</si>
  <si>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</si>
  <si>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</si>
  <si>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</si>
  <si>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</si>
  <si>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</si>
  <si>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</si>
  <si>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</si>
  <si>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</si>
  <si>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</si>
  <si>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</si>
  <si>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</si>
  <si>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</si>
  <si>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</si>
  <si>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</si>
  <si>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</si>
  <si>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</si>
  <si>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</si>
  <si>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</si>
  <si>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</si>
  <si>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</si>
  <si>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</si>
  <si>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</si>
  <si>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</si>
  <si>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</si>
  <si>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</si>
  <si>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</si>
  <si>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</si>
  <si>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</si>
  <si>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</si>
  <si>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</si>
  <si>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</si>
  <si>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</si>
  <si>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</si>
  <si>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</si>
  <si>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</si>
  <si>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</si>
  <si>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</si>
  <si>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</si>
  <si>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</si>
  <si>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</si>
  <si>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</si>
  <si>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</si>
  <si>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</si>
  <si>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</si>
  <si>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</si>
  <si>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</si>
  <si>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</si>
  <si>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</si>
  <si>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</si>
  <si>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</si>
  <si>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</si>
  <si>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</si>
  <si>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</si>
  <si>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</si>
  <si>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</si>
  <si>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</si>
  <si>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</si>
  <si>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</si>
  <si>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</si>
  <si>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</si>
  <si>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</si>
  <si>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</si>
  <si>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</si>
  <si>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</si>
  <si>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</si>
  <si>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</si>
  <si>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</si>
  <si>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</si>
  <si>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</si>
  <si>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</si>
  <si>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</si>
  <si>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</si>
  <si>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</si>
  <si>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</si>
  <si>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</si>
  <si>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</si>
  <si>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</si>
  <si>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</si>
  <si>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</si>
  <si>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</si>
  <si>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</si>
  <si>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</si>
  <si>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</si>
  <si>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</si>
  <si>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</si>
  <si>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</si>
  <si>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</si>
  <si>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</si>
  <si>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</si>
  <si>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</si>
  <si>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</si>
  <si>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</si>
  <si>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</si>
  <si>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</si>
  <si>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</si>
  <si>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</si>
  <si>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</si>
  <si>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</si>
  <si>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</si>
  <si>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</si>
  <si>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</si>
  <si>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</si>
  <si>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</si>
  <si>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</si>
  <si>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</si>
  <si>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</si>
  <si>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</si>
  <si>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</si>
  <si>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</si>
  <si>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</si>
  <si>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</si>
  <si>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</si>
  <si>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</si>
  <si>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</si>
  <si>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</si>
  <si>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</si>
  <si>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</si>
  <si>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</si>
  <si>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</si>
  <si>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</si>
  <si>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</si>
  <si>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</si>
  <si>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</si>
  <si>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</si>
  <si>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</si>
  <si>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</si>
  <si>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</si>
  <si>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</si>
  <si>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</si>
  <si>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</si>
  <si>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</si>
  <si>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</si>
  <si>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</si>
  <si>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</si>
  <si>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</si>
  <si>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</si>
  <si>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</si>
  <si>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</si>
  <si>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</si>
  <si>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</si>
  <si>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</si>
  <si>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</si>
  <si>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</si>
  <si>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</si>
  <si>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</si>
  <si>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</si>
  <si>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</si>
  <si>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</si>
  <si>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</si>
  <si>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</si>
  <si>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</si>
  <si>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</si>
  <si>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</si>
  <si>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</si>
  <si>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</si>
  <si>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</si>
  <si>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</si>
  <si>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</si>
  <si>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</si>
  <si>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</si>
  <si>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</si>
  <si>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</si>
  <si>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</si>
  <si>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</si>
  <si>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</si>
  <si>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</si>
  <si>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</si>
  <si>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</si>
  <si>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</si>
  <si>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</si>
  <si>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</si>
  <si>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</si>
  <si>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</si>
  <si>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</si>
  <si>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</si>
  <si>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</si>
  <si>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</si>
  <si>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</si>
  <si>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</si>
  <si>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</si>
  <si>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</si>
  <si>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</si>
  <si>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</si>
  <si>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</si>
  <si>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</si>
  <si>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</si>
  <si>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</si>
  <si>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</si>
  <si>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</si>
  <si>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</si>
  <si>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</si>
  <si>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</si>
  <si>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</si>
  <si>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</si>
  <si>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</si>
  <si>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</si>
  <si>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</si>
  <si>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</si>
  <si>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</si>
  <si>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</si>
  <si>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</si>
  <si>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</si>
  <si>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</si>
  <si>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</si>
  <si>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</si>
  <si>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</si>
  <si>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</si>
  <si>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</si>
  <si>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</si>
  <si>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</si>
  <si>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</si>
  <si>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</si>
  <si>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</si>
  <si>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</si>
  <si>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</si>
  <si>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</si>
  <si>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</si>
  <si>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</si>
  <si>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</si>
  <si>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</si>
  <si>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</si>
  <si>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</si>
  <si>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</si>
  <si>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</si>
  <si>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</si>
  <si>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</si>
  <si>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</si>
  <si>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</si>
  <si>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</si>
  <si>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</si>
  <si>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</si>
  <si>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</si>
  <si>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</si>
  <si>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</si>
  <si>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</si>
  <si>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</si>
  <si>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</si>
  <si>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</si>
  <si>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</si>
  <si>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</si>
  <si>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</si>
  <si>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</si>
  <si>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</si>
  <si>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</si>
  <si>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</si>
  <si>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</si>
  <si>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</si>
  <si>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</si>
  <si>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</si>
  <si>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</si>
  <si>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</si>
  <si>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</si>
  <si>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</si>
  <si>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</si>
  <si>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</si>
  <si>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</si>
  <si>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</si>
  <si>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</si>
  <si>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</si>
  <si>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</si>
  <si>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</si>
  <si>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</si>
  <si>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</si>
  <si>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</si>
  <si>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</si>
  <si>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</si>
  <si>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</si>
  <si>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</si>
  <si>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</si>
  <si>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</si>
  <si>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</si>
  <si>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</si>
  <si>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</si>
  <si>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</si>
  <si>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</si>
  <si>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</si>
  <si>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</si>
  <si>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</si>
  <si>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</si>
  <si>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</si>
  <si>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</si>
  <si>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</si>
  <si>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</si>
  <si>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</si>
  <si>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</si>
  <si>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</si>
  <si>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</si>
  <si>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</si>
  <si>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</si>
  <si>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</si>
  <si>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</si>
  <si>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</si>
  <si>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</si>
  <si>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</si>
  <si>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</si>
  <si>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</si>
  <si>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</si>
  <si>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</si>
  <si>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</si>
  <si>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</si>
  <si>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</si>
  <si>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</si>
  <si>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</si>
  <si>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</si>
  <si>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</si>
  <si>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</si>
  <si>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</si>
  <si>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</si>
  <si>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</si>
  <si>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</si>
  <si>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</si>
  <si>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</si>
  <si>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</si>
  <si>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</si>
  <si>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</si>
  <si>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</si>
  <si>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</si>
  <si>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</si>
  <si>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</si>
  <si>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</si>
  <si>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</si>
  <si>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</si>
  <si>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</si>
  <si>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</si>
  <si>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</si>
  <si>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</si>
  <si>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</si>
  <si>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</si>
  <si>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</si>
  <si>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</si>
  <si>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</si>
  <si>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</si>
  <si>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</si>
  <si>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</si>
  <si>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</si>
  <si>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</si>
  <si>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</si>
  <si>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</si>
  <si>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</si>
  <si>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</si>
  <si>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</si>
  <si>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</si>
  <si>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</si>
  <si>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</si>
  <si>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</si>
  <si>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</si>
  <si>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</si>
  <si>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</si>
  <si>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</si>
  <si>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</si>
  <si>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</si>
  <si>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</si>
  <si>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</si>
  <si>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</si>
  <si>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</si>
  <si>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</si>
  <si>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</si>
  <si>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</si>
  <si>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</si>
  <si>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</si>
  <si>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</si>
  <si>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</si>
  <si>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</si>
  <si>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</si>
  <si>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</si>
  <si>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</si>
  <si>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</si>
  <si>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</si>
  <si>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</si>
  <si>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</si>
  <si>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</si>
  <si>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</si>
  <si>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</si>
  <si>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</si>
  <si>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</si>
  <si>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</si>
  <si>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</si>
  <si>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</si>
  <si>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</si>
  <si>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</si>
  <si>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</si>
  <si>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</si>
  <si>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</si>
  <si>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</si>
  <si>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</si>
  <si>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</si>
  <si>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</si>
  <si>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</si>
  <si>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</si>
  <si>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</si>
  <si>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</si>
  <si>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</si>
  <si>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</si>
  <si>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</si>
  <si>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</si>
  <si>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</si>
  <si>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</si>
  <si>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</si>
  <si>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</si>
  <si>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</si>
  <si>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</si>
  <si>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</si>
  <si>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</si>
  <si>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</si>
  <si>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</si>
  <si>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</si>
  <si>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</si>
  <si>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</si>
  <si>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</si>
  <si>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</si>
  <si>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</si>
  <si>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</si>
  <si>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</si>
  <si>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</si>
  <si>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</si>
  <si>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</si>
  <si>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</si>
  <si>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</si>
  <si>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</si>
  <si>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</si>
  <si>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</si>
  <si>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</si>
  <si>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</si>
  <si>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</si>
  <si>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</si>
  <si>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</si>
  <si>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</si>
  <si>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</si>
  <si>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</si>
  <si>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</si>
  <si>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</si>
  <si>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</si>
  <si>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</si>
  <si>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</si>
  <si>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</si>
  <si>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</si>
  <si>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</si>
  <si>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</si>
  <si>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</si>
  <si>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</si>
  <si>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</si>
  <si>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</si>
  <si>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</si>
  <si>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</si>
  <si>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</si>
  <si>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</si>
  <si>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</si>
  <si>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</si>
  <si>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</si>
  <si>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</si>
  <si>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</si>
  <si>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</si>
  <si>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</si>
  <si>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</si>
  <si>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</si>
  <si>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</si>
  <si>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</si>
  <si>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</si>
  <si>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</si>
  <si>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</si>
  <si>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</si>
  <si>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</si>
  <si>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</si>
  <si>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</si>
  <si>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</si>
  <si>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</si>
  <si>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</si>
  <si>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</si>
  <si>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</si>
  <si>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</si>
  <si>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</si>
  <si>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</si>
  <si>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</si>
  <si>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</si>
  <si>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</si>
  <si>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</si>
  <si>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</si>
  <si>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</si>
  <si>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</si>
  <si>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</si>
  <si>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</si>
  <si>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</si>
  <si>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</si>
  <si>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</si>
  <si>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</si>
  <si>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</si>
  <si>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</si>
  <si>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</si>
  <si>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</si>
  <si>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</si>
  <si>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</si>
  <si>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</si>
  <si>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</si>
  <si>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</si>
  <si>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</si>
  <si>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</si>
  <si>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</si>
  <si>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</si>
  <si>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</si>
  <si>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</si>
  <si>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</si>
  <si>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</si>
  <si>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</si>
  <si>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</si>
  <si>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</si>
  <si>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</si>
  <si>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</si>
  <si>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</si>
  <si>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</si>
  <si>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</si>
  <si>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</si>
  <si>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</si>
  <si>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</si>
  <si>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</si>
  <si>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</si>
  <si>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</si>
  <si>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</si>
  <si>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</si>
  <si>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</si>
  <si>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</si>
  <si>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</si>
  <si>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</si>
  <si>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</si>
  <si>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</si>
  <si>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</si>
  <si>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</si>
  <si>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</si>
  <si>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</si>
  <si>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</si>
  <si>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</si>
  <si>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</si>
  <si>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</si>
  <si>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</si>
  <si>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</si>
  <si>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</si>
  <si>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</si>
  <si>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</si>
  <si>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</si>
  <si>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</si>
  <si>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</si>
  <si>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</si>
  <si>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</si>
  <si>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</si>
  <si>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</si>
  <si>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</si>
  <si>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</si>
  <si>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</si>
  <si>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</si>
  <si>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</si>
  <si>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</si>
  <si>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</si>
  <si>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</si>
  <si>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</si>
  <si>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</si>
  <si>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</si>
  <si>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</si>
  <si>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</si>
  <si>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</si>
  <si>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</si>
  <si>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</si>
  <si>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</si>
  <si>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</si>
  <si>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</si>
  <si>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</si>
  <si>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</si>
  <si>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</si>
  <si>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</si>
  <si>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</si>
  <si>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</si>
  <si>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</si>
  <si>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</si>
  <si>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</si>
  <si>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</si>
  <si>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</si>
  <si>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</si>
  <si>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</si>
  <si>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</si>
  <si>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</si>
  <si>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</si>
  <si>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</si>
  <si>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</si>
  <si>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</si>
  <si>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</si>
  <si>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</si>
  <si>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</si>
  <si>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</si>
  <si>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</si>
  <si>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</si>
  <si>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</si>
  <si>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</si>
  <si>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</si>
  <si>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</si>
  <si>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</si>
  <si>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</si>
  <si>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</si>
  <si>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</si>
  <si>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</si>
  <si>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</si>
  <si>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</si>
  <si>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</si>
  <si>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</si>
  <si>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</si>
  <si>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</si>
  <si>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</si>
  <si>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</si>
  <si>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</si>
  <si>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</si>
  <si>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</si>
  <si>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</si>
  <si>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</si>
  <si>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</si>
  <si>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</si>
  <si>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</si>
  <si>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</si>
  <si>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</si>
  <si>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</si>
  <si>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</si>
  <si>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</si>
  <si>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</si>
  <si>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</si>
  <si>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</si>
  <si>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</si>
  <si>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</si>
  <si>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</si>
  <si>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</si>
  <si>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</si>
  <si>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</si>
  <si>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</si>
  <si>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</si>
  <si>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</si>
  <si>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</si>
  <si>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</si>
  <si>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</si>
  <si>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</si>
  <si>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</si>
  <si>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</si>
  <si>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</si>
  <si>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</si>
  <si>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</si>
  <si>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</si>
  <si>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</si>
  <si>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</si>
  <si>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</si>
  <si>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</si>
  <si>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</si>
  <si>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</si>
  <si>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</si>
  <si>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</si>
  <si>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</si>
  <si>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</si>
  <si>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</si>
  <si>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</si>
  <si>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</si>
  <si>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</si>
  <si>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</si>
  <si>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</si>
  <si>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</si>
  <si>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</si>
  <si>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</si>
  <si>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</si>
  <si>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</si>
  <si>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</si>
  <si>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</si>
  <si>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</si>
  <si>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</si>
  <si>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</si>
  <si>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</si>
  <si>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</si>
  <si>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</si>
  <si>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</si>
  <si>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</si>
  <si>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</si>
  <si>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</si>
  <si>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</si>
  <si>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</si>
  <si>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</si>
  <si>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</si>
  <si>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</si>
  <si>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</si>
  <si>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</si>
  <si>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</si>
  <si>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</si>
  <si>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</si>
  <si>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</si>
  <si>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</si>
  <si>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</si>
  <si>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</si>
  <si>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</si>
  <si>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</si>
  <si>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</si>
  <si>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</si>
  <si>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</si>
  <si>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</si>
  <si>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</si>
  <si>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</si>
  <si>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</si>
  <si>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</si>
  <si>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</si>
  <si>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</si>
  <si>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</si>
  <si>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</si>
  <si>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</si>
  <si>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</si>
  <si>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</si>
  <si>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</si>
  <si>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</si>
  <si>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</si>
  <si>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</si>
  <si>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</si>
  <si>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</si>
  <si>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</si>
  <si>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</si>
  <si>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</si>
  <si>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</si>
  <si>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</si>
  <si>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</si>
  <si>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</si>
  <si>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</si>
  <si>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</si>
  <si>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</si>
  <si>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</si>
  <si>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</si>
  <si>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</si>
  <si>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</si>
  <si>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</si>
  <si>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</si>
  <si>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</si>
  <si>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</si>
  <si>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</si>
  <si>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</si>
  <si>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</si>
  <si>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</si>
  <si>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</si>
  <si>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</si>
  <si>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</si>
  <si>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</si>
  <si>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</si>
  <si>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</si>
  <si>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</si>
  <si>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</si>
  <si>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</si>
  <si>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</si>
  <si>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</si>
  <si>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</si>
  <si>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</si>
  <si>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</si>
  <si>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</si>
  <si>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</si>
  <si>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</si>
  <si>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</si>
  <si>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</si>
  <si>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</si>
  <si>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</si>
  <si>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</si>
  <si>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</si>
  <si>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</si>
  <si>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</si>
  <si>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</si>
  <si>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</si>
  <si>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</si>
  <si>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</si>
  <si>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</si>
  <si>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</si>
  <si>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</si>
  <si>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</si>
  <si>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</si>
  <si>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</si>
  <si>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</si>
  <si>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</si>
  <si>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</si>
  <si>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</si>
  <si>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</si>
  <si>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</si>
  <si>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</si>
  <si>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</si>
  <si>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</si>
  <si>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</si>
  <si>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</si>
  <si>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</si>
  <si>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</si>
  <si>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</si>
  <si>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</si>
  <si>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</si>
  <si>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</si>
  <si>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</si>
  <si>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</si>
  <si>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</si>
  <si>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</si>
  <si>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</si>
  <si>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</si>
  <si>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</si>
  <si>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</si>
  <si>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</si>
  <si>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</si>
  <si>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</si>
  <si>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</si>
  <si>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</si>
  <si>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</si>
  <si>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</si>
  <si>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</si>
  <si>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</si>
  <si>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</si>
  <si>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</si>
  <si>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</si>
  <si>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</si>
  <si>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</si>
  <si>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</si>
  <si>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</si>
  <si>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</si>
  <si>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</si>
  <si>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</si>
  <si>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</si>
  <si>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</si>
  <si>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</si>
  <si>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</si>
  <si>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</si>
  <si>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</si>
  <si>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</si>
  <si>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</si>
  <si>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</si>
  <si>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</si>
  <si>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</si>
  <si>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</si>
  <si>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</si>
  <si>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</si>
  <si>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</si>
  <si>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</si>
  <si>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</si>
  <si>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</si>
  <si>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</si>
  <si>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</si>
  <si>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</si>
  <si>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</si>
  <si>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</si>
  <si>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</si>
  <si>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</si>
  <si>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</si>
  <si>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</si>
  <si>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</si>
  <si>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</si>
  <si>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</si>
  <si>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</si>
  <si>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</si>
  <si>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</si>
  <si>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</si>
  <si>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</si>
  <si>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</si>
  <si>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</si>
  <si>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</si>
  <si>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</si>
  <si>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</si>
  <si>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</si>
  <si>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</si>
  <si>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</si>
  <si>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</si>
  <si>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</si>
  <si>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</si>
  <si>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</si>
  <si>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</si>
  <si>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</si>
  <si>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</si>
  <si>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</si>
  <si>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</si>
  <si>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</si>
  <si>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</si>
  <si>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</si>
  <si>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</si>
  <si>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</si>
  <si>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</si>
  <si>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</si>
  <si>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</si>
  <si>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</si>
  <si>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</si>
  <si>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</si>
  <si>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</si>
  <si>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</si>
  <si>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</si>
  <si>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</si>
  <si>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</si>
  <si>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</si>
  <si>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</si>
  <si>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</si>
  <si>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</si>
  <si>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</si>
  <si>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</si>
  <si>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</si>
  <si>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</si>
  <si>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</si>
  <si>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</si>
  <si>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</si>
  <si>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</si>
  <si>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</si>
  <si>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</si>
  <si>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</si>
  <si>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</si>
  <si>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</si>
  <si>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</si>
  <si>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</si>
  <si>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</si>
  <si>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</si>
  <si>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</si>
  <si>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</si>
  <si>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</si>
  <si>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</si>
  <si>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</si>
  <si>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</si>
  <si>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</si>
  <si>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</si>
  <si>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</si>
  <si>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</si>
  <si>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</si>
  <si>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</si>
  <si>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</si>
  <si>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</si>
  <si>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</si>
  <si>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</si>
  <si>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</si>
  <si>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</si>
  <si>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</si>
  <si>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</si>
  <si>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</si>
  <si>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</si>
  <si>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</si>
  <si>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</si>
  <si>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</si>
  <si>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</si>
  <si>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</si>
  <si>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</si>
  <si>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</si>
  <si>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</si>
  <si>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</si>
  <si>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</si>
  <si>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</si>
  <si>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</si>
  <si>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</si>
  <si>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</si>
  <si>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</si>
  <si>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</si>
  <si>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</si>
  <si>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</si>
  <si>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</si>
  <si>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</si>
  <si>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</si>
  <si>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</si>
  <si>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</si>
  <si>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</si>
  <si>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</si>
  <si>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</si>
  <si>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</si>
  <si>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</si>
  <si>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</si>
  <si>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</si>
  <si>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</si>
  <si>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</si>
  <si>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</si>
  <si>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</si>
  <si>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</si>
  <si>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</si>
  <si>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</si>
  <si>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</si>
  <si>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</si>
  <si>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</si>
  <si>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</si>
  <si>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</si>
  <si>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</si>
  <si>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</si>
  <si>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</si>
  <si>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</si>
  <si>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</si>
  <si>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</si>
  <si>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</si>
  <si>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</si>
  <si>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</si>
  <si>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</si>
  <si>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</si>
  <si>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</si>
  <si>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</si>
  <si>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</si>
  <si>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</si>
  <si>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</si>
  <si>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</si>
  <si>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</si>
  <si>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</si>
  <si>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</si>
  <si>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</si>
  <si>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</si>
  <si>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</si>
  <si>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</si>
  <si>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</si>
  <si>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</si>
  <si>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</si>
  <si>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</si>
  <si>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</si>
  <si>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</si>
  <si>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</si>
  <si>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</si>
  <si>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</si>
  <si>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</si>
  <si>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</si>
  <si>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</si>
  <si>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</si>
  <si>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</si>
  <si>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</si>
  <si>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</si>
  <si>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</si>
  <si>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</si>
  <si>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</si>
  <si>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</si>
  <si>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</si>
  <si>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</si>
  <si>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</si>
  <si>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</si>
  <si>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</si>
  <si>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</si>
  <si>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</si>
  <si>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</si>
  <si>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</si>
  <si>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</si>
  <si>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</si>
  <si>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</si>
  <si>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</si>
  <si>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</si>
  <si>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</si>
  <si>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</si>
  <si>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</si>
  <si>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</si>
  <si>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</si>
  <si>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</si>
  <si>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</si>
  <si>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</si>
  <si>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</si>
  <si>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</si>
  <si>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</si>
  <si>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</si>
  <si>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</si>
  <si>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</si>
  <si>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</si>
  <si>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</si>
  <si>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</si>
  <si>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</si>
  <si>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</si>
  <si>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</si>
  <si>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</si>
  <si>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</si>
  <si>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</si>
  <si>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</si>
  <si>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</si>
  <si>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</si>
  <si>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</si>
  <si>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</si>
  <si>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</si>
  <si>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</si>
  <si>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</si>
  <si>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</si>
  <si>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</si>
  <si>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</si>
  <si>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</si>
  <si>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</si>
  <si>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</si>
  <si>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</si>
  <si>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</si>
  <si>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</si>
  <si>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</si>
  <si>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</si>
  <si>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</si>
  <si>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</si>
  <si>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</si>
  <si>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</si>
  <si>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</si>
  <si>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</si>
  <si>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</si>
  <si>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</si>
  <si>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</si>
  <si>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</si>
  <si>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</si>
  <si>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</si>
  <si>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</si>
  <si>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</si>
  <si>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</si>
  <si>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</si>
  <si>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</si>
  <si>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</si>
  <si>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</si>
  <si>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</si>
  <si>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</si>
  <si>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</si>
  <si>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</si>
  <si>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</si>
  <si>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</si>
  <si>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</si>
  <si>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</si>
  <si>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</si>
  <si>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</si>
  <si>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</si>
  <si>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</si>
  <si>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</si>
  <si>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</si>
  <si>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</si>
  <si>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</si>
  <si>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</si>
  <si>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</si>
  <si>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</si>
  <si>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</si>
  <si>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</si>
  <si>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</si>
  <si>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</si>
  <si>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</si>
  <si>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</si>
  <si>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</si>
  <si>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</si>
  <si>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</si>
  <si>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</si>
  <si>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</si>
  <si>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</si>
  <si>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</si>
  <si>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</si>
  <si>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</si>
  <si>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</si>
  <si>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</si>
  <si>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</si>
  <si>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</si>
  <si>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</si>
  <si>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</si>
  <si>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</si>
  <si>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</si>
  <si>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</si>
  <si>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</si>
  <si>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</si>
  <si>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</si>
  <si>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</si>
  <si>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</si>
  <si>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</si>
  <si>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</si>
  <si>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</si>
  <si>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</si>
  <si>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</si>
  <si>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</si>
  <si>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</si>
  <si>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</si>
  <si>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</si>
  <si>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</si>
  <si>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</si>
  <si>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</si>
  <si>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</si>
  <si>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</si>
  <si>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</si>
  <si>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</si>
  <si>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</si>
  <si>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</si>
  <si>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</si>
  <si>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</si>
  <si>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</si>
  <si>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</si>
  <si>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</si>
  <si>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</si>
  <si>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</si>
  <si>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</si>
  <si>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</si>
  <si>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</si>
  <si>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</si>
  <si>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</si>
  <si>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</si>
  <si>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</si>
  <si>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</si>
  <si>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</si>
  <si>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</si>
  <si>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</si>
  <si>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</si>
  <si>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</si>
  <si>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</si>
  <si>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</si>
  <si>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</si>
  <si>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</si>
  <si>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</si>
  <si>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</si>
  <si>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</si>
  <si>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</si>
  <si>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</si>
  <si>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</si>
  <si>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</si>
  <si>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</si>
  <si>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</si>
  <si>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</si>
  <si>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</si>
  <si>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</si>
  <si>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</si>
  <si>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</si>
  <si>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</si>
  <si>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</si>
  <si>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</si>
  <si>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</si>
  <si>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</si>
  <si>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</si>
  <si>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</si>
  <si>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</si>
  <si>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</si>
  <si>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</si>
  <si>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</si>
  <si>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</si>
  <si>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</si>
  <si>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</si>
  <si>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</si>
  <si>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</si>
  <si>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</si>
  <si>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</si>
  <si>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</si>
  <si>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</si>
  <si>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</si>
  <si>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</si>
  <si>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</si>
  <si>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</si>
  <si>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</si>
  <si>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</si>
  <si>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</si>
  <si>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</si>
  <si>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</si>
  <si>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</si>
  <si>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</si>
  <si>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</si>
  <si>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</si>
  <si>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</si>
  <si>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</si>
  <si>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</si>
  <si>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</si>
  <si>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</si>
  <si>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</si>
  <si>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</si>
  <si>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</si>
  <si>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</si>
  <si>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</si>
  <si>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</si>
  <si>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</si>
  <si>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</si>
  <si>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</si>
  <si>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</si>
  <si>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</si>
  <si>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</si>
  <si>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</si>
  <si>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</si>
  <si>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</si>
  <si>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</si>
  <si>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</si>
  <si>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</si>
  <si>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</si>
  <si>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</si>
  <si>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</si>
  <si>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</si>
  <si>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</si>
  <si>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</si>
  <si>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</si>
  <si>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</si>
  <si>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</si>
  <si>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</si>
  <si>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</si>
  <si>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</si>
  <si>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</si>
  <si>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</si>
  <si>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</si>
  <si>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</si>
  <si>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</si>
  <si>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</si>
  <si>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</si>
  <si>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</si>
  <si>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</si>
  <si>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</si>
  <si>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</si>
  <si>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</si>
  <si>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</si>
  <si>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</si>
  <si>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</si>
  <si>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</si>
  <si>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</si>
  <si>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</si>
  <si>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</si>
  <si>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</si>
  <si>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</si>
  <si>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</si>
  <si>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</si>
  <si>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</si>
  <si>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</si>
  <si>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</si>
  <si>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</si>
  <si>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</si>
  <si>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</si>
  <si>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</si>
  <si>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</si>
  <si>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</si>
  <si>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</si>
  <si>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</si>
  <si>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</si>
  <si>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</si>
  <si>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</si>
  <si>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</si>
  <si>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</si>
  <si>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</si>
  <si>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</si>
  <si>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</si>
  <si>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</si>
  <si>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</si>
  <si>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</si>
  <si>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</si>
  <si>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</si>
  <si>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</si>
  <si>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</si>
  <si>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</si>
  <si>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</si>
  <si>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</si>
  <si>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</si>
  <si>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</si>
  <si>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</si>
  <si>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</si>
  <si>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</si>
  <si>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</si>
  <si>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</si>
  <si>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</si>
  <si>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</si>
  <si>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</si>
  <si>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</si>
  <si>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</si>
  <si>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</si>
  <si>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</si>
  <si>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</si>
  <si>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</si>
  <si>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</si>
  <si>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</si>
  <si>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</si>
  <si>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</si>
  <si>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</si>
  <si>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</si>
  <si>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</si>
  <si>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</si>
  <si>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</si>
  <si>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</si>
  <si>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</si>
  <si>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</si>
  <si>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</si>
  <si>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</si>
  <si>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</si>
  <si>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</si>
  <si>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</si>
  <si>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</si>
  <si>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</si>
  <si>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</si>
  <si>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</si>
  <si>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</si>
  <si>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</si>
  <si>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</si>
  <si>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</si>
  <si>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</si>
  <si>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</si>
  <si>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</si>
  <si>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</si>
  <si>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</si>
  <si>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</si>
  <si>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</si>
  <si>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</si>
  <si>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</si>
  <si>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</si>
  <si>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</si>
  <si>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</si>
  <si>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</si>
  <si>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</si>
  <si>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</si>
  <si>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</si>
  <si>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</si>
  <si>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</si>
  <si>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</si>
  <si>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</si>
  <si>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</si>
  <si>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</si>
  <si>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</si>
  <si>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</si>
  <si>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</si>
  <si>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</si>
  <si>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</si>
  <si>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</si>
  <si>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</si>
  <si>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</si>
  <si>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</si>
  <si>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</si>
  <si>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</si>
  <si>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</si>
  <si>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</si>
  <si>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</si>
  <si>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</si>
  <si>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</si>
  <si>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</si>
  <si>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</si>
  <si>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</si>
  <si>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</si>
  <si>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</si>
  <si>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</si>
  <si>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</si>
  <si>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</si>
  <si>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</si>
  <si>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</si>
  <si>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</si>
  <si>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</si>
  <si>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</si>
  <si>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</si>
  <si>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</si>
  <si>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</si>
  <si>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</si>
  <si>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</si>
  <si>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</si>
  <si>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</si>
  <si>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</si>
  <si>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</si>
  <si>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</si>
  <si>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</si>
  <si>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</si>
  <si>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</si>
  <si>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</si>
  <si>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</si>
  <si>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</si>
  <si>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</si>
  <si>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</si>
  <si>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</si>
  <si>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</si>
  <si>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</si>
  <si>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</si>
  <si>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</si>
  <si>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</si>
  <si>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</si>
  <si>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</si>
  <si>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</si>
  <si>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</si>
  <si>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</si>
  <si>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</si>
  <si>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</si>
  <si>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</si>
  <si>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</si>
  <si>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</si>
  <si>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</si>
  <si>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</si>
  <si>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</si>
  <si>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</si>
  <si>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</si>
  <si>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</si>
  <si>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</si>
  <si>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</si>
  <si>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</si>
  <si>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</si>
  <si>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</si>
  <si>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</si>
  <si>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</si>
  <si>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</si>
  <si>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</si>
  <si>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</si>
  <si>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</si>
  <si>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</si>
  <si>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</si>
  <si>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</si>
  <si>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</si>
  <si>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</si>
  <si>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</si>
  <si>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</si>
  <si>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</si>
  <si>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</si>
  <si>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</si>
  <si>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</si>
  <si>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</si>
  <si>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</si>
  <si>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</si>
  <si>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</si>
  <si>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</si>
  <si>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</si>
  <si>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</si>
  <si>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</si>
  <si>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</si>
  <si>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</si>
  <si>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</si>
  <si>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</si>
  <si>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</si>
  <si>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</si>
  <si>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</si>
  <si>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</si>
  <si>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</si>
  <si>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</si>
  <si>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</si>
  <si>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</si>
  <si>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</si>
  <si>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</si>
  <si>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</si>
  <si>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</si>
  <si>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</si>
  <si>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</si>
  <si>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</si>
  <si>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</si>
  <si>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</si>
  <si>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</si>
  <si>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</si>
  <si>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</si>
  <si>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</si>
  <si>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</si>
  <si>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</si>
  <si>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</si>
  <si>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</si>
  <si>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</si>
  <si>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</si>
  <si>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</si>
  <si>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</si>
  <si>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</si>
  <si>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</si>
  <si>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</si>
  <si>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</si>
  <si>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</si>
  <si>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</si>
  <si>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</si>
  <si>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</si>
  <si>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</si>
  <si>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</si>
  <si>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</si>
  <si>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</si>
  <si>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</si>
  <si>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</si>
  <si>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</si>
  <si>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</si>
  <si>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</si>
  <si>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</si>
  <si>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</si>
  <si>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</si>
  <si>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</si>
  <si>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</si>
  <si>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</si>
  <si>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</si>
  <si>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</si>
  <si>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</si>
  <si>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</si>
  <si>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</si>
  <si>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</si>
  <si>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</si>
  <si>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</si>
  <si>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</si>
  <si>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</si>
  <si>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</si>
  <si>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</si>
  <si>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</si>
  <si>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</si>
  <si>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</si>
  <si>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</si>
  <si>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</si>
  <si>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</si>
  <si>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</si>
  <si>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</si>
  <si>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</si>
  <si>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</si>
  <si>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</si>
  <si>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</si>
  <si>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</si>
  <si>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</si>
  <si>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</si>
  <si>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</si>
  <si>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</si>
  <si>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</si>
  <si>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</si>
  <si>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</si>
  <si>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</si>
  <si>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</si>
  <si>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</si>
  <si>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</si>
  <si>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</si>
  <si>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</si>
  <si>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</si>
  <si>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</si>
  <si>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</si>
  <si>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</si>
  <si>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</si>
  <si>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</si>
  <si>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</si>
  <si>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</si>
  <si>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</si>
  <si>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</si>
  <si>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</si>
  <si>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</si>
  <si>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</si>
  <si>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</si>
  <si>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</si>
  <si>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</si>
  <si>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</si>
  <si>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</si>
  <si>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</si>
  <si>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</si>
  <si>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</si>
  <si>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</si>
  <si>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</si>
  <si>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</si>
  <si>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</si>
  <si>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</si>
  <si>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</si>
  <si>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</si>
  <si>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</si>
  <si>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</si>
  <si>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</si>
  <si>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</si>
  <si>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</si>
  <si>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</si>
  <si>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</si>
  <si>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</si>
  <si>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</si>
  <si>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</si>
  <si>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</si>
  <si>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</si>
  <si>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</si>
  <si>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</si>
  <si>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</si>
  <si>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</si>
  <si>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</si>
  <si>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</si>
  <si>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</si>
  <si>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</si>
  <si>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</si>
  <si>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</si>
  <si>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</si>
  <si>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</si>
  <si>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</si>
  <si>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</si>
  <si>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</si>
  <si>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</si>
  <si>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</si>
  <si>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</si>
  <si>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</si>
  <si>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</si>
  <si>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</si>
  <si>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</si>
  <si>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</si>
  <si>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</si>
  <si>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</si>
  <si>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</si>
  <si>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</si>
  <si>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</si>
  <si>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</si>
  <si>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</si>
  <si>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</si>
  <si>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</si>
  <si>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</si>
  <si>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</si>
  <si>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</si>
  <si>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</si>
  <si>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</si>
  <si>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</si>
  <si>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</si>
  <si>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</si>
  <si>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</si>
  <si>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</si>
  <si>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</si>
  <si>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</si>
  <si>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</si>
  <si>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</si>
  <si>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</si>
  <si>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</si>
  <si>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</si>
  <si>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</si>
  <si>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</si>
  <si>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</si>
  <si>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</si>
  <si>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</si>
  <si>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</si>
  <si>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</si>
  <si>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</si>
  <si>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</si>
  <si>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</si>
  <si>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</si>
  <si>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</si>
  <si>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</si>
  <si>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</si>
  <si>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</si>
  <si>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</si>
  <si>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</si>
  <si>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</si>
  <si>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</si>
  <si>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</si>
  <si>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</si>
  <si>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</si>
  <si>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</si>
  <si>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</si>
  <si>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</si>
  <si>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</si>
  <si>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</si>
  <si>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</si>
  <si>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</si>
  <si>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</si>
  <si>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</si>
  <si>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</si>
  <si>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</si>
  <si>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</si>
  <si>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</si>
  <si>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</si>
  <si>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</si>
  <si>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</si>
  <si>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</si>
  <si>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</si>
  <si>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</si>
  <si>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</si>
  <si>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</si>
  <si>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</si>
  <si>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</si>
  <si>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</si>
  <si>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</si>
  <si>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</si>
  <si>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</si>
  <si>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</si>
  <si>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</si>
  <si>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</si>
  <si>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</si>
  <si>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</si>
  <si>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</si>
  <si>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</si>
  <si>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</si>
  <si>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</si>
  <si>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</si>
  <si>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</si>
  <si>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</si>
  <si>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</si>
  <si>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</si>
  <si>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</si>
  <si>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</si>
  <si>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</si>
  <si>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</si>
  <si>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</si>
  <si>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</si>
  <si>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</si>
  <si>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</si>
  <si>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</si>
  <si>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</si>
  <si>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</si>
  <si>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</si>
  <si>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</si>
  <si>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</si>
  <si>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</si>
  <si>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</si>
  <si>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</si>
  <si>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</si>
  <si>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</si>
  <si>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</si>
  <si>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</si>
  <si>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</si>
  <si>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</si>
  <si>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</si>
  <si>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</si>
  <si>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</si>
  <si>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</si>
  <si>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</si>
  <si>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</si>
  <si>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</si>
  <si>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</si>
  <si>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</si>
  <si>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</si>
  <si>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</si>
  <si>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</si>
  <si>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</si>
  <si>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</si>
  <si>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</si>
  <si>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</si>
  <si>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</si>
  <si>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</si>
  <si>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</si>
  <si>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</si>
  <si>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</si>
  <si>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</si>
  <si>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</si>
  <si>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</si>
  <si>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</si>
  <si>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</si>
  <si>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</si>
  <si>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</si>
  <si>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</si>
  <si>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</si>
  <si>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</si>
  <si>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</si>
  <si>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</si>
  <si>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</si>
  <si>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</si>
  <si>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</si>
  <si>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</si>
  <si>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</si>
  <si>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</si>
  <si>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</si>
  <si>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</si>
  <si>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</si>
  <si>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</si>
  <si>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</si>
  <si>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</si>
  <si>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</si>
  <si>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</si>
  <si>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</si>
  <si>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</si>
  <si>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</si>
  <si>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</si>
  <si>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</si>
  <si>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</si>
  <si>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</si>
  <si>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</si>
  <si>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</si>
  <si>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</si>
  <si>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</si>
  <si>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</si>
  <si>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</si>
  <si>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</si>
  <si>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</si>
  <si>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</si>
  <si>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</si>
  <si>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</si>
  <si>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</si>
  <si>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</si>
  <si>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</si>
  <si>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</si>
  <si>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</si>
  <si>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</si>
  <si>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</si>
  <si>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</si>
  <si>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</si>
  <si>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</si>
  <si>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</si>
  <si>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</si>
  <si>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</si>
  <si>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</si>
  <si>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</si>
  <si>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</si>
  <si>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</si>
  <si>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</si>
  <si>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</si>
  <si>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</si>
  <si>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</si>
  <si>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</si>
  <si>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</si>
  <si>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</si>
  <si>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</si>
  <si>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</si>
  <si>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</si>
  <si>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</si>
  <si>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</si>
  <si>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</si>
  <si>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</si>
  <si>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</si>
  <si>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</si>
  <si>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</si>
  <si>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</si>
  <si>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</si>
  <si>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</si>
  <si>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</si>
  <si>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</si>
  <si>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</si>
  <si>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</si>
  <si>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</si>
  <si>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</si>
  <si>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</si>
  <si>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</si>
  <si>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</si>
  <si>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</si>
  <si>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</si>
  <si>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</si>
  <si>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</si>
  <si>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</si>
  <si>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</si>
  <si>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</si>
  <si>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</si>
  <si>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</si>
  <si>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</si>
  <si>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</si>
  <si>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</si>
  <si>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</si>
  <si>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</si>
  <si>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</si>
  <si>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</si>
  <si>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</si>
  <si>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</si>
  <si>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</si>
  <si>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</si>
  <si>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</si>
  <si>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</si>
  <si>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</si>
  <si>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</si>
  <si>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</si>
  <si>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</si>
  <si>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</si>
  <si>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</si>
  <si>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</si>
  <si>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</si>
  <si>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</si>
  <si>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</si>
  <si>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</si>
  <si>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</si>
  <si>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</si>
  <si>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</si>
  <si>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</si>
  <si>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</si>
  <si>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</si>
  <si>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</si>
  <si>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</si>
  <si>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</si>
  <si>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</si>
  <si>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</si>
  <si>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</si>
  <si>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</si>
  <si>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</si>
  <si>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</si>
  <si>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</si>
  <si>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</si>
  <si>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</si>
  <si>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</si>
  <si>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</si>
  <si>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</si>
  <si>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</si>
  <si>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</si>
  <si>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</si>
  <si>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</si>
  <si>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</si>
  <si>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</si>
  <si>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</si>
  <si>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</si>
  <si>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</si>
  <si>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</si>
  <si>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</si>
  <si>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</si>
  <si>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</si>
  <si>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</si>
  <si>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</si>
  <si>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</si>
  <si>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</si>
  <si>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</si>
  <si>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</si>
  <si>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</si>
  <si>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</si>
  <si>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</si>
  <si>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</si>
  <si>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</si>
  <si>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</si>
  <si>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</si>
  <si>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</si>
  <si>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</si>
  <si>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</si>
  <si>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</si>
  <si>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</si>
  <si>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</si>
  <si>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</si>
  <si>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</si>
  <si>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</si>
  <si>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</si>
  <si>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</si>
  <si>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</si>
  <si>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</si>
  <si>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</si>
  <si>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</si>
  <si>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</si>
  <si>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</si>
  <si>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</si>
  <si>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</si>
  <si>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</si>
  <si>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</si>
  <si>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</si>
  <si>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</si>
  <si>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</si>
  <si>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</si>
  <si>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</si>
  <si>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</si>
  <si>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</si>
  <si>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</si>
  <si>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</si>
  <si>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</si>
  <si>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</si>
  <si>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</si>
  <si>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</si>
  <si>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</si>
  <si>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</si>
  <si>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</si>
  <si>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</si>
  <si>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</si>
  <si>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</si>
  <si>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</si>
  <si>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</si>
  <si>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</si>
  <si>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</si>
  <si>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</si>
  <si>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</si>
  <si>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</si>
  <si>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</si>
  <si>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</si>
  <si>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</si>
  <si>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</si>
  <si>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</si>
  <si>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</si>
  <si>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</si>
  <si>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</si>
  <si>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</si>
  <si>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</si>
  <si>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</si>
  <si>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</si>
  <si>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</si>
  <si>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</si>
  <si>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</si>
  <si>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</si>
  <si>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</si>
  <si>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</si>
  <si>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</si>
  <si>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</si>
  <si>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</si>
  <si>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</si>
  <si>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</si>
  <si>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</si>
  <si>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</si>
  <si>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</si>
  <si>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</si>
  <si>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</si>
  <si>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</si>
  <si>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</si>
  <si>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</si>
  <si>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</si>
  <si>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</si>
  <si>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</si>
  <si>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</si>
  <si>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</si>
  <si>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</si>
  <si>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</si>
  <si>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</si>
  <si>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</si>
  <si>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</si>
  <si>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</si>
  <si>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</si>
  <si>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</si>
  <si>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</si>
  <si>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</si>
  <si>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</si>
  <si>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</si>
  <si>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</si>
  <si>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</si>
  <si>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</si>
  <si>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</si>
  <si>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</si>
  <si>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</si>
  <si>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</si>
  <si>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</si>
  <si>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</si>
  <si>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</si>
  <si>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</si>
  <si>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</si>
  <si>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</si>
  <si>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</si>
  <si>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</si>
  <si>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</si>
  <si>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</si>
  <si>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</si>
  <si>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</si>
  <si>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</si>
  <si>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</si>
  <si>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</si>
  <si>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</si>
  <si>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</si>
  <si>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</si>
  <si>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</si>
  <si>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</si>
  <si>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</si>
  <si>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</si>
  <si>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</si>
  <si>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</si>
  <si>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</si>
  <si>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</si>
  <si>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</si>
  <si>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</si>
  <si>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</si>
  <si>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</si>
  <si>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</si>
  <si>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</si>
  <si>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</si>
  <si>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</si>
  <si>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</si>
  <si>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</si>
  <si>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</si>
  <si>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</si>
  <si>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</si>
  <si>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</si>
  <si>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</si>
  <si>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</si>
  <si>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</si>
  <si>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</si>
  <si>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</si>
  <si>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</si>
  <si>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</si>
  <si>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</si>
  <si>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</si>
  <si>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</si>
  <si>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</si>
  <si>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</si>
  <si>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</si>
  <si>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</si>
  <si>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</si>
  <si>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</si>
  <si>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</si>
  <si>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</si>
  <si>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</si>
  <si>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</si>
  <si>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</si>
  <si>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</si>
  <si>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</si>
  <si>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</si>
  <si>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</si>
  <si>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</si>
  <si>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</si>
  <si>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</si>
  <si>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</si>
  <si>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</si>
  <si>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</si>
  <si>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</si>
  <si>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</si>
  <si>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</si>
  <si>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</si>
  <si>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</si>
  <si>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</si>
  <si>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</si>
  <si>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</si>
  <si>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</si>
  <si>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</si>
  <si>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</si>
  <si>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</si>
  <si>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</si>
  <si>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</si>
  <si>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</si>
  <si>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</si>
  <si>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</si>
  <si>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</si>
  <si>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</si>
  <si>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</si>
  <si>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</si>
  <si>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</si>
  <si>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</si>
  <si>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</si>
  <si>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</si>
  <si>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</si>
  <si>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</si>
  <si>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</si>
  <si>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</si>
  <si>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</si>
  <si>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</si>
  <si>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</si>
  <si>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</si>
  <si>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</si>
  <si>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</si>
  <si>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</si>
  <si>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</si>
  <si>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</si>
  <si>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</si>
  <si>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</si>
  <si>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</si>
  <si>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</si>
  <si>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</si>
  <si>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</si>
  <si>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</si>
  <si>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</si>
  <si>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</si>
  <si>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</si>
  <si>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</si>
  <si>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</si>
  <si>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</si>
  <si>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</si>
  <si>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</si>
  <si>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</si>
  <si>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</si>
  <si>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</si>
  <si>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</si>
  <si>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</si>
  <si>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</si>
  <si>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</si>
  <si>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</si>
  <si>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</si>
  <si>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</si>
  <si>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</si>
  <si>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</si>
  <si>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</si>
  <si>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</si>
  <si>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</si>
  <si>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</si>
  <si>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</si>
  <si>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</si>
  <si>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</si>
  <si>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</si>
  <si>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</si>
  <si>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</si>
  <si>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</si>
  <si>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</si>
  <si>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</si>
  <si>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</si>
  <si>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</si>
  <si>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</si>
  <si>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</si>
  <si>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</si>
  <si>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</si>
  <si>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</si>
  <si>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</si>
  <si>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</si>
  <si>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</si>
  <si>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</si>
  <si>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</si>
  <si>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</si>
  <si>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</si>
  <si>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</si>
  <si>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</si>
  <si>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</si>
  <si>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</si>
  <si>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</si>
  <si>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</si>
  <si>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</si>
  <si>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</si>
  <si>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</si>
  <si>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</si>
  <si>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</si>
  <si>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</si>
  <si>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</si>
  <si>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</si>
  <si>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</si>
  <si>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</si>
  <si>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</si>
  <si>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</si>
  <si>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</si>
  <si>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</si>
  <si>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</si>
  <si>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</si>
  <si>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</si>
  <si>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</si>
  <si>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</si>
  <si>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</si>
  <si>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</si>
  <si>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</si>
  <si>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</si>
  <si>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</si>
  <si>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</si>
  <si>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</si>
  <si>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</si>
  <si>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</si>
  <si>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</si>
  <si>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</si>
  <si>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</si>
  <si>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</si>
  <si>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</si>
  <si>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</si>
  <si>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</si>
  <si>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</si>
  <si>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</si>
  <si>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</si>
  <si>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</si>
  <si>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</si>
  <si>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</si>
  <si>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</si>
  <si>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</si>
  <si>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</si>
  <si>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</si>
  <si>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</si>
  <si>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</si>
  <si>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</si>
  <si>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</si>
  <si>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</si>
  <si>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</si>
  <si>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</si>
  <si>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</si>
  <si>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</si>
  <si>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</si>
  <si>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</si>
  <si>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</si>
  <si>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</si>
  <si>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</si>
  <si>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</si>
  <si>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</si>
  <si>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</si>
  <si>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</si>
  <si>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</si>
  <si>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</si>
  <si>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</si>
  <si>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</si>
  <si>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</si>
  <si>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</si>
  <si>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</si>
  <si>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</si>
  <si>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</si>
  <si>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</si>
  <si>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</si>
  <si>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</si>
  <si>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</si>
  <si>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</si>
  <si>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</si>
  <si>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</si>
  <si>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</si>
  <si>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</si>
  <si>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</si>
  <si>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</si>
  <si>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</si>
  <si>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</si>
  <si>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</si>
  <si>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</si>
  <si>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</si>
  <si>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</si>
  <si>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</si>
  <si>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</si>
  <si>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</si>
  <si>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</si>
  <si>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</si>
  <si>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</si>
  <si>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</si>
  <si>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</si>
  <si>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</si>
  <si>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</si>
  <si>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</si>
  <si>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</si>
  <si>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</si>
  <si>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</si>
  <si>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</si>
  <si>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</si>
  <si>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</si>
  <si>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</si>
  <si>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</si>
  <si>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</si>
  <si>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</si>
  <si>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</si>
  <si>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</si>
  <si>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</si>
  <si>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</si>
  <si>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</si>
  <si>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</si>
  <si>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</si>
  <si>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</si>
  <si>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</si>
  <si>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</si>
  <si>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</si>
  <si>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</si>
  <si>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</si>
  <si>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</si>
  <si>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</si>
  <si>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</si>
  <si>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</si>
  <si>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</si>
  <si>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</si>
  <si>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</si>
  <si>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</si>
  <si>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</si>
  <si>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</si>
  <si>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</si>
  <si>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</si>
  <si>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</si>
  <si>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</si>
  <si>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</si>
  <si>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</si>
  <si>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</si>
  <si>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</si>
  <si>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</si>
  <si>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</si>
  <si>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</si>
  <si>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</si>
  <si>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</si>
  <si>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</si>
  <si>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</si>
  <si>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</si>
  <si>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</si>
  <si>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</si>
  <si>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</si>
  <si>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</si>
  <si>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</si>
  <si>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</si>
  <si>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</si>
  <si>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</si>
  <si>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</si>
  <si>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</si>
  <si>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</si>
  <si>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</si>
  <si>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</si>
  <si>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</si>
  <si>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</si>
  <si>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</si>
  <si>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</si>
  <si>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</si>
  <si>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</si>
  <si>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</si>
  <si>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</si>
  <si>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</si>
  <si>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</si>
  <si>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</si>
  <si>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</si>
  <si>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</si>
  <si>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</si>
  <si>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</si>
  <si>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</si>
  <si>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</si>
  <si>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</si>
  <si>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</si>
  <si>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</si>
  <si>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</si>
  <si>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</si>
  <si>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</si>
  <si>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</si>
  <si>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</si>
  <si>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</si>
  <si>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</si>
  <si>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</si>
  <si>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</si>
  <si>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</si>
  <si>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</si>
  <si>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</si>
  <si>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</si>
  <si>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</si>
  <si>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</si>
  <si>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</si>
  <si>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</si>
  <si>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</si>
  <si>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</si>
  <si>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</si>
  <si>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</si>
  <si>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</si>
  <si>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</si>
  <si>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</si>
  <si>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</si>
  <si>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</si>
  <si>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</si>
  <si>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</si>
  <si>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</si>
  <si>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</si>
  <si>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</si>
  <si>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</si>
  <si>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</si>
  <si>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</si>
  <si>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</si>
  <si>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</si>
  <si>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</si>
  <si>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</si>
  <si>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</si>
  <si>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</si>
  <si>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</si>
  <si>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</si>
  <si>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</si>
  <si>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</si>
  <si>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</si>
  <si>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</si>
  <si>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</si>
  <si>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</si>
  <si>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</si>
  <si>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</si>
  <si>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</si>
  <si>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</si>
  <si>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</si>
  <si>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</si>
  <si>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</si>
  <si>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</si>
  <si>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</si>
  <si>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</si>
  <si>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</si>
  <si>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</si>
  <si>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</si>
  <si>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</si>
  <si>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</si>
  <si>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</si>
  <si>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</si>
  <si>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</si>
  <si>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</si>
  <si>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</si>
  <si>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</si>
  <si>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</si>
  <si>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</si>
  <si>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</si>
  <si>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</si>
  <si>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</si>
  <si>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</si>
  <si>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</si>
  <si>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</si>
  <si>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</si>
  <si>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</si>
  <si>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</si>
  <si>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</si>
  <si>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</si>
  <si>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</si>
  <si>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</si>
  <si>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</si>
  <si>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</si>
  <si>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</si>
  <si>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</si>
  <si>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</si>
  <si>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</si>
  <si>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</si>
  <si>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</si>
  <si>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</si>
  <si>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</si>
  <si>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</si>
  <si>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</si>
  <si>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</si>
  <si>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</si>
  <si>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</si>
  <si>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</si>
  <si>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</si>
  <si>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</si>
  <si>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</si>
  <si>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</si>
  <si>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</si>
  <si>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</si>
  <si>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</si>
  <si>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</si>
  <si>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</si>
  <si>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</si>
  <si>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</si>
  <si>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</si>
  <si>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</si>
  <si>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</si>
  <si>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</si>
  <si>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</si>
  <si>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</si>
  <si>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</si>
  <si>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</si>
  <si>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</si>
  <si>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</si>
  <si>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</si>
  <si>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</si>
  <si>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</si>
  <si>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</si>
  <si>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</si>
  <si>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</si>
  <si>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</si>
  <si>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</si>
  <si>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</si>
  <si>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</si>
  <si>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</si>
  <si>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</si>
  <si>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</si>
  <si>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</si>
  <si>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</si>
  <si>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</si>
  <si>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</si>
  <si>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</si>
  <si>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</si>
  <si>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</si>
  <si>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</si>
  <si>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</si>
  <si>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</si>
  <si>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</si>
  <si>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</si>
  <si>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</si>
  <si>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</si>
  <si>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</si>
  <si>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</si>
  <si>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</si>
  <si>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</si>
  <si>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</si>
  <si>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</si>
  <si>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</si>
  <si>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</si>
  <si>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</si>
  <si>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</si>
  <si>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</si>
  <si>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</si>
  <si>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</si>
  <si>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</si>
  <si>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</si>
  <si>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</si>
  <si>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</si>
  <si>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</si>
  <si>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</si>
  <si>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</si>
  <si>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</si>
  <si>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</si>
  <si>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</si>
  <si>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</si>
  <si>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</si>
  <si>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</si>
  <si>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</si>
  <si>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</si>
  <si>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</si>
  <si>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</si>
  <si>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</si>
  <si>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</si>
  <si>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</si>
  <si>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</si>
  <si>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</si>
  <si>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</si>
  <si>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</si>
  <si>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</si>
  <si>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</si>
  <si>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</si>
  <si>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</si>
  <si>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</si>
  <si>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</si>
  <si>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</si>
  <si>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</si>
  <si>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</si>
  <si>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</si>
  <si>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</si>
  <si>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</si>
  <si>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</si>
  <si>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</si>
  <si>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</si>
  <si>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</si>
  <si>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</si>
  <si>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</si>
  <si>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</si>
  <si>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</si>
  <si>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</si>
  <si>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</si>
  <si>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</si>
  <si>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</si>
  <si>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</si>
  <si>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</si>
  <si>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</si>
  <si>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</si>
  <si>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</si>
  <si>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</si>
  <si>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</si>
  <si>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</si>
  <si>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</si>
  <si>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</si>
  <si>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</si>
  <si>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</si>
  <si>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</si>
  <si>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</si>
  <si>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</si>
  <si>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</si>
  <si>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</si>
  <si>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</si>
  <si>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</si>
  <si>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</si>
  <si>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</si>
  <si>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</si>
  <si>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</si>
  <si>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</si>
  <si>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</si>
  <si>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</si>
  <si>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</si>
  <si>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</si>
  <si>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</si>
  <si>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</si>
  <si>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</si>
  <si>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</si>
  <si>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</si>
  <si>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</si>
  <si>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</si>
  <si>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</si>
  <si>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</si>
  <si>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</si>
  <si>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</si>
  <si>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</si>
  <si>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</si>
  <si>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</si>
  <si>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</si>
  <si>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</si>
  <si>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</si>
  <si>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</si>
  <si>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</si>
  <si>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</si>
  <si>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</si>
  <si>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</si>
  <si>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</si>
  <si>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</si>
  <si>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</si>
  <si>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</si>
  <si>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</si>
  <si>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</si>
  <si>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</si>
  <si>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</si>
  <si>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</si>
  <si>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</si>
  <si>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</si>
  <si>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</si>
  <si>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</si>
  <si>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</si>
  <si>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</si>
  <si>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</si>
  <si>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</si>
  <si>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</si>
  <si>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</si>
  <si>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</si>
  <si>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</si>
  <si>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</si>
  <si>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</si>
  <si>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</si>
  <si>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</si>
  <si>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</si>
  <si>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</si>
  <si>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</si>
  <si>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</si>
  <si>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</si>
  <si>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</si>
  <si>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</si>
  <si>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</si>
  <si>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</si>
  <si>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</si>
  <si>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</si>
  <si>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</si>
  <si>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</si>
  <si>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</si>
  <si>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</si>
  <si>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</si>
  <si>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</si>
  <si>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</si>
  <si>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</si>
  <si>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</si>
  <si>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</si>
  <si>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</si>
  <si>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</si>
  <si>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</si>
  <si>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</si>
  <si>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</si>
  <si>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</si>
  <si>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</si>
  <si>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</si>
  <si>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</si>
  <si>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</si>
  <si>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</si>
  <si>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</si>
  <si>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</si>
  <si>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</si>
  <si>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</si>
  <si>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</si>
  <si>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</si>
  <si>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</si>
  <si>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</si>
  <si>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</si>
  <si>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</si>
  <si>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</si>
  <si>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</si>
  <si>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</si>
  <si>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</si>
  <si>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</si>
  <si>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</si>
  <si>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</si>
  <si>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</si>
  <si>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</si>
  <si>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</si>
  <si>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</si>
  <si>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</si>
  <si>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</si>
  <si>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</si>
  <si>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</si>
  <si>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</si>
  <si>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</si>
  <si>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</si>
  <si>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</si>
  <si>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</si>
  <si>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</si>
  <si>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</si>
  <si>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</si>
  <si>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</si>
  <si>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</si>
  <si>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</si>
  <si>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</si>
  <si>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</si>
  <si>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</si>
  <si>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</si>
  <si>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</si>
  <si>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</si>
  <si>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</si>
  <si>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</si>
  <si>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</si>
  <si>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</si>
  <si>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</si>
  <si>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</si>
  <si>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</si>
  <si>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</si>
  <si>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</si>
  <si>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</si>
  <si>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</si>
  <si>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</si>
  <si>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</si>
  <si>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</si>
  <si>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</si>
  <si>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</si>
  <si>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</si>
  <si>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</si>
  <si>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</si>
  <si>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</si>
  <si>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</si>
  <si>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</si>
  <si>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</si>
  <si>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</si>
  <si>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</si>
  <si>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</si>
  <si>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</si>
  <si>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</si>
  <si>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</si>
  <si>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</si>
  <si>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</si>
  <si>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</si>
  <si>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</si>
  <si>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</si>
  <si>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</si>
  <si>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</si>
  <si>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</si>
  <si>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</si>
  <si>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</si>
  <si>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</si>
  <si>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</si>
  <si>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</si>
  <si>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</si>
  <si>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</si>
  <si>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</si>
  <si>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</si>
  <si>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</si>
  <si>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</si>
  <si>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</si>
  <si>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</si>
  <si>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</si>
  <si>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</si>
  <si>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</si>
  <si>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</si>
  <si>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</si>
  <si>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</si>
  <si>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</si>
  <si>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</si>
  <si>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</si>
  <si>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</si>
  <si>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</si>
  <si>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</si>
  <si>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</si>
  <si>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</si>
  <si>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</si>
  <si>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</si>
  <si>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</si>
  <si>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</si>
  <si>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</si>
  <si>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</si>
  <si>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</si>
  <si>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</si>
  <si>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</si>
  <si>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</si>
  <si>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</si>
  <si>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</si>
  <si>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</si>
  <si>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</si>
  <si>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</si>
  <si>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</si>
  <si>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</si>
  <si>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</si>
  <si>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</si>
  <si>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</si>
  <si>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</si>
  <si>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</si>
  <si>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</si>
  <si>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</si>
  <si>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</si>
  <si>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</si>
  <si>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</si>
  <si>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</si>
  <si>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</si>
  <si>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</si>
  <si>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</si>
  <si>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</si>
  <si>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</si>
  <si>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</si>
  <si>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</si>
  <si>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</si>
  <si>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</si>
  <si>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</si>
  <si>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</si>
  <si>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</si>
  <si>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</si>
  <si>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</si>
  <si>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</si>
  <si>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</si>
  <si>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</si>
  <si>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</si>
  <si>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</si>
  <si>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</si>
  <si>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</si>
  <si>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</si>
  <si>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</si>
  <si>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</si>
  <si>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</si>
  <si>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</si>
  <si>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</si>
  <si>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</si>
  <si>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</si>
  <si>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</si>
  <si>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</si>
  <si>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</si>
  <si>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</si>
  <si>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</si>
  <si>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</si>
  <si>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</si>
  <si>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</si>
  <si>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</si>
  <si>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</si>
  <si>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</si>
  <si>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</si>
  <si>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</si>
  <si>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</si>
  <si>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</si>
  <si>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</si>
  <si>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</si>
  <si>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</si>
  <si>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</si>
  <si>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</si>
  <si>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</si>
  <si>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</si>
  <si>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</si>
  <si>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</si>
  <si>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</si>
  <si>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</si>
  <si>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</si>
  <si>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</si>
  <si>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</si>
  <si>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</si>
  <si>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</si>
  <si>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</si>
  <si>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</si>
  <si>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</si>
  <si>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</si>
  <si>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</si>
  <si>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</si>
  <si>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</si>
  <si>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</si>
  <si>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</si>
  <si>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</si>
  <si>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</si>
  <si>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</si>
  <si>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</si>
  <si>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</si>
  <si>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</si>
  <si>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</si>
  <si>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</si>
  <si>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</si>
  <si>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</si>
  <si>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</si>
  <si>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</si>
  <si>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</si>
  <si>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</si>
  <si>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</si>
  <si>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</si>
  <si>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</si>
  <si>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</si>
  <si>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</si>
  <si>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</si>
  <si>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</si>
  <si>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</si>
  <si>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</si>
  <si>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</si>
  <si>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</si>
  <si>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</si>
  <si>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</si>
  <si>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</si>
  <si>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</si>
  <si>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</si>
  <si>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</si>
  <si>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</si>
  <si>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</si>
  <si>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</si>
  <si>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</si>
  <si>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</si>
  <si>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</si>
  <si>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</si>
  <si>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</si>
  <si>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</si>
  <si>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</si>
  <si>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</si>
  <si>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</si>
  <si>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</si>
  <si>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</si>
  <si>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</si>
  <si>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</si>
  <si>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</si>
  <si>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</si>
  <si>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</si>
  <si>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</si>
  <si>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</si>
  <si>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</si>
  <si>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</si>
  <si>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</si>
  <si>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</si>
  <si>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</si>
  <si>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</si>
  <si>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</si>
  <si>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</si>
  <si>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</si>
  <si>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</si>
  <si>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</si>
  <si>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</si>
  <si>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</si>
  <si>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</si>
  <si>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</si>
  <si>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</si>
  <si>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</si>
  <si>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</si>
  <si>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</si>
  <si>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</si>
  <si>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</si>
  <si>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</si>
  <si>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</si>
  <si>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</si>
  <si>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</si>
  <si>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</si>
  <si>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</si>
  <si>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</si>
  <si>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</si>
  <si>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</si>
  <si>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</si>
  <si>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</si>
  <si>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</si>
  <si>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</si>
  <si>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</si>
  <si>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</si>
  <si>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</si>
  <si>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</si>
  <si>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</si>
  <si>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</si>
  <si>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</si>
  <si>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</si>
  <si>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</si>
  <si>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</si>
  <si>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</si>
  <si>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</si>
  <si>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</si>
  <si>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</si>
  <si>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</si>
  <si>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</si>
  <si>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</si>
  <si>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</si>
  <si>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</si>
  <si>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</si>
  <si>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</si>
  <si>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</si>
  <si>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</si>
  <si>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</si>
  <si>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</si>
  <si>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</si>
  <si>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</si>
  <si>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</si>
  <si>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</si>
  <si>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</si>
  <si>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</si>
  <si>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</si>
  <si>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</si>
  <si>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</si>
  <si>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</si>
  <si>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</si>
  <si>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</si>
  <si>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</si>
  <si>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</si>
  <si>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</si>
  <si>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</si>
  <si>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</si>
  <si>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</si>
  <si>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</si>
  <si>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</si>
  <si>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</si>
  <si>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</si>
  <si>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</si>
  <si>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</si>
  <si>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</si>
  <si>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</si>
  <si>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</si>
  <si>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</si>
  <si>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</si>
  <si>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</si>
  <si>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</si>
  <si>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</si>
  <si>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</si>
  <si>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</si>
  <si>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</si>
  <si>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</si>
  <si>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</si>
  <si>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</si>
  <si>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</si>
  <si>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</si>
  <si>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</si>
  <si>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</si>
  <si>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</si>
  <si>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</si>
  <si>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</si>
  <si>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</si>
  <si>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</si>
  <si>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</si>
  <si>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</si>
  <si>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</si>
  <si>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</si>
  <si>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</si>
  <si>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</si>
  <si>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</si>
  <si>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</si>
  <si>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</si>
  <si>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</si>
  <si>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</si>
  <si>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</si>
  <si>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</si>
  <si>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</si>
  <si>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</si>
  <si>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</si>
  <si>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</si>
  <si>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</si>
  <si>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</si>
  <si>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</si>
  <si>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</si>
  <si>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</si>
  <si>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</si>
  <si>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</si>
  <si>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</si>
  <si>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</si>
  <si>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</si>
  <si>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</si>
  <si>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</si>
  <si>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</si>
  <si>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</si>
  <si>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</si>
  <si>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</si>
  <si>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</si>
  <si>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</si>
  <si>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</si>
  <si>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</si>
  <si>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</si>
  <si>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</si>
  <si>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</si>
  <si>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</si>
  <si>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</si>
  <si>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</si>
  <si>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</si>
  <si>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</si>
  <si>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</si>
  <si>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</si>
  <si>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</si>
  <si>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</si>
  <si>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</si>
  <si>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</si>
  <si>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</si>
  <si>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</si>
  <si>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</si>
  <si>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</si>
  <si>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</si>
  <si>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</si>
  <si>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</si>
  <si>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</si>
  <si>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</si>
  <si>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</si>
  <si>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</si>
  <si>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</si>
  <si>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</si>
  <si>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</si>
  <si>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</si>
  <si>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</si>
  <si>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</si>
  <si>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</si>
  <si>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</si>
  <si>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</si>
  <si>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</si>
  <si>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</si>
  <si>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</si>
  <si>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</si>
  <si>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</si>
  <si>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</si>
  <si>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</si>
  <si>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</si>
  <si>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</si>
  <si>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</si>
  <si>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</si>
  <si>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</si>
  <si>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</si>
  <si>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</si>
  <si>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</si>
  <si>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</si>
  <si>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</si>
  <si>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</si>
  <si>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</si>
  <si>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</si>
  <si>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</si>
  <si>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</si>
  <si>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</si>
  <si>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</si>
  <si>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</si>
  <si>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</si>
  <si>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</si>
  <si>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</si>
  <si>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</si>
  <si>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</si>
  <si>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</si>
  <si>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</si>
  <si>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</si>
  <si>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</si>
  <si>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</si>
  <si>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</si>
  <si>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</si>
  <si>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</si>
  <si>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</si>
  <si>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</si>
  <si>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</si>
  <si>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</si>
  <si>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</si>
  <si>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</si>
  <si>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</si>
  <si>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</si>
  <si>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</si>
  <si>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</si>
  <si>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</si>
  <si>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</si>
  <si>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</si>
  <si>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</si>
  <si>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</si>
  <si>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</si>
  <si>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</si>
  <si>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</si>
  <si>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</si>
  <si>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</si>
  <si>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</si>
  <si>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</si>
  <si>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</si>
  <si>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</si>
  <si>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</si>
  <si>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</si>
  <si>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</si>
  <si>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</si>
  <si>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</si>
  <si>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</si>
  <si>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</si>
  <si>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</si>
  <si>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</si>
  <si>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</si>
  <si>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</si>
  <si>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</si>
  <si>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</si>
  <si>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</si>
  <si>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</si>
  <si>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</si>
  <si>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</si>
  <si>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</si>
  <si>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</si>
  <si>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</si>
  <si>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</si>
  <si>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</si>
  <si>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</si>
  <si>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</si>
  <si>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</si>
  <si>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</si>
  <si>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</si>
  <si>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</si>
  <si>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</si>
  <si>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</si>
  <si>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</si>
  <si>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</si>
  <si>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</si>
  <si>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</si>
  <si>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</si>
  <si>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</si>
  <si>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</si>
  <si>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</si>
  <si>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</si>
  <si>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</si>
  <si>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</si>
  <si>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</si>
  <si>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</si>
  <si>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</si>
  <si>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</si>
  <si>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</si>
  <si>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</si>
  <si>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</si>
  <si>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</si>
  <si>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</si>
  <si>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</si>
  <si>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</si>
  <si>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</si>
  <si>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</si>
  <si>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</si>
  <si>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</si>
  <si>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</si>
  <si>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</si>
  <si>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</si>
  <si>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</si>
  <si>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</si>
  <si>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</si>
  <si>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</si>
  <si>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</si>
  <si>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</si>
  <si>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</si>
  <si>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</si>
  <si>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</si>
  <si>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</si>
  <si>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</si>
  <si>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</si>
  <si>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</si>
  <si>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</si>
  <si>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</si>
  <si>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</si>
  <si>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</si>
  <si>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</si>
  <si>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</si>
  <si>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</si>
  <si>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</si>
  <si>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</si>
  <si>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</si>
  <si>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</si>
  <si>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</si>
  <si>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</si>
  <si>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</si>
  <si>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</si>
  <si>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</si>
  <si>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</si>
  <si>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</si>
  <si>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</si>
  <si>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</si>
  <si>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</si>
  <si>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</si>
  <si>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</si>
  <si>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</si>
  <si>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</si>
  <si>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</si>
  <si>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</si>
  <si>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</si>
  <si>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</si>
  <si>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</si>
  <si>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</si>
  <si>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</si>
  <si>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</si>
  <si>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</si>
  <si>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</si>
  <si>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</si>
  <si>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</si>
  <si>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</si>
  <si>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</si>
  <si>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</si>
  <si>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</si>
  <si>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</si>
  <si>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</si>
  <si>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</si>
  <si>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</si>
  <si>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</si>
  <si>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</si>
  <si>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</si>
  <si>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</si>
  <si>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</si>
  <si>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</si>
  <si>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</si>
  <si>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</si>
  <si>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</si>
  <si>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</si>
  <si>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</si>
  <si>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</si>
  <si>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</si>
  <si>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</si>
  <si>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</si>
  <si>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</si>
  <si>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</si>
  <si>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</si>
  <si>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</si>
  <si>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</si>
  <si>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</si>
  <si>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</si>
  <si>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</si>
  <si>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</si>
  <si>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</si>
  <si>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</si>
  <si>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</si>
  <si>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</si>
  <si>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</si>
  <si>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</si>
  <si>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</si>
  <si>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</si>
  <si>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</si>
  <si>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</si>
  <si>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</si>
  <si>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</si>
  <si>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</si>
  <si>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</si>
  <si>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</si>
  <si>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</si>
  <si>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</si>
  <si>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</si>
  <si>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</si>
  <si>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</si>
  <si>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</si>
  <si>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</si>
  <si>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</si>
  <si>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</si>
  <si>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</si>
  <si>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</si>
  <si>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</si>
  <si>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</si>
  <si>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</si>
  <si>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</si>
  <si>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</si>
  <si>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</si>
  <si>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</si>
  <si>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</si>
  <si>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</si>
  <si>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</si>
  <si>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</si>
  <si>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</si>
  <si>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</si>
  <si>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</si>
  <si>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</si>
  <si>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</si>
  <si>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</si>
  <si>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</si>
  <si>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</si>
  <si>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</si>
  <si>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</si>
  <si>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</si>
  <si>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</si>
  <si>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</si>
  <si>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</si>
  <si>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</si>
  <si>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</si>
  <si>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</si>
  <si>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</si>
  <si>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</si>
  <si>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</si>
  <si>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</si>
  <si>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</si>
  <si>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</si>
  <si>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</si>
  <si>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</si>
  <si>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</si>
  <si>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</si>
  <si>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</si>
  <si>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</si>
  <si>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</si>
  <si>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</si>
  <si>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</si>
  <si>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</si>
  <si>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</si>
  <si>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</si>
  <si>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</si>
  <si>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</si>
  <si>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</si>
  <si>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</si>
  <si>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</si>
  <si>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</si>
  <si>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</si>
  <si>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</si>
  <si>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</si>
  <si>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</si>
  <si>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</si>
  <si>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</si>
  <si>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</si>
  <si>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</si>
  <si>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</si>
  <si>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</si>
  <si>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</si>
  <si>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</si>
  <si>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</si>
  <si>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</si>
  <si>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</si>
  <si>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</si>
  <si>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</si>
  <si>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</si>
  <si>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</si>
  <si>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</si>
  <si>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</si>
  <si>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</si>
  <si>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</si>
  <si>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</si>
  <si>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</si>
  <si>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</si>
  <si>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</si>
  <si>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</si>
  <si>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</si>
  <si>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</si>
  <si>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</si>
  <si>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</si>
  <si>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</si>
  <si>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</si>
  <si>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</si>
  <si>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</si>
  <si>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</si>
  <si>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</si>
  <si>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</si>
  <si>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</si>
  <si>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</si>
  <si>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</si>
  <si>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</si>
  <si>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</si>
  <si>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</si>
  <si>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</si>
  <si>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</si>
  <si>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</si>
  <si>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</si>
  <si>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</si>
  <si>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</si>
  <si>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</si>
  <si>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</si>
  <si>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</si>
  <si>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</si>
  <si>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</si>
  <si>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</si>
  <si>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</si>
  <si>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</si>
  <si>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</si>
  <si>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</si>
  <si>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</si>
  <si>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</si>
  <si>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</si>
  <si>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</si>
  <si>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</si>
  <si>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</si>
  <si>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</si>
  <si>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</si>
  <si>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</si>
  <si>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</si>
  <si>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</si>
  <si>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</si>
  <si>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</si>
  <si>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</si>
  <si>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</si>
  <si>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</si>
  <si>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</si>
  <si>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</si>
  <si>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</si>
  <si>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</si>
  <si>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</si>
  <si>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</si>
  <si>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</si>
  <si>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</si>
  <si>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</si>
  <si>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</si>
  <si>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</si>
  <si>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</si>
  <si>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</si>
  <si>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</si>
  <si>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</si>
  <si>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</si>
  <si>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</si>
  <si>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</si>
  <si>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</si>
  <si>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</si>
  <si>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</si>
  <si>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</si>
  <si>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</si>
  <si>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</si>
  <si>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</si>
  <si>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</si>
  <si>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</si>
  <si>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</si>
  <si>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</si>
  <si>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</si>
  <si>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</si>
  <si>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</si>
  <si>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</si>
  <si>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</si>
  <si>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</si>
  <si>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</si>
  <si>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</si>
  <si>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</si>
  <si>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</si>
  <si>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</si>
  <si>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</si>
  <si>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</si>
  <si>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</si>
  <si>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</si>
  <si>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</si>
  <si>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</si>
  <si>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</si>
  <si>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</si>
  <si>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</si>
  <si>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</si>
  <si>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</si>
  <si>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</si>
  <si>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</si>
  <si>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</si>
  <si>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</si>
  <si>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</si>
  <si>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</si>
  <si>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</si>
  <si>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</si>
  <si>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</si>
  <si>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</si>
  <si>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</si>
  <si>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</si>
  <si>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</si>
  <si>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</si>
  <si>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</si>
  <si>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</si>
  <si>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</si>
  <si>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</si>
  <si>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</si>
  <si>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</si>
  <si>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</si>
  <si>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</si>
  <si>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</si>
  <si>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</si>
  <si>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</si>
  <si>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</si>
  <si>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</si>
  <si>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</si>
  <si>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</si>
  <si>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</si>
  <si>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</si>
  <si>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</si>
  <si>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</si>
  <si>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</si>
  <si>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</si>
  <si>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</si>
  <si>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</si>
  <si>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</si>
  <si>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</si>
  <si>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</si>
  <si>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</si>
  <si>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</si>
  <si>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</si>
  <si>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</si>
  <si>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</si>
  <si>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</si>
  <si>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</si>
  <si>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</si>
  <si>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</si>
  <si>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</si>
  <si>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</si>
  <si>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</si>
  <si>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</si>
  <si>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</si>
  <si>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</si>
  <si>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</si>
  <si>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</si>
  <si>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</si>
  <si>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</si>
  <si>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</si>
  <si>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</si>
  <si>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</si>
  <si>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</si>
  <si>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</si>
  <si>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</si>
  <si>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</si>
  <si>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</si>
  <si>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</si>
  <si>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</si>
  <si>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</si>
  <si>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</si>
  <si>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</si>
  <si>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</si>
  <si>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</si>
  <si>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</si>
  <si>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</si>
  <si>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</si>
  <si>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</si>
  <si>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</si>
  <si>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</si>
  <si>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</si>
  <si>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</si>
  <si>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</si>
  <si>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</si>
  <si>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</si>
  <si>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</si>
  <si>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</si>
  <si>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</si>
  <si>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</si>
  <si>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</si>
  <si>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</si>
  <si>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</si>
  <si>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</si>
  <si>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</si>
  <si>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</si>
  <si>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</si>
  <si>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</si>
  <si>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</si>
  <si>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</si>
  <si>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</si>
  <si>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</si>
  <si>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</si>
  <si>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</si>
  <si>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</si>
  <si>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</si>
  <si>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</si>
  <si>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</si>
  <si>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</si>
  <si>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</si>
  <si>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</si>
  <si>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</si>
  <si>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</si>
  <si>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</si>
  <si>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</si>
  <si>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</si>
  <si>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</si>
  <si>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</si>
  <si>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</si>
  <si>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</si>
  <si>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</si>
  <si>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</si>
  <si>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</si>
  <si>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</si>
  <si>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</si>
  <si>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</si>
  <si>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</si>
  <si>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</si>
  <si>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</si>
  <si>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</si>
  <si>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</si>
  <si>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</si>
  <si>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</si>
  <si>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</si>
  <si>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</si>
  <si>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</si>
  <si>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</si>
  <si>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</si>
  <si>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</si>
  <si>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</si>
  <si>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</si>
  <si>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</si>
  <si>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</si>
  <si>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</si>
  <si>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</si>
  <si>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</si>
  <si>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</si>
  <si>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</si>
  <si>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</si>
  <si>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</si>
  <si>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</si>
  <si>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</si>
  <si>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</si>
  <si>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</si>
  <si>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</si>
  <si>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</si>
  <si>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</si>
  <si>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</si>
  <si>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</si>
  <si>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</si>
  <si>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</si>
  <si>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</si>
  <si>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</si>
  <si>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</si>
  <si>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</si>
  <si>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</si>
  <si>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</si>
  <si>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</si>
  <si>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</si>
  <si>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</si>
  <si>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</si>
  <si>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</si>
  <si>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</si>
  <si>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</si>
  <si>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</si>
  <si>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</si>
  <si>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</si>
  <si>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</si>
  <si>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</si>
  <si>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</si>
  <si>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</si>
  <si>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</si>
  <si>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</si>
  <si>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</si>
  <si>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</si>
  <si>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</si>
  <si>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</si>
  <si>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</si>
  <si>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</si>
  <si>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</si>
  <si>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</si>
  <si>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</si>
  <si>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</si>
  <si>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</si>
  <si>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</si>
  <si>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</si>
  <si>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</si>
  <si>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</si>
  <si>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</si>
  <si>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</si>
  <si>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</si>
  <si>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</si>
  <si>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</si>
  <si>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</si>
  <si>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</si>
  <si>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</si>
  <si>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</si>
  <si>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</si>
  <si>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</si>
  <si>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</si>
  <si>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</si>
  <si>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</si>
  <si>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</si>
  <si>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</si>
  <si>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</si>
  <si>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</si>
  <si>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</si>
  <si>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</si>
  <si>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</si>
  <si>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</si>
  <si>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</si>
  <si>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</si>
  <si>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</si>
  <si>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</si>
  <si>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</si>
  <si>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</si>
  <si>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</si>
  <si>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</si>
  <si>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</si>
  <si>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</si>
  <si>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</si>
  <si>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</si>
  <si>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</si>
  <si>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</si>
  <si>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</si>
  <si>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</si>
  <si>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</si>
  <si>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</si>
  <si>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</si>
  <si>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</si>
  <si>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</si>
  <si>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</si>
  <si>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</si>
  <si>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</si>
  <si>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</si>
  <si>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</si>
  <si>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</si>
  <si>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</si>
  <si>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</si>
  <si>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</si>
  <si>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</si>
  <si>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</si>
  <si>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</si>
  <si>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</si>
  <si>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</si>
  <si>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</si>
  <si>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</si>
  <si>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</si>
  <si>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</si>
  <si>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</si>
  <si>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</si>
  <si>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</si>
  <si>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</si>
  <si>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</si>
  <si>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</si>
  <si>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</si>
  <si>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</si>
  <si>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</si>
  <si>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</si>
  <si>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</si>
  <si>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</si>
  <si>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</si>
  <si>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</si>
  <si>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</si>
  <si>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</si>
  <si>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</si>
  <si>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</si>
  <si>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</si>
  <si>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</si>
  <si>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</si>
  <si>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</si>
  <si>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</si>
  <si>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</si>
  <si>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</si>
  <si>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</si>
  <si>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</si>
  <si>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</si>
  <si>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</si>
  <si>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</si>
  <si>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</si>
  <si>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</si>
  <si>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</si>
  <si>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</si>
  <si>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</si>
  <si>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</si>
  <si>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</si>
  <si>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</si>
  <si>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</si>
  <si>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</si>
  <si>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</si>
  <si>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</si>
  <si>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</si>
  <si>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</si>
  <si>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</si>
  <si>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</si>
  <si>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</si>
  <si>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</si>
  <si>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</si>
  <si>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</si>
  <si>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</si>
  <si>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</si>
  <si>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</si>
  <si>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</si>
  <si>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</si>
  <si>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</si>
  <si>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</si>
  <si>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</si>
  <si>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</si>
  <si>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</si>
  <si>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</si>
  <si>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</si>
  <si>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</si>
  <si>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</si>
  <si>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</si>
  <si>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</si>
  <si>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</si>
  <si>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</si>
  <si>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</si>
  <si>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</si>
  <si>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</si>
  <si>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</si>
  <si>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</si>
  <si>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</si>
  <si>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</si>
  <si>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</si>
  <si>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</si>
  <si>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</si>
  <si>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</si>
  <si>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</si>
  <si>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</si>
  <si>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</si>
  <si>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</si>
  <si>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</si>
  <si>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</si>
  <si>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</si>
  <si>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</si>
  <si>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</si>
  <si>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</si>
  <si>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</si>
  <si>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</si>
  <si>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</si>
  <si>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</si>
  <si>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</si>
  <si>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</si>
  <si>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</si>
  <si>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</si>
  <si>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</si>
  <si>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</si>
  <si>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</si>
  <si>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</si>
  <si>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</si>
  <si>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</si>
  <si>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</si>
  <si>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</si>
  <si>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</si>
  <si>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</si>
  <si>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</si>
  <si>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</si>
  <si>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</si>
  <si>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</si>
  <si>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</si>
  <si>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</si>
  <si>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</si>
  <si>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</si>
  <si>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</si>
  <si>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</si>
  <si>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</si>
  <si>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</si>
  <si>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</si>
  <si>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</si>
  <si>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</si>
  <si>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</si>
  <si>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</si>
  <si>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</si>
  <si>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</si>
  <si>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</si>
  <si>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</si>
  <si>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</si>
  <si>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</si>
  <si>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</si>
  <si>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</si>
  <si>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</si>
  <si>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</si>
  <si>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</si>
  <si>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</si>
  <si>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</si>
  <si>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</si>
  <si>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</si>
  <si>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</si>
  <si>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</si>
  <si>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</si>
  <si>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</si>
  <si>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</si>
  <si>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</si>
  <si>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</si>
  <si>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</si>
  <si>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</si>
  <si>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</si>
  <si>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</si>
  <si>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</si>
  <si>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</si>
  <si>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</si>
  <si>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</si>
  <si>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</si>
  <si>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</si>
  <si>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</si>
  <si>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</si>
  <si>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</si>
  <si>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</si>
  <si>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</si>
  <si>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</si>
  <si>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</si>
  <si>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</si>
  <si>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</si>
  <si>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</si>
  <si>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</si>
  <si>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</si>
  <si>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</si>
  <si>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</si>
  <si>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</si>
  <si>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</si>
  <si>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</si>
  <si>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</si>
  <si>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</si>
  <si>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</si>
  <si>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</si>
  <si>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</si>
  <si>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</si>
  <si>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</si>
  <si>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</si>
  <si>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</si>
  <si>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</si>
  <si>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</si>
  <si>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</si>
  <si>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</si>
  <si>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</si>
  <si>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</si>
  <si>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</si>
  <si>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</si>
  <si>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</si>
  <si>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</si>
  <si>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</si>
  <si>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</si>
  <si>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</si>
  <si>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</si>
  <si>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</si>
  <si>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</si>
  <si>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</si>
  <si>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</si>
  <si>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</si>
  <si>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</si>
  <si>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</si>
  <si>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</si>
  <si>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</si>
  <si>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</si>
  <si>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</si>
  <si>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</si>
  <si>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</si>
  <si>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</si>
  <si>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</si>
  <si>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</si>
  <si>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</si>
  <si>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</si>
  <si>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</si>
  <si>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</si>
  <si>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</si>
  <si>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</si>
  <si>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</si>
  <si>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</si>
  <si>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</si>
  <si>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</si>
  <si>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</si>
  <si>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</si>
  <si>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</si>
  <si>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</si>
  <si>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</si>
  <si>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</si>
  <si>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</si>
  <si>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</si>
  <si>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</si>
  <si>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</si>
  <si>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</si>
  <si>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</si>
  <si>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</si>
  <si>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</si>
  <si>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</si>
  <si>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</si>
  <si>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</si>
  <si>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</si>
  <si>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</si>
  <si>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</si>
  <si>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</si>
  <si>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</si>
  <si>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</si>
  <si>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</si>
  <si>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</si>
  <si>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</si>
  <si>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</si>
  <si>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</si>
  <si>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</si>
  <si>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</si>
  <si>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</si>
  <si>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</si>
  <si>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</si>
  <si>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</si>
  <si>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</si>
  <si>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</si>
  <si>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</si>
  <si>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</si>
  <si>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</si>
  <si>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</si>
  <si>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</si>
  <si>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</si>
  <si>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</si>
  <si>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</si>
  <si>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</si>
  <si>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</si>
  <si>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</si>
  <si>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</si>
  <si>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</si>
  <si>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</si>
  <si>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</si>
  <si>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</si>
  <si>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</si>
  <si>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</si>
  <si>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</si>
  <si>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</si>
  <si>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</si>
  <si>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</si>
  <si>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</si>
  <si>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</si>
  <si>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</si>
  <si>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</si>
  <si>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</si>
  <si>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</si>
  <si>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</si>
  <si>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</si>
  <si>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</si>
  <si>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</si>
  <si>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</si>
  <si>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</si>
  <si>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</si>
  <si>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</si>
  <si>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</si>
  <si>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</si>
  <si>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</si>
  <si>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</si>
  <si>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</si>
  <si>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</si>
  <si>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</si>
  <si>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</si>
  <si>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</si>
  <si>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</si>
  <si>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</si>
  <si>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</si>
  <si>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</si>
  <si>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</si>
  <si>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</si>
  <si>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</si>
  <si>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</si>
  <si>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</si>
  <si>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</si>
  <si>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</si>
  <si>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</si>
  <si>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</si>
  <si>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</si>
  <si>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</si>
  <si>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</si>
  <si>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</si>
  <si>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</si>
  <si>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</si>
  <si>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</si>
  <si>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</si>
  <si>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</si>
  <si>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</si>
  <si>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</si>
  <si>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</si>
  <si>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</si>
  <si>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</si>
  <si>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</si>
  <si>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</si>
  <si>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</si>
  <si>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</si>
  <si>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</si>
  <si>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</si>
  <si>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</si>
  <si>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</si>
  <si>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</si>
  <si>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</si>
  <si>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</si>
  <si>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</si>
  <si>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</si>
  <si>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</si>
  <si>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</si>
  <si>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</si>
  <si>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</si>
  <si>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</si>
  <si>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</si>
  <si>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</si>
  <si>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</si>
  <si>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</si>
  <si>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</si>
  <si>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</si>
  <si>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</si>
  <si>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</si>
  <si>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</si>
  <si>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</si>
  <si>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</si>
  <si>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</si>
  <si>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</si>
  <si>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</si>
  <si>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</si>
  <si>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</si>
  <si>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</si>
  <si>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</si>
  <si>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</si>
  <si>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</si>
  <si>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</si>
  <si>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</si>
  <si>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</si>
  <si>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</si>
  <si>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</si>
  <si>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</si>
  <si>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</si>
  <si>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</si>
  <si>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</si>
  <si>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</si>
  <si>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</si>
  <si>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</si>
  <si>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</si>
  <si>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</si>
  <si>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</si>
  <si>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</si>
  <si>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</si>
  <si>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</si>
  <si>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</si>
  <si>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</si>
  <si>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</si>
  <si>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</si>
  <si>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</si>
  <si>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</si>
  <si>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</si>
  <si>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</si>
  <si>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</si>
  <si>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</si>
  <si>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</si>
  <si>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</si>
  <si>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</si>
  <si>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</si>
  <si>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</si>
  <si>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</si>
  <si>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</si>
  <si>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</si>
  <si>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</si>
  <si>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</si>
  <si>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</si>
  <si>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</si>
  <si>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</si>
  <si>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</si>
  <si>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</si>
  <si>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</si>
  <si>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</si>
  <si>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</si>
  <si>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</si>
  <si>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</si>
  <si>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</si>
  <si>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</si>
  <si>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</si>
  <si>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</si>
  <si>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</si>
  <si>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</si>
  <si>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</si>
  <si>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</si>
  <si>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</si>
  <si>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</si>
  <si>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</si>
  <si>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</si>
  <si>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</si>
  <si>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</si>
  <si>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</si>
  <si>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</si>
  <si>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</si>
  <si>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</si>
  <si>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</si>
  <si>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</si>
  <si>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</si>
  <si>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</si>
  <si>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</si>
  <si>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</si>
  <si>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</si>
  <si>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</si>
  <si>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</si>
  <si>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</si>
  <si>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</si>
  <si>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</si>
  <si>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</si>
  <si>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</si>
  <si>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</si>
  <si>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</si>
  <si>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</si>
  <si>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</si>
  <si>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</si>
  <si>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</si>
  <si>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</si>
  <si>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</si>
  <si>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</si>
  <si>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</si>
  <si>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</si>
  <si>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</si>
  <si>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</si>
  <si>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</si>
  <si>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</si>
  <si>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</si>
  <si>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</si>
  <si>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</si>
  <si>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</si>
  <si>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</si>
  <si>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</si>
  <si>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</si>
  <si>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</si>
  <si>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</si>
  <si>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</si>
  <si>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</si>
  <si>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</si>
  <si>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</si>
  <si>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</si>
  <si>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</si>
  <si>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</si>
  <si>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</si>
  <si>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</si>
  <si>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</si>
  <si>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</si>
  <si>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</si>
  <si>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</si>
  <si>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</si>
  <si>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</si>
  <si>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</si>
  <si>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</si>
  <si>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</si>
  <si>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</si>
  <si>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</si>
  <si>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</si>
  <si>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</si>
  <si>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</si>
  <si>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</si>
  <si>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</si>
  <si>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</si>
  <si>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</si>
  <si>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</si>
  <si>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</si>
  <si>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</si>
  <si>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</si>
  <si>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</si>
  <si>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</si>
  <si>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</si>
  <si>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</si>
  <si>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</si>
  <si>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</si>
  <si>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</si>
  <si>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</si>
  <si>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</si>
  <si>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</si>
  <si>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</si>
  <si>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</si>
  <si>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</si>
  <si>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</si>
  <si>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</si>
  <si>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</si>
  <si>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</si>
  <si>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</si>
  <si>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</si>
  <si>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</si>
  <si>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</si>
  <si>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</si>
  <si>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</si>
  <si>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</si>
  <si>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</si>
  <si>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</si>
  <si>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</si>
  <si>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</si>
  <si>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</si>
  <si>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</si>
  <si>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</si>
  <si>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</si>
  <si>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</si>
  <si>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</si>
  <si>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</si>
  <si>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</si>
  <si>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</si>
  <si>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</si>
  <si>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</si>
  <si>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</si>
  <si>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</si>
  <si>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</si>
  <si>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</si>
  <si>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</si>
  <si>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</si>
  <si>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</si>
  <si>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</si>
  <si>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</si>
  <si>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</si>
  <si>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</si>
  <si>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</si>
  <si>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</si>
  <si>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</si>
  <si>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</si>
  <si>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</si>
  <si>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</si>
  <si>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</si>
  <si>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</si>
  <si>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</si>
  <si>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</si>
  <si>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</si>
  <si>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</si>
  <si>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</si>
  <si>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</si>
  <si>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</si>
  <si>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</si>
  <si>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</si>
  <si>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</si>
  <si>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</si>
  <si>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</si>
  <si>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</si>
  <si>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</si>
  <si>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</si>
  <si>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</si>
  <si>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</si>
  <si>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</si>
  <si>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</si>
  <si>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</si>
  <si>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</si>
  <si>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</si>
  <si>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</si>
  <si>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</si>
  <si>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</si>
  <si>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</si>
  <si>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</si>
  <si>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</si>
  <si>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</si>
  <si>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</si>
  <si>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</si>
  <si>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</si>
  <si>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</si>
  <si>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</si>
  <si>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</si>
  <si>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</si>
  <si>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</si>
  <si>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</si>
  <si>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</si>
  <si>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</si>
  <si>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</si>
  <si>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</si>
  <si>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</si>
  <si>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</si>
  <si>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</si>
  <si>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</si>
  <si>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</si>
  <si>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</si>
  <si>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</si>
  <si>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</si>
  <si>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</si>
  <si>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</si>
  <si>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</si>
  <si>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</si>
  <si>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</si>
  <si>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</si>
  <si>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</si>
  <si>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</si>
  <si>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</si>
  <si>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</si>
  <si>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</si>
  <si>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</si>
  <si>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</si>
  <si>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</si>
  <si>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</si>
  <si>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</si>
  <si>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</si>
  <si>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</si>
  <si>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</si>
  <si>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</si>
  <si>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</si>
  <si>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</si>
  <si>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</si>
  <si>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</si>
  <si>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</si>
  <si>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</si>
  <si>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</si>
  <si>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</si>
  <si>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</si>
  <si>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</si>
  <si>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</si>
  <si>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</si>
  <si>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</si>
  <si>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</si>
  <si>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</si>
  <si>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</si>
  <si>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</si>
  <si>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</si>
  <si>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</si>
  <si>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</si>
  <si>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</si>
  <si>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</si>
  <si>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</si>
  <si>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</si>
  <si>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</si>
  <si>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</si>
  <si>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</si>
  <si>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</si>
  <si>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</si>
  <si>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</si>
  <si>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</si>
  <si>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</si>
  <si>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</si>
  <si>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</si>
  <si>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</si>
  <si>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</si>
  <si>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</si>
  <si>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</si>
  <si>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</si>
  <si>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</si>
  <si>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</si>
  <si>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</si>
  <si>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</si>
  <si>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</si>
  <si>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</si>
  <si>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</si>
  <si>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</si>
  <si>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</si>
  <si>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</si>
  <si>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</si>
  <si>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</si>
  <si>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</si>
  <si>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</si>
  <si>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</si>
  <si>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</si>
  <si>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</si>
  <si>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</si>
  <si>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</si>
  <si>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</si>
  <si>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</si>
  <si>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</si>
  <si>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</si>
  <si>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</si>
  <si>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</si>
  <si>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</si>
  <si>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</si>
  <si>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</si>
  <si>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</si>
  <si>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</si>
  <si>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</si>
  <si>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</si>
  <si>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</si>
  <si>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</si>
  <si>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</si>
  <si>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</si>
  <si>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</si>
  <si>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</si>
  <si>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</si>
  <si>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</si>
  <si>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</si>
  <si>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</si>
  <si>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</si>
  <si>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</si>
  <si>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</si>
  <si>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</si>
  <si>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</si>
  <si>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</si>
  <si>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</si>
  <si>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</si>
  <si>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</si>
  <si>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</si>
  <si>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</si>
  <si>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</si>
  <si>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</si>
  <si>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</si>
  <si>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</si>
  <si>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</si>
  <si>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</si>
  <si>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</si>
  <si>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</si>
  <si>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</si>
  <si>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</si>
  <si>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</si>
  <si>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</si>
  <si>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</si>
  <si>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</si>
  <si>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</si>
  <si>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</si>
  <si>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</si>
  <si>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</si>
  <si>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</si>
  <si>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</si>
  <si>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</si>
  <si>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</si>
  <si>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</si>
  <si>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</si>
  <si>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</si>
  <si>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</si>
  <si>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</si>
  <si>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</si>
  <si>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</si>
  <si>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</si>
  <si>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</si>
  <si>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</si>
  <si>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</si>
  <si>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</si>
  <si>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</si>
  <si>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</si>
  <si>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</si>
  <si>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</si>
  <si>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</si>
  <si>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</si>
  <si>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</si>
  <si>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</si>
  <si>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</si>
  <si>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</si>
  <si>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</si>
  <si>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</si>
  <si>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</si>
  <si>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</si>
  <si>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</si>
  <si>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</si>
  <si>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</si>
  <si>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</si>
  <si>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</si>
  <si>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</si>
  <si>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</si>
  <si>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</si>
  <si>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</si>
  <si>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</si>
  <si>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</si>
  <si>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</si>
  <si>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</si>
  <si>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</si>
  <si>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</si>
  <si>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</si>
  <si>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</si>
  <si>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</si>
  <si>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</si>
  <si>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</si>
  <si>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</si>
  <si>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</si>
  <si>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</si>
  <si>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</si>
  <si>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</si>
  <si>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</si>
  <si>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</si>
  <si>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</si>
  <si>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</si>
  <si>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</si>
  <si>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</si>
  <si>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</si>
  <si>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</si>
  <si>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</si>
  <si>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</si>
  <si>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</si>
  <si>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</si>
  <si>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</si>
  <si>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</si>
  <si>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</si>
  <si>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</si>
  <si>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</si>
  <si>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</si>
  <si>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</si>
  <si>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</si>
  <si>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</si>
  <si>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</si>
  <si>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</si>
  <si>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</si>
  <si>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</si>
  <si>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</si>
  <si>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</si>
  <si>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</si>
  <si>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</si>
  <si>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</si>
  <si>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</si>
  <si>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</si>
  <si>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</si>
  <si>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</si>
  <si>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</si>
  <si>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</si>
  <si>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</si>
  <si>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</si>
  <si>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</si>
  <si>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</si>
  <si>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</si>
  <si>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</si>
  <si>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</si>
  <si>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</si>
  <si>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</si>
  <si>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</si>
  <si>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</si>
  <si>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</si>
  <si>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</si>
  <si>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</si>
  <si>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</si>
  <si>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</si>
  <si>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</si>
  <si>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</si>
  <si>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</si>
  <si>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</si>
  <si>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</si>
  <si>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</si>
  <si>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</si>
  <si>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</si>
  <si>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</si>
  <si>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</si>
  <si>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</si>
  <si>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</si>
  <si>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</si>
  <si>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</si>
  <si>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</si>
  <si>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</si>
  <si>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</si>
  <si>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</si>
  <si>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</si>
  <si>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</si>
  <si>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</si>
  <si>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</si>
  <si>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</si>
  <si>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</si>
  <si>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</si>
  <si>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</si>
  <si>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</si>
  <si>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</si>
  <si>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</si>
  <si>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</si>
  <si>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</si>
  <si>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</si>
  <si>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</si>
  <si>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</si>
  <si>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</si>
  <si>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</si>
  <si>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</si>
  <si>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</si>
  <si>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</si>
  <si>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</si>
  <si>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</si>
  <si>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</si>
  <si>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</si>
  <si>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</si>
  <si>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</si>
  <si>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</si>
  <si>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</si>
  <si>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</si>
  <si>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</si>
  <si>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</si>
  <si>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</si>
  <si>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</si>
  <si>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</si>
  <si>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</si>
  <si>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</si>
  <si>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</si>
  <si>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</si>
  <si>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</si>
  <si>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</si>
  <si>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</si>
  <si>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</si>
  <si>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</si>
  <si>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</si>
  <si>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</si>
  <si>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</si>
  <si>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</si>
  <si>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</si>
  <si>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</si>
  <si>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</si>
  <si>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</si>
  <si>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</si>
  <si>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</si>
  <si>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</si>
  <si>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</si>
  <si>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</si>
  <si>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</si>
  <si>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</si>
  <si>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</si>
  <si>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</si>
  <si>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</si>
  <si>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</si>
  <si>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</si>
  <si>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</si>
  <si>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</si>
  <si>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</si>
  <si>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</si>
  <si>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</si>
  <si>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</si>
  <si>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</si>
  <si>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</si>
  <si>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</si>
  <si>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</si>
  <si>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</si>
  <si>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</si>
  <si>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</si>
  <si>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</si>
  <si>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</si>
  <si>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</si>
  <si>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</si>
  <si>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</si>
  <si>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</si>
  <si>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</si>
  <si>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</si>
  <si>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</si>
  <si>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</si>
  <si>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</si>
  <si>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</si>
  <si>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</si>
  <si>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</si>
  <si>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</si>
  <si>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</si>
  <si>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</si>
  <si>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</si>
  <si>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</si>
  <si>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</si>
  <si>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</si>
  <si>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</si>
  <si>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</si>
  <si>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</si>
  <si>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</si>
  <si>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</si>
  <si>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</si>
  <si>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</si>
  <si>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</si>
  <si>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</si>
  <si>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</si>
  <si>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</si>
  <si>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</si>
  <si>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</si>
  <si>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</si>
  <si>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</si>
  <si>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</si>
  <si>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</si>
  <si>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</si>
  <si>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</si>
  <si>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</si>
  <si>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</si>
  <si>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</si>
  <si>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</si>
  <si>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</si>
  <si>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</si>
  <si>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</si>
  <si>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</si>
  <si>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</si>
  <si>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</si>
  <si>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</si>
  <si>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</si>
  <si>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</si>
  <si>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</si>
  <si>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</si>
  <si>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</si>
  <si>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</si>
  <si>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</si>
  <si>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</si>
  <si>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</si>
  <si>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</si>
  <si>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</si>
  <si>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</si>
  <si>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</si>
  <si>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</si>
  <si>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</si>
  <si>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</si>
  <si>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</si>
  <si>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</si>
  <si>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</si>
  <si>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</si>
  <si>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</si>
  <si>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</si>
  <si>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</si>
  <si>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</si>
  <si>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</si>
  <si>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</si>
  <si>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</si>
  <si>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</si>
  <si>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</si>
  <si>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</si>
  <si>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</si>
  <si>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</si>
  <si>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</si>
  <si>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</si>
  <si>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</si>
  <si>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</si>
  <si>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</si>
  <si>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</si>
  <si>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</si>
  <si>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</si>
  <si>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</si>
  <si>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</si>
  <si>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</si>
  <si>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</si>
  <si>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</si>
  <si>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</si>
  <si>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</si>
  <si>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</si>
  <si>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</si>
  <si>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</si>
  <si>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</si>
  <si>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</si>
  <si>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</si>
  <si>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</si>
  <si>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</si>
  <si>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</si>
  <si>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</si>
  <si>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</si>
  <si>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</si>
  <si>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</si>
  <si>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</si>
  <si>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</si>
  <si>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</si>
  <si>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</si>
  <si>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</si>
  <si>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</si>
  <si>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</si>
  <si>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</si>
  <si>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</si>
  <si>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</si>
  <si>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</si>
  <si>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</si>
  <si>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</si>
  <si>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</si>
  <si>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</si>
  <si>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</si>
  <si>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</si>
  <si>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</si>
  <si>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</si>
  <si>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</si>
  <si>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</si>
  <si>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</si>
  <si>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</si>
  <si>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</si>
  <si>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</si>
  <si>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</si>
  <si>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</si>
  <si>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</si>
  <si>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</si>
  <si>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</si>
  <si>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</si>
  <si>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</si>
  <si>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</si>
  <si>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</si>
  <si>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</si>
  <si>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</si>
  <si>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</si>
  <si>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</si>
  <si>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</si>
  <si>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</si>
  <si>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</si>
  <si>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</si>
  <si>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</si>
  <si>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</si>
  <si>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</si>
  <si>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</si>
  <si>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</si>
  <si>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</si>
  <si>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</si>
  <si>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</si>
  <si>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</si>
  <si>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</si>
  <si>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</si>
  <si>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</si>
  <si>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</si>
  <si>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</si>
  <si>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</si>
  <si>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</si>
  <si>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</si>
  <si>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</si>
  <si>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</si>
  <si>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</si>
  <si>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</si>
  <si>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</si>
  <si>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</si>
  <si>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</si>
  <si>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</si>
  <si>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</si>
  <si>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</si>
  <si>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</si>
  <si>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</si>
  <si>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</si>
  <si>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</si>
  <si>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</si>
  <si>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</si>
  <si>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</si>
  <si>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</si>
  <si>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</si>
  <si>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</si>
  <si>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</si>
  <si>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</si>
  <si>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</si>
  <si>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</si>
  <si>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</si>
  <si>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</si>
  <si>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</si>
  <si>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</si>
  <si>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</si>
  <si>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</si>
  <si>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</si>
  <si>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</si>
  <si>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</si>
  <si>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</si>
  <si>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</si>
  <si>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</si>
  <si>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</si>
  <si>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</si>
  <si>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</si>
  <si>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</si>
  <si>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</si>
  <si>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</si>
  <si>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</si>
  <si>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</si>
  <si>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</si>
  <si>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</si>
  <si>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</si>
  <si>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</si>
  <si>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</si>
  <si>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</si>
  <si>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</si>
  <si>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</si>
  <si>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</si>
  <si>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</si>
  <si>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</si>
  <si>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</si>
  <si>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</si>
  <si>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</si>
  <si>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</si>
  <si>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</si>
  <si>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</si>
  <si>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</si>
  <si>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</si>
  <si>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</si>
  <si>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</si>
  <si>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</si>
  <si>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</si>
  <si>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</si>
  <si>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</si>
  <si>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</si>
  <si>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</si>
  <si>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</si>
  <si>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</si>
  <si>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</si>
  <si>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</si>
  <si>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</si>
  <si>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</si>
  <si>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</si>
  <si>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</si>
  <si>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</si>
  <si>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</si>
  <si>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</si>
  <si>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</si>
  <si>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</si>
  <si>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</si>
  <si>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</si>
  <si>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</si>
  <si>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</si>
  <si>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</si>
  <si>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</si>
  <si>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</si>
  <si>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</si>
  <si>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</si>
  <si>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</si>
  <si>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</si>
  <si>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</si>
  <si>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</si>
  <si>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</si>
  <si>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</si>
  <si>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</si>
  <si>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</si>
  <si>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</si>
  <si>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</si>
  <si>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</si>
  <si>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</si>
  <si>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</si>
  <si>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</si>
  <si>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</si>
  <si>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</si>
  <si>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</si>
  <si>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</si>
  <si>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</si>
  <si>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</si>
  <si>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</si>
  <si>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</si>
  <si>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</si>
  <si>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</si>
  <si>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</si>
  <si>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</si>
  <si>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</si>
  <si>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</si>
  <si>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</si>
  <si>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</si>
  <si>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</si>
  <si>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</si>
  <si>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</si>
  <si>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</si>
  <si>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</si>
  <si>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</si>
  <si>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</si>
  <si>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</si>
  <si>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</si>
  <si>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</si>
  <si>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</si>
  <si>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</si>
  <si>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</si>
  <si>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</si>
  <si>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</si>
  <si>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</si>
  <si>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</si>
  <si>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</si>
  <si>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</si>
  <si>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</si>
  <si>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</si>
  <si>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</si>
  <si>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</si>
  <si>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</si>
  <si>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</si>
  <si>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</si>
  <si>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</si>
  <si>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</si>
  <si>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</si>
  <si>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</si>
  <si>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</si>
  <si>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</si>
  <si>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</si>
  <si>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</si>
  <si>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</si>
  <si>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</si>
  <si>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</si>
  <si>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</si>
  <si>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</si>
  <si>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</si>
  <si>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</si>
  <si>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</si>
  <si>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</si>
  <si>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</si>
  <si>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</si>
  <si>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</si>
  <si>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</si>
  <si>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</si>
  <si>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</si>
  <si>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</si>
  <si>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</si>
  <si>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</si>
  <si>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</si>
  <si>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</si>
  <si>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</si>
  <si>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</si>
  <si>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</si>
  <si>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</si>
  <si>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</si>
  <si>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</si>
  <si>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</si>
  <si>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</si>
  <si>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</si>
  <si>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</si>
  <si>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</si>
  <si>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</si>
  <si>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</si>
  <si>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</si>
  <si>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</si>
  <si>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</si>
  <si>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</si>
  <si>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</si>
  <si>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</si>
  <si>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</si>
  <si>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</si>
  <si>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</si>
  <si>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</si>
  <si>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</si>
  <si>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</si>
  <si>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</si>
  <si>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</si>
  <si>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</si>
  <si>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</si>
  <si>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</si>
  <si>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</si>
  <si>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</si>
  <si>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</si>
  <si>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</si>
  <si>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</si>
  <si>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</si>
  <si>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</si>
  <si>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</si>
  <si>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</si>
  <si>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</si>
  <si>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</si>
  <si>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</si>
  <si>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</si>
  <si>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</si>
  <si>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</si>
  <si>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</si>
  <si>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</si>
  <si>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</si>
  <si>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</si>
  <si>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</si>
  <si>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</si>
  <si>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</si>
  <si>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</si>
  <si>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</si>
  <si>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</si>
  <si>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</si>
  <si>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</si>
  <si>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</si>
  <si>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</si>
  <si>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</si>
  <si>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</si>
  <si>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</si>
  <si>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</si>
  <si>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</si>
  <si>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</si>
  <si>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</si>
  <si>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</si>
  <si>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</si>
  <si>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</si>
  <si>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</si>
  <si>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</si>
  <si>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</si>
  <si>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</si>
  <si>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</si>
  <si>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</si>
  <si>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</si>
  <si>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</si>
  <si>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</si>
  <si>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</si>
  <si>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</si>
  <si>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</si>
  <si>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</si>
  <si>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</si>
  <si>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</si>
  <si>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</si>
  <si>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</si>
  <si>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</si>
  <si>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</si>
  <si>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</si>
  <si>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</si>
  <si>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</si>
  <si>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</si>
  <si>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</si>
  <si>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</si>
  <si>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</si>
  <si>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</si>
  <si>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</si>
  <si>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</si>
  <si>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</si>
  <si>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</si>
  <si>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</si>
  <si>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</si>
  <si>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</si>
  <si>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</si>
  <si>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</si>
  <si>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</si>
  <si>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</si>
  <si>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</si>
  <si>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</si>
  <si>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</si>
  <si>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</si>
  <si>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</si>
  <si>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</si>
  <si>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</si>
  <si>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</si>
  <si>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</si>
  <si>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</si>
  <si>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</si>
  <si>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</si>
  <si>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</si>
  <si>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</si>
  <si>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</si>
  <si>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</si>
  <si>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</si>
  <si>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</si>
  <si>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</si>
  <si>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</si>
  <si>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</si>
  <si>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</si>
  <si>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</si>
  <si>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</si>
  <si>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</si>
  <si>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</si>
  <si>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</si>
  <si>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</si>
  <si>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</si>
  <si>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</si>
  <si>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</si>
  <si>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</si>
  <si>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</si>
  <si>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</si>
  <si>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</si>
  <si>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</si>
  <si>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</si>
  <si>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</si>
  <si>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</si>
  <si>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</si>
  <si>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</si>
  <si>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</si>
  <si>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</si>
  <si>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</si>
  <si>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</si>
  <si>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</si>
  <si>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</si>
  <si>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</si>
  <si>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</si>
  <si>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</si>
  <si>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</si>
  <si>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</si>
  <si>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</si>
  <si>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</si>
  <si>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</si>
  <si>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</si>
  <si>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</si>
  <si>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</si>
  <si>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</si>
  <si>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</si>
  <si>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</si>
  <si>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</si>
  <si>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</si>
  <si>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</si>
  <si>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</si>
  <si>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</si>
  <si>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</si>
  <si>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</si>
  <si>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</si>
  <si>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</si>
  <si>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</si>
  <si>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</si>
  <si>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</si>
  <si>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</si>
  <si>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</si>
  <si>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</si>
  <si>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</si>
  <si>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</si>
  <si>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</si>
  <si>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</si>
  <si>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</si>
  <si>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</si>
  <si>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</si>
  <si>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</si>
  <si>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</si>
  <si>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</si>
  <si>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</si>
  <si>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</si>
  <si>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</si>
  <si>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</si>
  <si>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</si>
  <si>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</si>
  <si>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</si>
  <si>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</si>
  <si>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</si>
  <si>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</si>
  <si>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</si>
  <si>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</si>
  <si>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</si>
  <si>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</si>
  <si>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</si>
  <si>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</si>
  <si>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</si>
  <si>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</si>
  <si>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</si>
  <si>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</si>
  <si>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</si>
  <si>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</si>
  <si>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</si>
  <si>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</si>
  <si>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</si>
  <si>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</si>
  <si>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</si>
  <si>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</si>
  <si>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</si>
  <si>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</si>
  <si>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</si>
  <si>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</si>
  <si>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</si>
  <si>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</si>
  <si>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</si>
  <si>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</si>
  <si>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</si>
  <si>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</si>
  <si>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</si>
  <si>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</si>
  <si>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</si>
  <si>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</si>
  <si>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</si>
  <si>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</si>
  <si>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</si>
  <si>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</si>
  <si>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</si>
  <si>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</si>
  <si>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</si>
  <si>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</si>
  <si>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</si>
  <si>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</si>
  <si>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</si>
  <si>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</si>
  <si>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</si>
  <si>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</si>
  <si>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</si>
  <si>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</si>
  <si>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</si>
  <si>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</si>
  <si>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</si>
  <si>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</si>
  <si>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</si>
  <si>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</si>
  <si>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</si>
  <si>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</si>
  <si>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</si>
  <si>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</si>
  <si>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</si>
  <si>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</si>
  <si>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</si>
  <si>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</si>
  <si>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</si>
  <si>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</si>
  <si>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</si>
  <si>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</si>
  <si>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</si>
  <si>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</si>
  <si>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</si>
  <si>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</si>
  <si>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</si>
  <si>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</si>
  <si>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</si>
  <si>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</si>
  <si>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</si>
  <si>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</si>
  <si>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</si>
  <si>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</si>
  <si>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</si>
  <si>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</si>
  <si>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</si>
  <si>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</si>
  <si>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</si>
  <si>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</si>
  <si>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</si>
  <si>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</si>
  <si>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</si>
  <si>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</si>
  <si>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</si>
  <si>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</si>
  <si>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</si>
  <si>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</si>
  <si>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</si>
  <si>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</si>
  <si>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</si>
  <si>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</si>
  <si>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</si>
  <si>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</si>
  <si>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</si>
  <si>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</si>
  <si>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</si>
  <si>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</si>
  <si>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</si>
  <si>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</si>
  <si>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</si>
  <si>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</si>
  <si>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</si>
  <si>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</si>
  <si>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</si>
  <si>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</si>
  <si>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</si>
  <si>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</si>
  <si>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</si>
  <si>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</si>
  <si>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</si>
  <si>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</si>
  <si>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</si>
  <si>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</si>
  <si>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</si>
  <si>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</si>
  <si>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</si>
  <si>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</si>
  <si>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</si>
  <si>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</si>
  <si>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</si>
  <si>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</si>
  <si>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</si>
  <si>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</si>
  <si>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</si>
  <si>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</si>
  <si>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</si>
  <si>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</si>
  <si>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</si>
  <si>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</si>
  <si>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</si>
  <si>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</si>
  <si>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</si>
  <si>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</si>
  <si>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</si>
  <si>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</si>
  <si>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</si>
  <si>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</si>
  <si>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</si>
  <si>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</si>
  <si>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</si>
  <si>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</si>
  <si>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</si>
  <si>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</si>
  <si>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</si>
  <si>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</si>
  <si>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</si>
  <si>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</si>
  <si>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</si>
  <si>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</si>
  <si>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</si>
  <si>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</si>
  <si>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</si>
  <si>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</si>
  <si>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</si>
  <si>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</si>
  <si>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</si>
  <si>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</si>
  <si>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</si>
  <si>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</si>
  <si>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</si>
  <si>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</si>
  <si>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</si>
  <si>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</si>
  <si>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</si>
  <si>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</si>
  <si>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</si>
  <si>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</si>
  <si>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</si>
  <si>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</si>
  <si>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</si>
  <si>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</si>
  <si>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</si>
  <si>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</si>
  <si>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</si>
  <si>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</si>
  <si>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</si>
  <si>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</si>
  <si>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</si>
  <si>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</si>
  <si>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</si>
  <si>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</si>
  <si>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</si>
  <si>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</si>
  <si>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</si>
  <si>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</si>
  <si>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</si>
  <si>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</si>
  <si>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</si>
  <si>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</si>
  <si>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</si>
  <si>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</si>
  <si>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</si>
  <si>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</si>
  <si>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</si>
  <si>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</si>
  <si>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</si>
  <si>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</si>
  <si>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</si>
  <si>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</si>
  <si>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</si>
  <si>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</si>
  <si>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</si>
  <si>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</si>
  <si>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</si>
  <si>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</si>
  <si>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</si>
  <si>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</si>
  <si>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</si>
  <si>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</si>
  <si>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</si>
  <si>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</si>
  <si>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</si>
  <si>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</si>
  <si>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</si>
  <si>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</si>
  <si>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</si>
  <si>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</si>
  <si>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</si>
  <si>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</si>
  <si>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</si>
  <si>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</si>
  <si>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</si>
  <si>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</si>
  <si>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</si>
  <si>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</si>
  <si>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</si>
  <si>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</si>
  <si>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</si>
  <si>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</si>
  <si>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</si>
  <si>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</si>
  <si>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</si>
  <si>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</si>
  <si>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</si>
  <si>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</si>
  <si>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</si>
  <si>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</si>
  <si>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</si>
  <si>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</si>
  <si>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</si>
  <si>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</si>
  <si>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</si>
  <si>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</si>
  <si>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</si>
  <si>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</si>
  <si>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</si>
  <si>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</si>
  <si>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</si>
  <si>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</si>
  <si>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</si>
  <si>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</si>
  <si>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</si>
  <si>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</si>
  <si>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</si>
  <si>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</si>
  <si>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</si>
  <si>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</si>
  <si>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</si>
  <si>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</si>
  <si>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</si>
  <si>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</si>
  <si>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</si>
  <si>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</si>
  <si>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</si>
  <si>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</si>
  <si>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</si>
  <si>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</si>
  <si>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</si>
  <si>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</si>
  <si>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</si>
  <si>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</si>
  <si>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</si>
  <si>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</si>
  <si>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</si>
  <si>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</si>
  <si>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</si>
  <si>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</si>
  <si>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</si>
  <si>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</si>
  <si>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</si>
  <si>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</si>
  <si>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</si>
  <si>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</si>
  <si>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</si>
  <si>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</si>
  <si>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</si>
  <si>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</si>
  <si>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</si>
  <si>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</si>
  <si>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</si>
  <si>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</si>
  <si>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</si>
  <si>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</si>
  <si>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</si>
  <si>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</si>
  <si>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</si>
  <si>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</si>
  <si>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</si>
  <si>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</si>
  <si>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</si>
  <si>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</si>
  <si>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</si>
  <si>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</si>
  <si>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</si>
  <si>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</si>
  <si>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</si>
  <si>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</si>
  <si>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</si>
  <si>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</si>
  <si>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</si>
  <si>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</si>
  <si>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</si>
  <si>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</si>
  <si>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</si>
  <si>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</si>
  <si>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</si>
  <si>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</si>
  <si>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</si>
  <si>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</si>
  <si>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</si>
  <si>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</si>
  <si>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</si>
  <si>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</si>
  <si>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</si>
  <si>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</si>
  <si>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</si>
  <si>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</si>
  <si>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</si>
  <si>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</si>
  <si>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</si>
  <si>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</si>
  <si>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</si>
  <si>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</si>
  <si>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</si>
  <si>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</si>
  <si>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</si>
  <si>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</si>
  <si>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</si>
  <si>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</si>
  <si>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</si>
  <si>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</si>
  <si>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</si>
  <si>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</si>
  <si>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</si>
  <si>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</si>
  <si>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</si>
  <si>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</si>
  <si>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</si>
  <si>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</si>
  <si>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</si>
  <si>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</si>
  <si>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</si>
  <si>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</si>
  <si>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</si>
  <si>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</si>
  <si>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</si>
  <si>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</si>
  <si>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</si>
  <si>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</si>
  <si>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</si>
  <si>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</si>
  <si>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</si>
  <si>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</si>
  <si>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</si>
  <si>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</si>
  <si>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</si>
  <si>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</si>
  <si>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</si>
  <si>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</si>
  <si>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</si>
  <si>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</si>
  <si>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</si>
  <si>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</si>
  <si>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</si>
  <si>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</si>
  <si>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</si>
  <si>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</si>
  <si>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</si>
  <si>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</si>
  <si>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</si>
  <si>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</si>
  <si>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</si>
  <si>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</si>
  <si>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</si>
  <si>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</si>
  <si>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</si>
  <si>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</si>
  <si>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</si>
  <si>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</si>
  <si>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</si>
  <si>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</si>
  <si>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</si>
  <si>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</si>
  <si>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</si>
  <si>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</si>
  <si>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</si>
  <si>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</si>
  <si>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</si>
  <si>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</si>
  <si>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</si>
  <si>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</si>
  <si>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</si>
  <si>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</si>
  <si>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</si>
  <si>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</si>
  <si>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</si>
  <si>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</si>
  <si>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</si>
  <si>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</si>
  <si>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</si>
  <si>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</si>
  <si>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</si>
  <si>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</si>
  <si>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</si>
  <si>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</si>
  <si>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</si>
  <si>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</si>
  <si>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</si>
  <si>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</si>
  <si>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</si>
  <si>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</si>
  <si>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</si>
  <si>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</si>
  <si>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</si>
  <si>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</si>
  <si>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</si>
  <si>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</si>
  <si>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</si>
  <si>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</si>
  <si>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</si>
  <si>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</si>
  <si>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</si>
  <si>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</si>
  <si>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</si>
  <si>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</si>
  <si>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</si>
  <si>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</si>
  <si>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</si>
  <si>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</si>
  <si>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</si>
  <si>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</si>
  <si>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</si>
  <si>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</si>
  <si>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</si>
  <si>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</si>
  <si>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</si>
  <si>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</si>
  <si>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</si>
  <si>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</si>
  <si>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</si>
  <si>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</si>
  <si>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</si>
  <si>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</si>
  <si>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</si>
  <si>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</si>
  <si>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</si>
  <si>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</si>
  <si>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</si>
  <si>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</si>
  <si>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</si>
  <si>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</si>
  <si>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</si>
  <si>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</si>
  <si>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</si>
  <si>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</si>
  <si>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</si>
  <si>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</si>
  <si>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</si>
  <si>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</si>
  <si>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</si>
  <si>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</si>
  <si>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</si>
  <si>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</si>
  <si>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</si>
  <si>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</si>
  <si>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</si>
  <si>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</si>
  <si>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</si>
  <si>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</si>
  <si>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</si>
  <si>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</si>
  <si>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</si>
  <si>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</si>
  <si>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</si>
  <si>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</si>
  <si>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</si>
  <si>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</si>
  <si>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</si>
  <si>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</si>
  <si>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</si>
  <si>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</si>
  <si>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</si>
  <si>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</si>
  <si>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</si>
  <si>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</si>
  <si>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</si>
  <si>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</si>
  <si>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</si>
  <si>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</si>
  <si>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</si>
  <si>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</si>
  <si>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</si>
  <si>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</si>
  <si>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</si>
  <si>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</si>
  <si>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</si>
  <si>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</si>
  <si>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</si>
  <si>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</si>
  <si>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</si>
  <si>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</si>
  <si>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</si>
  <si>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</si>
  <si>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</si>
  <si>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</si>
  <si>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</si>
  <si>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</si>
  <si>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</si>
  <si>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</si>
  <si>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</si>
  <si>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</si>
  <si>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</si>
  <si>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</si>
  <si>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</si>
  <si>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</si>
  <si>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</si>
  <si>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</si>
  <si>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</si>
  <si>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</si>
  <si>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</si>
  <si>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</si>
  <si>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</si>
  <si>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</si>
  <si>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</si>
  <si>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</si>
  <si>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</si>
  <si>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</si>
  <si>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</si>
  <si>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</si>
  <si>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</si>
  <si>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</si>
  <si>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</si>
  <si>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</si>
  <si>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</si>
  <si>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</si>
  <si>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</si>
  <si>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</si>
  <si>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</si>
  <si>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</si>
  <si>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</si>
  <si>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</si>
  <si>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</si>
  <si>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</si>
  <si>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</si>
  <si>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</si>
  <si>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</si>
  <si>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</si>
  <si>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</si>
  <si>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</si>
  <si>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</si>
  <si>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</si>
  <si>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</si>
  <si>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</si>
  <si>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</si>
  <si>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</si>
  <si>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</si>
  <si>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</si>
  <si>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</si>
  <si>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</si>
  <si>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</si>
  <si>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</si>
  <si>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</si>
  <si>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</si>
  <si>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</si>
  <si>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</si>
  <si>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</si>
  <si>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</si>
  <si>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</si>
  <si>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</si>
  <si>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</si>
  <si>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</si>
  <si>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</si>
  <si>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</si>
  <si>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</si>
  <si>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</si>
  <si>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</si>
  <si>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</si>
  <si>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</si>
  <si>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</si>
  <si>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</si>
  <si>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</si>
  <si>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</si>
  <si>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</si>
  <si>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</si>
  <si>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</si>
  <si>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</si>
  <si>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</si>
  <si>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</si>
  <si>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</si>
  <si>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</si>
  <si>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</si>
  <si>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</si>
  <si>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</si>
  <si>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</si>
  <si>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</si>
  <si>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</si>
  <si>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</si>
  <si>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</si>
  <si>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</si>
  <si>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</si>
  <si>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</si>
  <si>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</si>
  <si>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</si>
  <si>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</si>
  <si>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</si>
  <si>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</si>
  <si>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</si>
  <si>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</si>
  <si>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</si>
  <si>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</si>
  <si>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</si>
  <si>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</si>
  <si>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</si>
  <si>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</si>
  <si>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</si>
  <si>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</si>
  <si>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</si>
  <si>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</si>
  <si>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</si>
  <si>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</si>
  <si>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</si>
  <si>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</si>
  <si>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</si>
  <si>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</si>
  <si>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</si>
  <si>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</si>
  <si>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</si>
  <si>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</si>
  <si>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</si>
  <si>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</si>
  <si>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</si>
  <si>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</si>
  <si>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</si>
  <si>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</si>
  <si>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</si>
  <si>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</si>
  <si>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</si>
  <si>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</si>
  <si>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</si>
  <si>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</si>
  <si>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</si>
  <si>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</si>
  <si>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</si>
  <si>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</si>
  <si>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</si>
  <si>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</si>
  <si>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</si>
  <si>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</si>
  <si>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</si>
  <si>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</si>
  <si>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</si>
  <si>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</si>
  <si>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</si>
  <si>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</si>
  <si>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</si>
  <si>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</si>
  <si>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</si>
  <si>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</si>
  <si>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</si>
  <si>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</si>
  <si>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</si>
  <si>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</si>
  <si>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</si>
  <si>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</si>
  <si>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</si>
  <si>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</si>
  <si>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</si>
  <si>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</si>
  <si>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</si>
  <si>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</si>
  <si>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</si>
  <si>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</si>
  <si>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</si>
  <si>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</si>
  <si>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</si>
  <si>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</si>
  <si>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</si>
  <si>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</si>
  <si>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</si>
  <si>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</si>
  <si>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</si>
  <si>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</si>
  <si>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</si>
  <si>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</si>
  <si>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</si>
  <si>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</si>
  <si>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</si>
  <si>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</si>
  <si>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</si>
  <si>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</si>
  <si>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</si>
  <si>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</si>
  <si>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</si>
  <si>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</si>
  <si>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</si>
  <si>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</si>
  <si>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</si>
  <si>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</si>
  <si>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</si>
  <si>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</si>
  <si>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</si>
  <si>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</si>
  <si>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</si>
  <si>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</si>
  <si>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</si>
  <si>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</si>
  <si>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</si>
  <si>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</si>
  <si>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</si>
  <si>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</si>
  <si>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</si>
  <si>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</si>
  <si>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</si>
  <si>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</si>
  <si>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</si>
  <si>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</si>
  <si>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</si>
  <si>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</si>
  <si>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</si>
  <si>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</si>
  <si>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</si>
  <si>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</si>
  <si>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</si>
  <si>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</si>
  <si>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</si>
  <si>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</si>
  <si>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</si>
  <si>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</si>
  <si>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</si>
  <si>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</si>
  <si>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</si>
  <si>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</si>
  <si>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</si>
  <si>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</si>
  <si>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</si>
  <si>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</si>
  <si>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</si>
  <si>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</si>
  <si>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</si>
  <si>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</si>
  <si>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</si>
  <si>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</si>
  <si>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</si>
  <si>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</si>
  <si>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</si>
  <si>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</si>
  <si>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</si>
  <si>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</si>
  <si>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</si>
  <si>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</si>
  <si>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</si>
  <si>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</si>
  <si>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</si>
  <si>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</si>
  <si>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</si>
  <si>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</si>
  <si>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</si>
  <si>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</si>
  <si>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</si>
  <si>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</si>
  <si>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</si>
  <si>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</si>
  <si>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</si>
  <si>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</si>
  <si>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</si>
  <si>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</si>
  <si>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</si>
  <si>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</si>
  <si>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</si>
  <si>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</si>
  <si>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</si>
  <si>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</si>
  <si>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</si>
  <si>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</si>
  <si>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</si>
  <si>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</si>
  <si>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</si>
  <si>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</si>
  <si>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</si>
  <si>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</si>
  <si>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</si>
  <si>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</si>
  <si>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</si>
  <si>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</si>
  <si>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</si>
  <si>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</si>
  <si>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</si>
  <si>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</si>
  <si>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</si>
  <si>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</si>
  <si>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</si>
  <si>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</si>
  <si>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</si>
  <si>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</si>
  <si>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</si>
  <si>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</si>
  <si>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</si>
  <si>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</si>
  <si>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</si>
  <si>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</si>
  <si>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</si>
  <si>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</si>
  <si>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</si>
  <si>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</si>
  <si>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</si>
  <si>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</si>
  <si>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</si>
  <si>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</si>
  <si>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</si>
  <si>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</si>
  <si>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</si>
  <si>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</si>
  <si>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</si>
  <si>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</si>
  <si>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</si>
  <si>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</si>
  <si>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</si>
  <si>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</si>
  <si>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</si>
  <si>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</si>
  <si>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</si>
  <si>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</si>
  <si>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</si>
  <si>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</si>
  <si>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</si>
  <si>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</si>
  <si>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</si>
  <si>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</si>
  <si>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</si>
  <si>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</si>
  <si>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</si>
  <si>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</si>
  <si>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</si>
  <si>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</si>
  <si>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</si>
  <si>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</si>
  <si>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</si>
  <si>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</si>
  <si>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</si>
  <si>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</si>
  <si>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</si>
  <si>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</si>
  <si>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</si>
  <si>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</si>
  <si>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</si>
  <si>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</si>
  <si>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</si>
  <si>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</si>
  <si>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</si>
  <si>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</si>
  <si>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</si>
  <si>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</si>
  <si>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</si>
  <si>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</si>
  <si>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</si>
  <si>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</si>
  <si>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</si>
  <si>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</si>
  <si>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</si>
  <si>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</si>
  <si>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</si>
  <si>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</si>
  <si>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</si>
  <si>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</si>
  <si>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</si>
  <si>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</si>
  <si>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</si>
  <si>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</si>
  <si>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</si>
  <si>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</si>
  <si>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</si>
  <si>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</si>
  <si>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</si>
  <si>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</si>
  <si>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</si>
  <si>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</si>
  <si>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</si>
  <si>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</si>
  <si>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</si>
  <si>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</si>
  <si>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</si>
  <si>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</si>
  <si>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</si>
  <si>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</si>
  <si>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</si>
  <si>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</si>
  <si>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</si>
  <si>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</si>
  <si>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</si>
  <si>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</si>
  <si>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</si>
  <si>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</si>
  <si>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</si>
  <si>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</si>
  <si>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</si>
  <si>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</si>
  <si>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</si>
  <si>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</si>
  <si>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</si>
  <si>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</si>
  <si>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</si>
  <si>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</si>
  <si>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</si>
  <si>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</si>
  <si>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</si>
  <si>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</si>
  <si>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</si>
  <si>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</si>
  <si>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</si>
  <si>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</si>
  <si>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</si>
  <si>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</si>
  <si>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</si>
  <si>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</si>
  <si>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</si>
  <si>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</si>
  <si>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</si>
  <si>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</si>
  <si>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</si>
  <si>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</si>
  <si>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</si>
  <si>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</si>
  <si>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</si>
  <si>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</si>
  <si>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</si>
  <si>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</si>
  <si>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</si>
  <si>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</si>
  <si>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</si>
  <si>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</si>
  <si>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</si>
  <si>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</si>
  <si>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</si>
  <si>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</si>
  <si>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</si>
  <si>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</si>
  <si>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</si>
  <si>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</si>
  <si>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</si>
  <si>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</si>
  <si>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</si>
  <si>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</si>
  <si>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</si>
  <si>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</si>
  <si>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</si>
  <si>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</si>
  <si>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</si>
  <si>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</si>
  <si>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</si>
  <si>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</si>
  <si>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</si>
  <si>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</si>
  <si>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</si>
  <si>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</si>
  <si>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</si>
  <si>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</si>
  <si>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</si>
  <si>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</si>
  <si>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</si>
  <si>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</si>
  <si>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</si>
  <si>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</si>
  <si>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</si>
  <si>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</si>
  <si>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</si>
  <si>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</si>
  <si>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</si>
  <si>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</si>
  <si>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</si>
  <si>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</si>
  <si>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</si>
  <si>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</si>
  <si>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</si>
  <si>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</si>
  <si>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</si>
  <si>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</si>
  <si>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</si>
  <si>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</si>
  <si>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</si>
  <si>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</si>
  <si>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</si>
  <si>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</si>
  <si>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</si>
  <si>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</si>
  <si>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</si>
  <si>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</si>
  <si>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</si>
  <si>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</si>
  <si>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</si>
  <si>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</si>
  <si>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</si>
  <si>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</si>
  <si>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</si>
  <si>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</si>
  <si>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</si>
  <si>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</si>
  <si>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</si>
  <si>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</si>
  <si>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</si>
  <si>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</si>
  <si>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</si>
  <si>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</si>
  <si>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</si>
  <si>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</si>
  <si>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</si>
  <si>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</si>
  <si>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</si>
  <si>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</si>
  <si>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</si>
  <si>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</si>
  <si>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</si>
  <si>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</si>
  <si>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</si>
  <si>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</si>
  <si>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</si>
  <si>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</si>
  <si>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</si>
  <si>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</si>
  <si>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</si>
  <si>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</si>
  <si>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</si>
  <si>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</si>
  <si>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</si>
  <si>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</si>
  <si>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</si>
  <si>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</si>
  <si>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</si>
  <si>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</si>
  <si>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</si>
  <si>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</si>
  <si>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</si>
  <si>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</si>
  <si>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</si>
  <si>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</si>
  <si>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</si>
  <si>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</si>
  <si>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</si>
  <si>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</si>
  <si>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</si>
  <si>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</si>
  <si>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</si>
  <si>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</si>
  <si>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</si>
  <si>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</si>
  <si>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</si>
  <si>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</si>
  <si>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</si>
  <si>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</si>
  <si>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</si>
  <si>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</si>
  <si>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</si>
  <si>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</si>
  <si>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</si>
  <si>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</si>
  <si>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</si>
  <si>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</si>
  <si>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</si>
  <si>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</si>
  <si>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</si>
  <si>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</si>
  <si>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</si>
  <si>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</si>
  <si>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</si>
  <si>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</si>
  <si>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</si>
  <si>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</si>
  <si>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</si>
  <si>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</si>
  <si>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</si>
  <si>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</si>
  <si>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</si>
  <si>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</si>
  <si>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</si>
  <si>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</si>
  <si>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</si>
  <si>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</si>
  <si>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</si>
  <si>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</si>
  <si>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</si>
  <si>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</si>
  <si>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</si>
  <si>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</si>
  <si>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</si>
  <si>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</si>
  <si>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</si>
  <si>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</si>
  <si>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</si>
  <si>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</si>
  <si>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</si>
  <si>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</si>
  <si>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</si>
  <si>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</si>
  <si>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</si>
  <si>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</si>
  <si>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</si>
  <si>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</si>
  <si>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</si>
  <si>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</si>
  <si>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</si>
  <si>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</si>
  <si>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</si>
  <si>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</si>
  <si>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</si>
  <si>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</si>
  <si>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</si>
  <si>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</si>
  <si>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</si>
  <si>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</si>
  <si>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</si>
  <si>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</si>
  <si>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</si>
  <si>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</si>
  <si>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</si>
  <si>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</si>
  <si>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</si>
  <si>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</si>
  <si>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</si>
  <si>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</si>
  <si>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</si>
  <si>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</si>
  <si>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</si>
  <si>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</si>
  <si>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</si>
  <si>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</si>
  <si>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</si>
  <si>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</si>
  <si>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</si>
  <si>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</si>
  <si>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</si>
  <si>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</si>
  <si>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</si>
  <si>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</si>
  <si>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</si>
  <si>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</si>
  <si>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</si>
  <si>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</si>
  <si>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</si>
  <si>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</si>
  <si>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</si>
  <si>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</si>
  <si>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</si>
  <si>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</si>
  <si>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</si>
  <si>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</si>
  <si>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</si>
  <si>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</si>
  <si>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</si>
  <si>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</si>
  <si>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</si>
  <si>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</si>
  <si>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</si>
  <si>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</si>
  <si>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</si>
  <si>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</si>
  <si>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</si>
  <si>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</si>
  <si>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</si>
  <si>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</si>
  <si>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</si>
  <si>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</si>
  <si>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</si>
  <si>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</si>
  <si>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</si>
  <si>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</si>
  <si>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</si>
  <si>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</si>
  <si>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</si>
  <si>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</si>
  <si>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</si>
  <si>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</si>
  <si>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</si>
  <si>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</si>
  <si>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</si>
  <si>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</si>
  <si>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</si>
  <si>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</si>
  <si>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</si>
  <si>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</si>
  <si>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</si>
  <si>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</si>
  <si>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</si>
  <si>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</si>
  <si>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</si>
  <si>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</si>
  <si>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</si>
  <si>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</si>
  <si>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</si>
  <si>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</si>
  <si>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</si>
  <si>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</si>
  <si>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</si>
  <si>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</si>
  <si>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</si>
  <si>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</si>
  <si>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</si>
  <si>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</si>
  <si>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</si>
  <si>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</si>
  <si>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</si>
  <si>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</si>
  <si>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</si>
  <si>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</si>
  <si>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</si>
  <si>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</si>
  <si>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</si>
  <si>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</si>
  <si>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</si>
  <si>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</si>
  <si>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</si>
  <si>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</si>
  <si>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</si>
  <si>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</si>
  <si>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</si>
  <si>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</si>
  <si>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</si>
  <si>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</si>
  <si>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</si>
  <si>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</si>
  <si>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</si>
  <si>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</si>
  <si>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</si>
  <si>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</si>
  <si>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</si>
  <si>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</si>
  <si>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</si>
  <si>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</si>
  <si>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</si>
  <si>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</si>
  <si>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</si>
  <si>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</si>
  <si>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</si>
  <si>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</si>
  <si>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</si>
  <si>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</si>
  <si>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</si>
  <si>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</si>
  <si>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</si>
  <si>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</si>
  <si>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</si>
  <si>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</si>
  <si>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</si>
  <si>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</si>
  <si>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</si>
  <si>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</si>
  <si>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</si>
  <si>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</si>
  <si>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</si>
  <si>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</si>
  <si>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</si>
  <si>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</si>
  <si>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</si>
  <si>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</si>
  <si>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</si>
  <si>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</si>
  <si>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</si>
  <si>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</si>
  <si>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</si>
  <si>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</si>
  <si>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</si>
  <si>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</si>
  <si>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</si>
  <si>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</si>
  <si>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</si>
  <si>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</si>
  <si>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</si>
  <si>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</si>
  <si>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</si>
  <si>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</si>
  <si>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</si>
  <si>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</si>
  <si>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</si>
  <si>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</si>
  <si>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</si>
  <si>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</si>
  <si>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</si>
  <si>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</si>
  <si>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</si>
  <si>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</si>
  <si>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</si>
  <si>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</si>
  <si>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</si>
  <si>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</si>
  <si>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</si>
  <si>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</si>
  <si>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</si>
  <si>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</si>
  <si>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</si>
  <si>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</si>
  <si>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</si>
  <si>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</si>
  <si>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</si>
  <si>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</si>
  <si>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</si>
  <si>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</si>
  <si>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</si>
  <si>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</si>
  <si>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</si>
  <si>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</si>
  <si>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</si>
  <si>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</si>
  <si>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</si>
  <si>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</si>
  <si>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</si>
  <si>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</si>
  <si>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</si>
  <si>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</si>
  <si>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</si>
  <si>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</si>
  <si>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</si>
  <si>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</si>
  <si>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</si>
  <si>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</si>
  <si>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</si>
  <si>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</si>
  <si>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</si>
  <si>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</si>
  <si>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</si>
  <si>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</si>
  <si>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</si>
  <si>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</si>
  <si>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</si>
  <si>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</si>
  <si>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</si>
  <si>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</si>
  <si>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</si>
  <si>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</si>
  <si>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</si>
  <si>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</si>
  <si>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</si>
  <si>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</si>
  <si>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</si>
  <si>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</si>
  <si>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</si>
  <si>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</si>
  <si>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</si>
  <si>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</si>
  <si>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</si>
  <si>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</si>
  <si>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</si>
  <si>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</si>
  <si>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</si>
  <si>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</si>
  <si>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</si>
  <si>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</si>
  <si>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</si>
  <si>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</si>
  <si>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</si>
  <si>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</si>
  <si>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</si>
  <si>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</si>
  <si>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</si>
  <si>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</si>
  <si>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</si>
  <si>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</si>
  <si>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</si>
  <si>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</si>
  <si>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</si>
  <si>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</si>
  <si>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</si>
  <si>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</si>
  <si>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</si>
  <si>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</si>
  <si>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</si>
  <si>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</si>
  <si>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</si>
  <si>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</si>
  <si>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</si>
  <si>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</si>
  <si>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</si>
  <si>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</si>
  <si>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</si>
  <si>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</si>
  <si>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</si>
  <si>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</si>
  <si>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</si>
  <si>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</si>
  <si>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</si>
  <si>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</si>
  <si>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</si>
  <si>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</si>
  <si>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</si>
  <si>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</si>
  <si>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</si>
  <si>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</si>
  <si>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</si>
  <si>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</si>
  <si>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</si>
  <si>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</si>
  <si>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</si>
  <si>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</si>
  <si>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</si>
  <si>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</si>
  <si>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</si>
  <si>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</si>
  <si>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</si>
  <si>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</si>
  <si>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</si>
  <si>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</si>
  <si>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</si>
  <si>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</si>
  <si>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</si>
  <si>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</si>
  <si>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</si>
  <si>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</si>
  <si>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</si>
  <si>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</si>
  <si>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</si>
  <si>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</si>
  <si>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</si>
  <si>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</si>
  <si>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</si>
  <si>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</si>
  <si>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</si>
  <si>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</si>
  <si>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</si>
  <si>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</si>
  <si>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</si>
  <si>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</si>
  <si>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</si>
  <si>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</si>
  <si>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</si>
  <si>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</si>
  <si>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</si>
  <si>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</si>
  <si>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</si>
  <si>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</si>
  <si>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</si>
  <si>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</si>
  <si>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</si>
  <si>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</si>
  <si>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</si>
  <si>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</si>
  <si>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</si>
  <si>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</si>
  <si>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</si>
  <si>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</si>
  <si>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</si>
  <si>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</si>
  <si>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</si>
  <si>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</si>
  <si>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</si>
  <si>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</si>
  <si>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</si>
  <si>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</si>
  <si>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</si>
  <si>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</si>
  <si>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</si>
  <si>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</si>
  <si>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</si>
  <si>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</si>
  <si>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</si>
  <si>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</si>
  <si>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</si>
  <si>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</si>
  <si>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</si>
  <si>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</si>
  <si>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</si>
  <si>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</si>
  <si>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</si>
  <si>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</si>
  <si>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</si>
  <si>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</si>
  <si>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</si>
  <si>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</si>
  <si>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</si>
  <si>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</si>
  <si>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</si>
  <si>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</si>
  <si>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</si>
  <si>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</si>
  <si>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</si>
  <si>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</si>
  <si>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</si>
  <si>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</si>
  <si>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</si>
  <si>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</si>
  <si>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</si>
  <si>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</si>
  <si>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</si>
  <si>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</si>
  <si>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</si>
  <si>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</si>
  <si>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</si>
  <si>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</si>
  <si>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</si>
  <si>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</si>
  <si>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</si>
  <si>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</si>
  <si>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</si>
  <si>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</si>
  <si>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</si>
  <si>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</si>
  <si>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</si>
  <si>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</si>
  <si>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</si>
  <si>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</si>
  <si>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</si>
  <si>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</si>
  <si>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</si>
  <si>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</si>
  <si>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</si>
  <si>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</si>
  <si>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</si>
  <si>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</si>
  <si>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</si>
  <si>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</si>
  <si>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</si>
  <si>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</si>
  <si>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</si>
  <si>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</si>
  <si>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</si>
  <si>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</si>
  <si>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</si>
  <si>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</si>
  <si>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</si>
  <si>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</si>
  <si>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</si>
  <si>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</si>
  <si>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</si>
  <si>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</si>
  <si>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</si>
  <si>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</si>
  <si>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</si>
  <si>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</si>
  <si>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</si>
  <si>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</si>
  <si>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</si>
  <si>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</si>
  <si>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</si>
  <si>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</si>
  <si>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</si>
  <si>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</si>
  <si>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</si>
  <si>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</si>
  <si>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</si>
  <si>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</si>
  <si>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</si>
  <si>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</si>
  <si>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</si>
  <si>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</si>
  <si>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</si>
  <si>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</si>
  <si>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</si>
  <si>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</si>
  <si>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</si>
  <si>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</si>
  <si>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</si>
  <si>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</si>
  <si>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</si>
  <si>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</si>
  <si>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</si>
  <si>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</si>
  <si>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</si>
  <si>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</si>
  <si>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</si>
  <si>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</si>
  <si>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</si>
  <si>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</si>
  <si>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</si>
  <si>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</si>
  <si>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</si>
  <si>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</si>
  <si>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</si>
  <si>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</si>
  <si>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</si>
  <si>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</si>
  <si>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</si>
  <si>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</si>
  <si>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</si>
  <si>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</si>
  <si>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</si>
  <si>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</si>
  <si>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</si>
  <si>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</si>
  <si>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</si>
  <si>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</si>
  <si>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</si>
  <si>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</si>
  <si>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</si>
  <si>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</si>
  <si>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</si>
  <si>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</si>
  <si>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</si>
  <si>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</si>
  <si>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</si>
  <si>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</si>
  <si>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</si>
  <si>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</si>
  <si>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</si>
  <si>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</si>
  <si>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</si>
  <si>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</si>
  <si>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</si>
  <si>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</si>
  <si>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</si>
  <si>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</si>
  <si>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</si>
  <si>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</si>
  <si>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</si>
  <si>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</si>
  <si>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</si>
  <si>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</si>
  <si>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</si>
  <si>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</si>
  <si>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</si>
  <si>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</si>
  <si>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</si>
  <si>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</si>
  <si>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</si>
  <si>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</si>
  <si>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</si>
  <si>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</si>
  <si>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</si>
  <si>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</si>
  <si>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</si>
  <si>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</si>
  <si>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</si>
  <si>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</si>
  <si>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</si>
  <si>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</si>
  <si>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</si>
  <si>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</si>
  <si>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</si>
  <si>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</si>
  <si>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</si>
  <si>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</si>
  <si>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</si>
  <si>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</si>
  <si>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</si>
  <si>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</si>
  <si>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</si>
  <si>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</si>
  <si>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</si>
  <si>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</si>
  <si>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</si>
  <si>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</si>
  <si>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</si>
  <si>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</si>
  <si>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</si>
  <si>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</si>
  <si>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</si>
  <si>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</si>
  <si>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</si>
  <si>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</si>
  <si>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</si>
  <si>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</si>
  <si>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</si>
  <si>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</si>
  <si>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</si>
  <si>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</si>
  <si>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</si>
  <si>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</si>
  <si>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</si>
  <si>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</si>
  <si>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</si>
  <si>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</si>
  <si>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</si>
  <si>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</si>
  <si>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</si>
  <si>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</si>
  <si>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</si>
  <si>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</si>
  <si>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</si>
  <si>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</si>
  <si>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</si>
  <si>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</si>
  <si>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</si>
  <si>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</si>
  <si>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</si>
  <si>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</si>
  <si>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</si>
  <si>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</si>
  <si>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</si>
  <si>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</si>
  <si>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</si>
  <si>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</si>
  <si>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</si>
  <si>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</si>
  <si>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</si>
  <si>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</si>
  <si>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</si>
  <si>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</si>
  <si>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</si>
  <si>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</si>
  <si>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</si>
  <si>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</si>
  <si>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</si>
  <si>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</si>
  <si>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</si>
  <si>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</si>
  <si>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</si>
  <si>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</si>
  <si>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</si>
  <si>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</si>
  <si>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</si>
  <si>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</si>
  <si>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</si>
  <si>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</si>
  <si>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</si>
  <si>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</si>
  <si>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</si>
  <si>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</si>
  <si>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</si>
  <si>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</si>
  <si>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</si>
  <si>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</si>
  <si>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</si>
  <si>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</si>
  <si>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</si>
  <si>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</si>
  <si>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</si>
  <si>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</si>
  <si>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</si>
  <si>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</si>
  <si>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</si>
  <si>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</si>
  <si>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</si>
  <si>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</si>
  <si>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</si>
  <si>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</si>
  <si>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</si>
  <si>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</si>
  <si>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</si>
  <si>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</si>
  <si>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</si>
  <si>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</si>
  <si>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</si>
  <si>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</si>
  <si>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</si>
  <si>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</si>
  <si>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</si>
  <si>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</si>
  <si>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</si>
  <si>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</si>
  <si>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</si>
  <si>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</si>
  <si>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</si>
  <si>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</si>
  <si>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</si>
  <si>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</si>
  <si>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</si>
  <si>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</si>
  <si>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</si>
  <si>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</si>
  <si>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</si>
  <si>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</si>
  <si>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</si>
  <si>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</si>
  <si>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</si>
  <si>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</si>
  <si>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</si>
  <si>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</si>
  <si>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</si>
  <si>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</si>
  <si>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</si>
  <si>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</si>
  <si>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</si>
  <si>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</si>
  <si>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</si>
  <si>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</si>
  <si>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</si>
  <si>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</si>
  <si>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</si>
  <si>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</si>
  <si>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</si>
  <si>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</si>
  <si>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</si>
  <si>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</si>
  <si>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</si>
  <si>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</si>
  <si>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</si>
  <si>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</si>
  <si>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</si>
  <si>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</si>
  <si>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</si>
  <si>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</si>
  <si>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</si>
  <si>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</si>
  <si>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</si>
  <si>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</si>
  <si>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</si>
  <si>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</si>
  <si>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</si>
  <si>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</si>
  <si>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</si>
  <si>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</si>
  <si>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</si>
  <si>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</si>
  <si>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</si>
  <si>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</si>
  <si>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</si>
  <si>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</si>
  <si>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</si>
  <si>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</si>
  <si>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</si>
  <si>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</si>
  <si>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</si>
  <si>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</si>
  <si>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</si>
  <si>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</si>
  <si>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</si>
  <si>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</si>
  <si>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</si>
  <si>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</si>
  <si>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</si>
  <si>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</si>
  <si>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</si>
  <si>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</si>
  <si>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</si>
  <si>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</si>
  <si>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</si>
  <si>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</si>
  <si>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</si>
  <si>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</si>
  <si>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</si>
  <si>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</si>
  <si>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</si>
  <si>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</si>
  <si>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</si>
  <si>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</si>
  <si>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</si>
  <si>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</si>
  <si>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</si>
  <si>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</si>
  <si>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</si>
  <si>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</si>
  <si>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</si>
  <si>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</si>
  <si>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</si>
  <si>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</si>
  <si>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</si>
  <si>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</si>
  <si>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</si>
  <si>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</si>
  <si>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</si>
  <si>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</si>
  <si>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</si>
  <si>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</si>
  <si>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</si>
  <si>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</si>
  <si>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</si>
  <si>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</si>
  <si>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</si>
  <si>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</si>
  <si>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</si>
  <si>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</si>
  <si>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</si>
  <si>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</si>
  <si>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</si>
  <si>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</si>
  <si>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</si>
  <si>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</si>
  <si>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</si>
  <si>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</si>
  <si>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</si>
  <si>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</si>
  <si>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</si>
  <si>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</si>
  <si>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</si>
  <si>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</si>
  <si>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</si>
  <si>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</si>
  <si>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</si>
  <si>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</si>
  <si>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</si>
  <si>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</si>
  <si>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</si>
  <si>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</si>
  <si>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</si>
  <si>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</si>
  <si>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</si>
  <si>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</si>
  <si>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</si>
  <si>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</si>
  <si>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</si>
  <si>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</si>
  <si>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</si>
  <si>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</si>
  <si>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</si>
  <si>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</si>
  <si>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</si>
  <si>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</si>
  <si>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</si>
  <si>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</si>
  <si>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</si>
  <si>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</si>
  <si>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</si>
  <si>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</si>
  <si>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</si>
  <si>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</si>
  <si>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</si>
  <si>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</si>
  <si>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</si>
  <si>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</si>
  <si>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</si>
  <si>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</si>
  <si>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</si>
  <si>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</si>
  <si>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</si>
  <si>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</si>
  <si>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</si>
  <si>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</si>
  <si>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</si>
  <si>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</si>
  <si>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</si>
  <si>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</si>
  <si>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</si>
  <si>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</si>
  <si>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</si>
  <si>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</si>
  <si>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</si>
  <si>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</si>
  <si>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</si>
  <si>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</si>
  <si>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</si>
  <si>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</si>
  <si>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</si>
  <si>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</si>
  <si>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</si>
  <si>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</si>
  <si>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</si>
  <si>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</si>
  <si>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</si>
  <si>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</si>
  <si>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</si>
  <si>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</si>
  <si>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</si>
  <si>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</si>
  <si>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</si>
  <si>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</si>
  <si>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</si>
  <si>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</si>
  <si>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</si>
  <si>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</si>
  <si>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</si>
  <si>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</si>
  <si>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</si>
  <si>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</si>
  <si>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</si>
  <si>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</si>
  <si>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</si>
  <si>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</si>
  <si>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</si>
  <si>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</si>
  <si>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</si>
  <si>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</si>
  <si>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</si>
  <si>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</si>
  <si>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</si>
  <si>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</si>
  <si>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</si>
  <si>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</si>
  <si>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</si>
  <si>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</si>
  <si>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</si>
  <si>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</si>
  <si>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</si>
  <si>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</si>
  <si>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</si>
  <si>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</si>
  <si>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</si>
  <si>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</si>
  <si>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</si>
  <si>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</si>
  <si>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</si>
  <si>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</si>
  <si>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</si>
  <si>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</si>
  <si>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</si>
  <si>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</si>
  <si>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</si>
  <si>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</si>
  <si>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</si>
  <si>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</si>
  <si>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</si>
  <si>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</si>
  <si>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</si>
  <si>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</si>
  <si>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</si>
  <si>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</si>
  <si>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</si>
  <si>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</si>
  <si>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</si>
  <si>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</si>
  <si>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</si>
  <si>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</si>
  <si>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</si>
  <si>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</si>
  <si>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</si>
  <si>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</si>
  <si>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</si>
  <si>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</si>
  <si>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</si>
  <si>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</si>
  <si>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</si>
  <si>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</si>
  <si>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</si>
  <si>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</si>
  <si>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</si>
  <si>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</si>
  <si>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</si>
  <si>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</si>
  <si>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</si>
  <si>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</si>
  <si>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</si>
  <si>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</si>
  <si>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</si>
  <si>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</si>
  <si>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</si>
  <si>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</si>
  <si>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</si>
  <si>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</si>
  <si>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</si>
  <si>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</si>
  <si>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</si>
  <si>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</si>
  <si>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</si>
  <si>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</si>
  <si>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</si>
  <si>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</si>
  <si>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</si>
  <si>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</si>
  <si>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</si>
  <si>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</si>
  <si>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</si>
  <si>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</si>
  <si>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</si>
  <si>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</si>
  <si>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</si>
  <si>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</si>
  <si>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</si>
  <si>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</si>
  <si>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</si>
  <si>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</si>
  <si>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</si>
  <si>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</si>
  <si>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</si>
  <si>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</si>
  <si>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</si>
  <si>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</si>
  <si>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</si>
  <si>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</si>
  <si>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</si>
  <si>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</si>
  <si>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</si>
  <si>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</si>
  <si>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</si>
  <si>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</si>
  <si>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</si>
  <si>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</si>
  <si>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</si>
  <si>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</si>
  <si>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</si>
  <si>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</si>
  <si>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</si>
  <si>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</si>
  <si>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</si>
  <si>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</si>
  <si>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</si>
  <si>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</si>
  <si>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</si>
  <si>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</si>
  <si>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</si>
  <si>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</si>
  <si>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</si>
  <si>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</si>
  <si>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</si>
  <si>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</si>
  <si>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</si>
  <si>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</si>
  <si>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</si>
  <si>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</si>
  <si>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</si>
  <si>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</si>
  <si>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</si>
  <si>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</si>
  <si>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</si>
  <si>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</si>
  <si>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</si>
  <si>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</si>
  <si>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</si>
  <si>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</si>
  <si>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</si>
  <si>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</si>
  <si>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</si>
  <si>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</si>
  <si>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</si>
  <si>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</si>
  <si>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</si>
  <si>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</si>
  <si>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</si>
  <si>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</si>
  <si>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</si>
  <si>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</si>
  <si>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</si>
  <si>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</si>
  <si>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</si>
  <si>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</si>
  <si>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</si>
  <si>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</si>
  <si>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</si>
  <si>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</si>
  <si>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</si>
  <si>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</si>
  <si>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</si>
  <si>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</si>
  <si>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</si>
  <si>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</si>
  <si>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</si>
  <si>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</si>
  <si>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</si>
  <si>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</si>
  <si>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</si>
  <si>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</si>
  <si>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</si>
  <si>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</si>
  <si>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</si>
  <si>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</si>
  <si>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</si>
  <si>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</si>
  <si>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</si>
  <si>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</si>
  <si>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</si>
  <si>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</si>
  <si>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</si>
  <si>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</si>
  <si>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</si>
  <si>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</si>
  <si>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</si>
  <si>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</si>
  <si>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</si>
  <si>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</si>
  <si>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</si>
  <si>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</si>
  <si>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</si>
  <si>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</si>
  <si>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</si>
  <si>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</si>
  <si>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</si>
  <si>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</si>
  <si>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</si>
  <si>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</si>
  <si>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</si>
  <si>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</si>
  <si>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</si>
  <si>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</si>
  <si>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</si>
  <si>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</si>
  <si>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</si>
  <si>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</si>
  <si>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</si>
  <si>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</si>
  <si>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</si>
  <si>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</si>
  <si>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</si>
  <si>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</si>
  <si>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</si>
  <si>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</si>
  <si>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</si>
  <si>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</si>
  <si>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</si>
  <si>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</si>
  <si>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</si>
  <si>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</si>
  <si>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</si>
  <si>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</si>
  <si>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</si>
  <si>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</si>
  <si>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</si>
  <si>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</si>
  <si>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</si>
  <si>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</si>
  <si>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</si>
  <si>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</si>
  <si>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</si>
  <si>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</si>
  <si>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</si>
  <si>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</si>
  <si>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</si>
  <si>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</si>
  <si>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</si>
  <si>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</si>
  <si>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</si>
  <si>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</si>
  <si>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</si>
  <si>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</si>
  <si>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</si>
  <si>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</si>
  <si>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</si>
  <si>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</si>
  <si>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</si>
  <si>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</si>
  <si>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</si>
  <si>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</si>
  <si>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</si>
  <si>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</si>
  <si>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</si>
  <si>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</si>
  <si>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</si>
  <si>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</si>
  <si>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</si>
  <si>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</si>
  <si>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</si>
  <si>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</si>
  <si>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</si>
  <si>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</si>
  <si>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</si>
  <si>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</si>
  <si>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</si>
  <si>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</si>
  <si>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</si>
  <si>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</si>
  <si>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</si>
  <si>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</si>
  <si>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</si>
  <si>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</si>
  <si>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</si>
  <si>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</si>
  <si>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</si>
  <si>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</si>
  <si>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</si>
  <si>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</si>
  <si>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</si>
  <si>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</si>
  <si>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</si>
  <si>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</si>
  <si>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</si>
  <si>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</si>
  <si>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</si>
  <si>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</si>
  <si>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</si>
  <si>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</si>
  <si>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</si>
  <si>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</si>
  <si>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</si>
  <si>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</si>
  <si>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</si>
  <si>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</si>
  <si>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</si>
  <si>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</si>
  <si>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</si>
  <si>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</si>
  <si>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</si>
  <si>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</si>
  <si>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</si>
  <si>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</si>
  <si>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</si>
  <si>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</si>
  <si>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</si>
  <si>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</si>
  <si>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</si>
  <si>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</si>
  <si>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</si>
  <si>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</si>
  <si>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</si>
  <si>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</si>
  <si>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</si>
  <si>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</si>
  <si>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</si>
  <si>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</si>
  <si>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</si>
  <si>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</si>
  <si>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</si>
  <si>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</si>
  <si>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</si>
  <si>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</si>
  <si>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</si>
  <si>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</si>
  <si>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</si>
  <si>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</si>
  <si>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</si>
  <si>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</si>
  <si>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</si>
  <si>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</si>
  <si>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</si>
  <si>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</si>
  <si>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</si>
  <si>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</si>
  <si>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</si>
  <si>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</si>
  <si>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</si>
  <si>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</si>
  <si>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</si>
  <si>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</si>
  <si>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</si>
  <si>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</si>
  <si>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</si>
  <si>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</si>
  <si>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</si>
  <si>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</si>
  <si>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</si>
  <si>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</si>
  <si>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</si>
  <si>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</si>
  <si>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</si>
  <si>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</si>
  <si>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</si>
  <si>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</si>
  <si>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</si>
  <si>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</si>
  <si>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</si>
  <si>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</si>
  <si>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</si>
  <si>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</si>
  <si>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</si>
  <si>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</si>
  <si>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</si>
  <si>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</si>
  <si>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</si>
  <si>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</si>
  <si>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</si>
  <si>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</si>
  <si>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</si>
  <si>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</si>
  <si>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</si>
  <si>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</si>
  <si>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</si>
  <si>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</si>
  <si>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</si>
  <si>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</si>
  <si>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</si>
  <si>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</si>
  <si>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</si>
  <si>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</si>
  <si>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</si>
  <si>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</si>
  <si>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</si>
  <si>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</si>
  <si>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</si>
  <si>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</si>
  <si>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</si>
  <si>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</si>
  <si>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</si>
  <si>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</si>
  <si>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</si>
  <si>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</si>
  <si>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</si>
  <si>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</si>
  <si>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</si>
  <si>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</si>
  <si>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</si>
  <si>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</si>
  <si>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</si>
  <si>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</si>
  <si>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</si>
  <si>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</si>
  <si>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</si>
  <si>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</si>
  <si>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</si>
  <si>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</si>
  <si>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</si>
  <si>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</si>
  <si>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</si>
  <si>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</si>
  <si>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</si>
  <si>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</si>
  <si>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</si>
  <si>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</si>
  <si>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</si>
  <si>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</si>
  <si>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</si>
  <si>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</si>
  <si>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</si>
  <si>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</si>
  <si>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</si>
  <si>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</si>
  <si>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</si>
  <si>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</si>
  <si>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</si>
  <si>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</si>
  <si>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</si>
  <si>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</si>
  <si>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</si>
  <si>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</si>
  <si>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</si>
  <si>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</si>
  <si>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</si>
  <si>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</si>
  <si>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</si>
  <si>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</si>
  <si>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</si>
  <si>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</si>
  <si>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</si>
  <si>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</si>
  <si>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</si>
  <si>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</si>
  <si>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</si>
  <si>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</si>
  <si>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</si>
  <si>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</si>
  <si>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</si>
  <si>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</si>
  <si>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</si>
  <si>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</si>
  <si>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</si>
  <si>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</si>
  <si>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</si>
  <si>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</si>
  <si>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</si>
  <si>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</si>
  <si>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</si>
  <si>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</si>
  <si>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</si>
  <si>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</si>
  <si>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</si>
  <si>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</si>
  <si>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</si>
  <si>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</si>
  <si>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</si>
  <si>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</si>
  <si>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</si>
  <si>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</si>
  <si>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</si>
  <si>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</si>
  <si>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</si>
  <si>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</si>
  <si>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</si>
  <si>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</si>
  <si>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</si>
  <si>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</si>
  <si>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</si>
  <si>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</si>
  <si>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</si>
  <si>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</si>
  <si>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</si>
  <si>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</si>
  <si>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</si>
  <si>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</si>
  <si>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</si>
  <si>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</si>
  <si>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</si>
  <si>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</si>
  <si>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</si>
  <si>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</si>
  <si>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</si>
  <si>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</si>
  <si>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</si>
  <si>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</si>
  <si>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</si>
  <si>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</si>
  <si>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</si>
  <si>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</si>
  <si>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</si>
  <si>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</si>
  <si>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</si>
  <si>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</si>
  <si>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</si>
  <si>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</si>
  <si>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</si>
  <si>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</si>
  <si>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</si>
  <si>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</si>
  <si>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</si>
  <si>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</si>
  <si>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</si>
  <si>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</si>
  <si>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</si>
  <si>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</si>
  <si>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</si>
  <si>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</si>
  <si>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</si>
  <si>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</si>
  <si>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</si>
  <si>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</si>
  <si>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</si>
  <si>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</si>
  <si>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</si>
  <si>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</si>
  <si>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</si>
  <si>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</si>
  <si>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</si>
  <si>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</si>
  <si>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</si>
  <si>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</si>
  <si>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</si>
  <si>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</si>
  <si>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</si>
  <si>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</si>
  <si>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</si>
  <si>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</si>
  <si>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</si>
  <si>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</si>
  <si>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</si>
  <si>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</si>
  <si>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</si>
  <si>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</si>
  <si>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</si>
  <si>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</si>
  <si>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</si>
  <si>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</si>
  <si>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</si>
  <si>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</si>
  <si>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</si>
  <si>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</si>
  <si>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</si>
  <si>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</si>
  <si>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</si>
  <si>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</si>
  <si>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</si>
  <si>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</si>
  <si>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</si>
  <si>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</si>
  <si>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</si>
  <si>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</si>
  <si>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</si>
  <si>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</si>
  <si>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</si>
  <si>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</si>
  <si>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</si>
  <si>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</si>
  <si>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</si>
  <si>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</si>
  <si>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</si>
  <si>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</si>
  <si>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</si>
  <si>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</si>
  <si>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</si>
  <si>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</si>
  <si>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</si>
  <si>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</si>
  <si>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</si>
  <si>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</si>
  <si>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</si>
  <si>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</si>
  <si>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</si>
  <si>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</si>
  <si>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</si>
  <si>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</si>
  <si>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</si>
  <si>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</si>
  <si>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</si>
  <si>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</si>
  <si>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</si>
  <si>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</si>
  <si>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</si>
  <si>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</si>
  <si>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</si>
  <si>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</si>
  <si>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</si>
  <si>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</si>
  <si>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</si>
  <si>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</si>
  <si>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</si>
  <si>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</si>
  <si>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</si>
  <si>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</si>
  <si>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</si>
  <si>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</si>
  <si>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</si>
  <si>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</si>
  <si>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</si>
  <si>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</si>
  <si>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</si>
  <si>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</si>
  <si>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</si>
  <si>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</si>
  <si>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</si>
  <si>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</si>
  <si>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</si>
  <si>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</si>
  <si>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</si>
  <si>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</si>
  <si>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</si>
  <si>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</si>
  <si>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</si>
  <si>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</si>
  <si>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</si>
  <si>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</si>
  <si>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</si>
  <si>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</si>
  <si>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</si>
  <si>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</si>
  <si>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</si>
  <si>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</si>
  <si>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</si>
  <si>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</si>
  <si>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</si>
  <si>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</si>
  <si>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</si>
  <si>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</si>
  <si>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</si>
  <si>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</si>
  <si>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</si>
  <si>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</si>
  <si>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</si>
  <si>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</si>
  <si>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</si>
  <si>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</si>
  <si>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</si>
  <si>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</si>
  <si>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</si>
  <si>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</si>
  <si>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</si>
  <si>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</si>
  <si>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</si>
  <si>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</si>
  <si>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</si>
  <si>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</si>
  <si>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</si>
  <si>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</si>
  <si>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</si>
  <si>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</si>
  <si>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</si>
  <si>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</si>
  <si>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</si>
  <si>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</si>
  <si>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</si>
  <si>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</si>
  <si>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</si>
  <si>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</si>
  <si>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</si>
  <si>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</si>
  <si>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</si>
  <si>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</si>
  <si>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</si>
  <si>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</si>
  <si>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</si>
  <si>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</si>
  <si>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</si>
  <si>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</si>
  <si>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</si>
  <si>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</si>
  <si>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</si>
  <si>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</si>
  <si>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</si>
  <si>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</si>
  <si>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</si>
  <si>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</si>
  <si>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</si>
  <si>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</si>
  <si>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</si>
  <si>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</si>
  <si>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</si>
  <si>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</si>
  <si>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</si>
  <si>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</si>
  <si>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</si>
  <si>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</si>
  <si>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</si>
  <si>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</si>
  <si>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</si>
  <si>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</si>
  <si>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</si>
  <si>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</si>
  <si>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</si>
  <si>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</si>
  <si>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</si>
  <si>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</si>
  <si>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</si>
  <si>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</si>
  <si>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</si>
  <si>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</si>
  <si>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</si>
  <si>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</si>
  <si>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</si>
  <si>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</si>
  <si>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</si>
  <si>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</si>
  <si>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</si>
  <si>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</si>
  <si>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</si>
  <si>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</si>
  <si>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</si>
  <si>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</si>
  <si>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</si>
  <si>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</si>
  <si>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</si>
  <si>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</si>
  <si>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</si>
  <si>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</si>
  <si>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</si>
  <si>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</si>
  <si>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</si>
  <si>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</si>
  <si>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</si>
  <si>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</si>
  <si>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</si>
  <si>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</si>
  <si>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</si>
  <si>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</si>
  <si>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</si>
  <si>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</si>
  <si>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</si>
  <si>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</si>
  <si>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</si>
  <si>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</si>
  <si>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</si>
  <si>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</si>
  <si>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</si>
  <si>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</si>
  <si>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</si>
  <si>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</si>
  <si>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</si>
  <si>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</si>
  <si>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</si>
  <si>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</si>
  <si>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</si>
  <si>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</si>
  <si>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</si>
  <si>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</si>
  <si>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</si>
  <si>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</si>
  <si>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</si>
  <si>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</si>
  <si>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</si>
  <si>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</si>
  <si>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</si>
  <si>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</si>
  <si>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</si>
  <si>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</si>
  <si>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</si>
  <si>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</si>
  <si>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</si>
  <si>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</si>
  <si>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</si>
  <si>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</si>
  <si>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</si>
  <si>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</si>
  <si>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</si>
  <si>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</si>
  <si>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</si>
  <si>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</si>
  <si>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</si>
  <si>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</si>
  <si>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</si>
  <si>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</si>
  <si>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</si>
  <si>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</si>
  <si>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</si>
  <si>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</si>
  <si>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</si>
  <si>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</si>
  <si>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</si>
  <si>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</si>
  <si>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</si>
  <si>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</si>
  <si>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</si>
  <si>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</si>
  <si>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</si>
  <si>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</si>
  <si>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</si>
  <si>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</si>
  <si>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</si>
  <si>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</si>
  <si>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</si>
  <si>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</si>
  <si>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</si>
  <si>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</si>
  <si>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</si>
  <si>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</si>
  <si>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</si>
  <si>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</si>
  <si>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</si>
  <si>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</si>
  <si>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</si>
  <si>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</si>
  <si>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</si>
  <si>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</si>
  <si>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</si>
  <si>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</si>
  <si>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</si>
  <si>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</si>
  <si>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</si>
  <si>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</si>
  <si>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</si>
  <si>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</si>
  <si>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</si>
  <si>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</si>
  <si>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</si>
  <si>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</si>
  <si>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</si>
  <si>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</si>
  <si>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</si>
  <si>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</si>
  <si>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</si>
  <si>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</si>
  <si>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</si>
  <si>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</si>
  <si>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</si>
  <si>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</si>
  <si>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</si>
  <si>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</si>
  <si>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</si>
  <si>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</si>
  <si>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</si>
  <si>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</si>
  <si>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</si>
  <si>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</si>
  <si>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</si>
  <si>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</si>
  <si>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</si>
  <si>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</si>
  <si>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</si>
  <si>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</si>
  <si>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</si>
  <si>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</si>
  <si>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</si>
  <si>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</si>
  <si>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</si>
  <si>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</si>
  <si>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</si>
  <si>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</si>
  <si>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</si>
  <si>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</si>
  <si>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</si>
  <si>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</si>
  <si>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</si>
  <si>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</si>
  <si>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</si>
  <si>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</si>
  <si>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</si>
  <si>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</si>
  <si>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</si>
  <si>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</si>
  <si>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</si>
  <si>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</si>
  <si>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</si>
  <si>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</si>
  <si>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</si>
  <si>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</si>
  <si>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</si>
  <si>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</si>
  <si>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</si>
  <si>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</si>
  <si>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</si>
  <si>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</si>
  <si>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</si>
  <si>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</si>
  <si>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</si>
  <si>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</si>
  <si>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</si>
  <si>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</si>
  <si>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</si>
  <si>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</si>
  <si>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</si>
  <si>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</si>
  <si>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</si>
  <si>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</si>
  <si>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</si>
  <si>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</si>
  <si>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</si>
  <si>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</si>
  <si>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</si>
  <si>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</si>
  <si>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</si>
  <si>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</si>
  <si>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</si>
  <si>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</si>
  <si>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</si>
  <si>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</si>
  <si>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</si>
  <si>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</si>
  <si>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</si>
  <si>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</si>
  <si>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</si>
  <si>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</si>
  <si>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</si>
  <si>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</si>
  <si>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</si>
  <si>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</si>
  <si>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</si>
  <si>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</si>
  <si>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</si>
  <si>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</si>
  <si>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</si>
  <si>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</si>
  <si>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</si>
  <si>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</si>
  <si>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</si>
  <si>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</si>
  <si>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</si>
  <si>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</si>
  <si>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</si>
  <si>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</si>
  <si>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</si>
  <si>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</si>
  <si>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</si>
  <si>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</si>
  <si>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</si>
  <si>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</si>
  <si>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</si>
  <si>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</si>
  <si>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</si>
  <si>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</si>
  <si>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</si>
  <si>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</si>
  <si>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</si>
  <si>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</si>
  <si>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</si>
  <si>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</si>
  <si>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</si>
  <si>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</si>
  <si>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</si>
  <si>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</si>
  <si>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</si>
  <si>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</si>
  <si>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</si>
  <si>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</si>
  <si>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</si>
  <si>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</si>
  <si>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</si>
  <si>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</si>
  <si>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</si>
  <si>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</si>
  <si>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</si>
  <si>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</si>
  <si>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</si>
  <si>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</si>
  <si>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</si>
  <si>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</si>
  <si>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</si>
  <si>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</si>
  <si>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</si>
  <si>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</si>
  <si>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</si>
  <si>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</si>
  <si>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</si>
  <si>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</si>
  <si>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</si>
  <si>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</si>
  <si>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</si>
  <si>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</si>
  <si>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</si>
  <si>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</si>
  <si>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</si>
  <si>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</si>
  <si>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</si>
  <si>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</si>
  <si>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</si>
  <si>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</si>
  <si>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</si>
  <si>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</si>
  <si>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</si>
  <si>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</si>
  <si>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</si>
  <si>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</si>
  <si>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</si>
  <si>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</si>
  <si>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</si>
  <si>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</si>
  <si>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</si>
  <si>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</si>
  <si>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</si>
  <si>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</si>
  <si>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</si>
  <si>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</si>
  <si>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</si>
  <si>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</si>
  <si>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</si>
  <si>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</si>
  <si>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</si>
  <si>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</si>
  <si>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</si>
  <si>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</si>
  <si>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</si>
  <si>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</si>
  <si>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</si>
  <si>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</si>
  <si>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</si>
  <si>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</si>
  <si>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</si>
  <si>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</si>
  <si>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</si>
  <si>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</si>
  <si>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</si>
  <si>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</si>
  <si>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</si>
  <si>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</si>
  <si>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</si>
  <si>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</si>
  <si>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</si>
  <si>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</si>
  <si>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</si>
  <si>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</si>
  <si>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</si>
  <si>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</si>
  <si>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</si>
  <si>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</si>
  <si>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</si>
  <si>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</si>
  <si>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</si>
  <si>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</si>
  <si>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</si>
  <si>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</si>
  <si>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</si>
  <si>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</si>
  <si>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</si>
  <si>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</si>
  <si>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</si>
  <si>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</si>
  <si>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</si>
  <si>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</si>
  <si>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</si>
  <si>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</si>
  <si>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</si>
  <si>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</si>
  <si>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</si>
  <si>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</si>
  <si>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</si>
  <si>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</si>
  <si>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</si>
  <si>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</si>
  <si>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</si>
  <si>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</si>
  <si>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</si>
  <si>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</si>
  <si>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</si>
  <si>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</si>
  <si>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</si>
  <si>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</si>
  <si>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</si>
  <si>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</si>
  <si>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</si>
  <si>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</si>
  <si>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</si>
  <si>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</si>
  <si>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</si>
  <si>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</si>
  <si>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</si>
  <si>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</si>
  <si>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</si>
  <si>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</si>
  <si>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</si>
  <si>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</si>
  <si>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</si>
  <si>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</si>
  <si>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</si>
  <si>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</si>
  <si>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</si>
  <si>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</si>
  <si>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</si>
  <si>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</si>
  <si>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</si>
  <si>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</si>
  <si>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</si>
  <si>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</si>
  <si>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</si>
  <si>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</si>
  <si>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</si>
  <si>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</si>
  <si>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</si>
  <si>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</si>
  <si>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</si>
  <si>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</si>
  <si>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</si>
  <si>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</si>
  <si>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</si>
  <si>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</si>
  <si>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</si>
  <si>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</si>
  <si>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</si>
  <si>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</si>
  <si>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</si>
  <si>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</si>
  <si>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</si>
  <si>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</si>
  <si>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</si>
  <si>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</si>
  <si>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</si>
  <si>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</si>
  <si>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</si>
  <si>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</si>
  <si>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</si>
  <si>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</si>
  <si>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</si>
  <si>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</si>
  <si>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</si>
  <si>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</si>
  <si>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</si>
  <si>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</si>
  <si>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</si>
  <si>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</si>
  <si>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</si>
  <si>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</si>
  <si>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</si>
  <si>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</si>
  <si>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</si>
  <si>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</si>
  <si>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</si>
  <si>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</si>
  <si>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</si>
  <si>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</si>
  <si>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</si>
  <si>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</si>
  <si>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</si>
  <si>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</si>
  <si>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</si>
  <si>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</si>
  <si>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</si>
  <si>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</si>
  <si>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</si>
  <si>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</si>
  <si>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</si>
  <si>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</si>
  <si>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</si>
  <si>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</si>
  <si>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</si>
  <si>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</si>
  <si>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</si>
  <si>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</si>
  <si>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</si>
  <si>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</si>
  <si>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</si>
  <si>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</si>
  <si>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</si>
  <si>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</si>
  <si>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</si>
  <si>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</si>
  <si>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</si>
  <si>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</si>
  <si>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</si>
  <si>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</si>
  <si>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</si>
  <si>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</si>
  <si>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</si>
  <si>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</si>
  <si>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</si>
  <si>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</si>
  <si>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</si>
  <si>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</si>
  <si>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</si>
  <si>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</si>
  <si>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</si>
  <si>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</si>
  <si>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</si>
  <si>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</si>
  <si>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</si>
  <si>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</si>
  <si>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</si>
  <si>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</si>
  <si>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</si>
  <si>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</si>
  <si>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</si>
  <si>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</si>
  <si>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</si>
  <si>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</si>
  <si>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</si>
  <si>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</si>
  <si>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</si>
  <si>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</si>
  <si>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</si>
  <si>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</si>
  <si>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</si>
  <si>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</si>
  <si>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</si>
  <si>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</si>
  <si>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</si>
  <si>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</si>
  <si>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</si>
  <si>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</si>
  <si>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</si>
  <si>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</si>
  <si>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</si>
  <si>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</si>
  <si>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</si>
  <si>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</si>
  <si>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</si>
  <si>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</si>
  <si>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</si>
  <si>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</si>
  <si>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</si>
  <si>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</si>
  <si>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</si>
  <si>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</si>
  <si>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</si>
  <si>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</si>
  <si>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</si>
  <si>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</si>
  <si>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</si>
  <si>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</si>
  <si>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</si>
  <si>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</si>
  <si>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</si>
  <si>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</si>
  <si>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</si>
  <si>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</si>
  <si>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</si>
  <si>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</si>
  <si>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</si>
  <si>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</si>
  <si>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</si>
  <si>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</si>
  <si>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</si>
  <si>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</si>
  <si>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</si>
  <si>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</si>
  <si>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</si>
  <si>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</si>
  <si>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</si>
  <si>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</si>
  <si>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</si>
  <si>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</si>
  <si>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</si>
  <si>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</si>
  <si>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</si>
  <si>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</si>
  <si>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</si>
  <si>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</si>
  <si>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</si>
  <si>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</si>
  <si>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</si>
  <si>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</si>
  <si>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</si>
  <si>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</si>
  <si>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</si>
  <si>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</si>
  <si>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</si>
  <si>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</si>
  <si>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</si>
  <si>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</si>
  <si>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</si>
  <si>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</si>
  <si>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</si>
  <si>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</si>
  <si>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</si>
  <si>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</si>
  <si>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</si>
  <si>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</si>
  <si>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</si>
  <si>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</si>
  <si>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</si>
  <si>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</si>
  <si>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</si>
  <si>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</si>
  <si>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</si>
  <si>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</si>
  <si>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</si>
  <si>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</si>
  <si>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</si>
  <si>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</si>
  <si>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</si>
  <si>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</si>
  <si>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</si>
  <si>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</si>
  <si>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</si>
  <si>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</si>
  <si>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</si>
  <si>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</si>
  <si>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</si>
  <si>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</si>
  <si>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</si>
  <si>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</si>
  <si>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</si>
  <si>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</si>
  <si>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</si>
  <si>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</si>
  <si>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</si>
  <si>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</si>
  <si>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</si>
  <si>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</si>
  <si>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</si>
  <si>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</si>
  <si>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</si>
  <si>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</si>
  <si>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</si>
  <si>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</si>
  <si>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</si>
  <si>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</si>
  <si>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</si>
  <si>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</si>
  <si>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</si>
  <si>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</si>
  <si>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</si>
  <si>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</si>
  <si>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</si>
  <si>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</si>
  <si>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</si>
  <si>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</si>
  <si>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</si>
  <si>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</si>
  <si>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</si>
  <si>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</si>
  <si>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</si>
  <si>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</si>
  <si>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</si>
  <si>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</si>
  <si>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</si>
  <si>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</si>
  <si>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</si>
  <si>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</si>
  <si>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</si>
  <si>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</si>
  <si>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</si>
  <si>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</si>
  <si>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</si>
  <si>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</si>
  <si>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</si>
  <si>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</si>
  <si>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</si>
  <si>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</si>
  <si>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</si>
  <si>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</si>
  <si>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</si>
  <si>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</si>
  <si>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</si>
  <si>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</si>
  <si>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</si>
  <si>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</si>
  <si>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</si>
  <si>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</si>
  <si>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</si>
  <si>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</si>
  <si>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</si>
  <si>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</si>
  <si>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</si>
  <si>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</si>
  <si>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</si>
  <si>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</si>
  <si>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</si>
  <si>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</si>
  <si>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</si>
  <si>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</si>
  <si>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</si>
  <si>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</si>
  <si>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</si>
  <si>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</si>
  <si>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</si>
  <si>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</si>
  <si>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</si>
  <si>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</si>
  <si>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</si>
  <si>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</si>
  <si>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</si>
  <si>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</si>
  <si>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</si>
  <si>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</si>
  <si>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</si>
  <si>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</si>
  <si>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</si>
  <si>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</si>
  <si>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</si>
  <si>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</si>
  <si>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</si>
  <si>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</si>
  <si>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</si>
  <si>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</si>
  <si>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</si>
  <si>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</si>
  <si>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</si>
  <si>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</si>
  <si>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</si>
  <si>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</si>
  <si>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</si>
  <si>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</si>
  <si>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</si>
  <si>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</si>
  <si>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</si>
  <si>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</si>
  <si>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</si>
  <si>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</si>
  <si>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</si>
  <si>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</si>
  <si>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</si>
  <si>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</si>
  <si>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</si>
  <si>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</si>
  <si>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</si>
  <si>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</si>
  <si>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</si>
  <si>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</si>
  <si>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</si>
  <si>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</si>
  <si>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</si>
  <si>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</si>
  <si>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</si>
  <si>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</si>
  <si>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</si>
  <si>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</si>
  <si>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</si>
  <si>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</si>
  <si>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</si>
  <si>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</si>
  <si>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</si>
  <si>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</si>
  <si>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</si>
  <si>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</si>
  <si>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</si>
  <si>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</si>
  <si>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</si>
  <si>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</si>
  <si>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</si>
  <si>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</si>
  <si>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</si>
  <si>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</si>
  <si>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</si>
  <si>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</si>
  <si>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</si>
  <si>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</si>
  <si>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</si>
  <si>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</si>
  <si>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</si>
  <si>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</si>
  <si>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</si>
  <si>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</si>
  <si>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</si>
  <si>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</si>
  <si>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</si>
  <si>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</si>
  <si>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</si>
  <si>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</si>
  <si>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</si>
  <si>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</si>
  <si>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</si>
  <si>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</si>
  <si>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</si>
  <si>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</si>
  <si>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</si>
  <si>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</si>
  <si>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</si>
  <si>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</si>
  <si>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</si>
  <si>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</si>
  <si>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</si>
  <si>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</si>
  <si>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</si>
  <si>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</si>
  <si>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</si>
  <si>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</si>
  <si>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</si>
  <si>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</si>
  <si>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</si>
  <si>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</si>
  <si>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</si>
  <si>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</si>
  <si>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</si>
  <si>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</si>
  <si>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</si>
  <si>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</si>
  <si>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</si>
  <si>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</si>
  <si>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</si>
  <si>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</si>
  <si>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</si>
  <si>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</si>
  <si>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</si>
  <si>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</si>
  <si>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</si>
  <si>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</si>
  <si>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</si>
  <si>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</si>
  <si>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</si>
  <si>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</si>
  <si>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</si>
  <si>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</si>
  <si>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</si>
  <si>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</si>
  <si>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</si>
  <si>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</si>
  <si>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</si>
  <si>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</si>
  <si>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</si>
  <si>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</si>
  <si>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</si>
  <si>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</si>
  <si>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</si>
  <si>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</si>
  <si>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</si>
  <si>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</si>
  <si>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</si>
  <si>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</si>
  <si>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</si>
  <si>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</si>
  <si>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</si>
  <si>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</si>
  <si>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</si>
  <si>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</si>
  <si>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</si>
  <si>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</si>
  <si>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</si>
  <si>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</si>
  <si>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</si>
  <si>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</si>
  <si>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</si>
  <si>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</si>
  <si>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</si>
  <si>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</si>
  <si>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</si>
  <si>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</si>
  <si>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</si>
  <si>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</si>
  <si>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</si>
  <si>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</si>
  <si>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</si>
  <si>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</si>
  <si>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</si>
  <si>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</si>
  <si>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</si>
  <si>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</si>
  <si>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</si>
  <si>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</si>
  <si>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</si>
  <si>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</si>
  <si>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</si>
  <si>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</si>
  <si>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</si>
  <si>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</si>
  <si>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</si>
  <si>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</si>
  <si>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</si>
  <si>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</si>
  <si>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</si>
  <si>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</si>
  <si>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</si>
  <si>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</si>
  <si>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</si>
  <si>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</si>
  <si>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</si>
  <si>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</si>
  <si>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</si>
  <si>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</si>
  <si>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</si>
  <si>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</si>
  <si>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</si>
  <si>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</si>
  <si>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</si>
  <si>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</si>
  <si>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</si>
  <si>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</si>
  <si>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</si>
  <si>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</si>
  <si>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</si>
  <si>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</si>
  <si>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</si>
  <si>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</si>
  <si>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</si>
  <si>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</si>
  <si>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</si>
  <si>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</si>
  <si>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</si>
  <si>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</si>
  <si>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</si>
  <si>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</si>
  <si>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</si>
  <si>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</si>
  <si>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</si>
  <si>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</si>
  <si>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</si>
  <si>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</si>
  <si>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</si>
  <si>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</si>
  <si>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</si>
  <si>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</si>
  <si>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</si>
  <si>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</si>
  <si>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</si>
  <si>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</si>
  <si>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</si>
  <si>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</si>
  <si>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</si>
  <si>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</si>
  <si>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</si>
  <si>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</si>
  <si>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</si>
  <si>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</si>
  <si>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</si>
  <si>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</si>
  <si>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</si>
  <si>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</si>
  <si>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</si>
  <si>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</si>
  <si>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</si>
  <si>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</si>
  <si>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</si>
  <si>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</si>
  <si>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</si>
  <si>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</si>
  <si>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</si>
  <si>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</si>
  <si>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</si>
  <si>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</si>
  <si>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</si>
  <si>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</si>
  <si>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</si>
  <si>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</si>
  <si>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</si>
  <si>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</si>
  <si>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</si>
  <si>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</si>
  <si>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</si>
  <si>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</si>
  <si>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</si>
  <si>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</si>
  <si>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</si>
  <si>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</si>
  <si>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</si>
  <si>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</si>
  <si>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</si>
  <si>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</si>
  <si>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</si>
  <si>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</si>
  <si>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</si>
  <si>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</si>
  <si>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</si>
  <si>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</si>
  <si>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</si>
  <si>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</si>
  <si>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</si>
  <si>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</si>
  <si>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</si>
  <si>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</si>
  <si>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</si>
  <si>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</si>
  <si>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</si>
  <si>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</si>
  <si>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</si>
  <si>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</si>
  <si>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</si>
  <si>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</si>
  <si>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</si>
  <si>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</si>
  <si>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</si>
  <si>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</si>
  <si>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</si>
  <si>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</si>
  <si>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</si>
  <si>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</si>
  <si>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</si>
  <si>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</si>
  <si>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</si>
  <si>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</si>
  <si>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</si>
  <si>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</si>
  <si>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</si>
  <si>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</si>
  <si>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</si>
  <si>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</si>
  <si>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</si>
  <si>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</si>
  <si>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</si>
  <si>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</si>
  <si>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</si>
  <si>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</si>
  <si>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</si>
  <si>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</si>
  <si>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</si>
  <si>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</si>
  <si>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</si>
  <si>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</si>
  <si>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</si>
  <si>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</si>
  <si>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</si>
  <si>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</si>
  <si>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</si>
  <si>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</si>
  <si>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</si>
  <si>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</si>
  <si>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</si>
  <si>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</si>
  <si>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</si>
  <si>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</si>
  <si>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</si>
  <si>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</si>
  <si>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</si>
  <si>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</si>
  <si>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</si>
  <si>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</si>
  <si>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</si>
  <si>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</si>
  <si>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</si>
  <si>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</si>
  <si>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</si>
  <si>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</si>
  <si>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</si>
  <si>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</si>
  <si>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</si>
  <si>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</si>
  <si>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</si>
  <si>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</si>
  <si>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</si>
  <si>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</si>
  <si>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</si>
  <si>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</si>
  <si>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</si>
  <si>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</si>
  <si>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</si>
  <si>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</si>
  <si>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</si>
  <si>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</si>
  <si>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</si>
  <si>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</si>
  <si>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</si>
  <si>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</si>
  <si>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</si>
  <si>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</si>
  <si>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</si>
  <si>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</si>
  <si>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</si>
  <si>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</si>
  <si>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</si>
  <si>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</si>
  <si>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</si>
  <si>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</si>
  <si>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</si>
  <si>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</si>
  <si>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</si>
  <si>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</si>
  <si>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</si>
  <si>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</si>
  <si>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</si>
  <si>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</si>
  <si>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</si>
  <si>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</si>
  <si>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</si>
  <si>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</si>
  <si>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</si>
  <si>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</si>
  <si>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</si>
  <si>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</si>
  <si>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</si>
  <si>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</si>
  <si>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</si>
  <si>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</si>
  <si>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</si>
  <si>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</si>
  <si>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</si>
  <si>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</si>
  <si>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</si>
  <si>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</si>
  <si>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</si>
  <si>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</si>
  <si>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</si>
  <si>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</si>
  <si>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</si>
  <si>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</si>
  <si>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</si>
  <si>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</si>
  <si>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</si>
  <si>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</si>
  <si>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</si>
  <si>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</si>
  <si>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</si>
  <si>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</si>
  <si>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</si>
  <si>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</si>
  <si>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</si>
  <si>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</si>
  <si>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</si>
  <si>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</si>
  <si>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</si>
  <si>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</si>
  <si>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</si>
  <si>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</si>
  <si>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</si>
  <si>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</si>
  <si>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</si>
  <si>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</si>
  <si>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</si>
  <si>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</si>
  <si>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</si>
  <si>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</si>
  <si>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</si>
  <si>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</si>
  <si>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</si>
  <si>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</si>
  <si>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</si>
  <si>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</si>
  <si>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</si>
  <si>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</si>
  <si>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</si>
  <si>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</si>
  <si>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</si>
  <si>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</si>
  <si>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</si>
  <si>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</si>
  <si>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</si>
  <si>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</si>
  <si>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</si>
  <si>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</si>
  <si>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</si>
  <si>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</si>
  <si>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</si>
  <si>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</si>
  <si>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</si>
  <si>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</si>
  <si>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</si>
  <si>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</si>
  <si>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</si>
  <si>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</si>
  <si>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</si>
  <si>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</si>
  <si>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</si>
  <si>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</si>
  <si>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</si>
  <si>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</si>
  <si>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</si>
  <si>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</si>
  <si>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</si>
  <si>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</si>
  <si>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</si>
  <si>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</si>
  <si>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</si>
  <si>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</si>
  <si>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</si>
  <si>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</si>
  <si>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</si>
  <si>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</si>
  <si>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</si>
  <si>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</si>
  <si>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</si>
  <si>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</si>
  <si>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</si>
  <si>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</si>
  <si>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</si>
  <si>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</si>
  <si>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</si>
  <si>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</si>
  <si>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</si>
  <si>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</si>
  <si>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</si>
  <si>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</si>
  <si>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</si>
  <si>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</si>
  <si>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</si>
  <si>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</si>
  <si>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</si>
  <si>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</si>
  <si>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</si>
  <si>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</si>
  <si>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</si>
  <si>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</si>
  <si>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</si>
  <si>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</si>
  <si>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</si>
  <si>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</si>
  <si>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</si>
  <si>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</si>
  <si>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</si>
  <si>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</si>
  <si>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</si>
  <si>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</si>
  <si>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</si>
  <si>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</si>
  <si>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</si>
  <si>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</si>
  <si>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</si>
  <si>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</si>
  <si>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</si>
  <si>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</si>
  <si>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</si>
  <si>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</si>
  <si>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</si>
  <si>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</si>
  <si>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</si>
  <si>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</si>
  <si>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</si>
  <si>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</si>
  <si>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</si>
  <si>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</si>
  <si>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</si>
  <si>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</si>
  <si>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</si>
  <si>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</si>
  <si>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</si>
  <si>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</si>
  <si>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</si>
  <si>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</si>
  <si>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</si>
  <si>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</si>
  <si>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</si>
  <si>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</si>
  <si>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</si>
  <si>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</si>
  <si>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</si>
  <si>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</si>
  <si>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</si>
  <si>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</si>
  <si>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</si>
  <si>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</si>
  <si>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</si>
  <si>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</si>
  <si>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</si>
  <si>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</si>
  <si>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</si>
  <si>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</si>
  <si>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</si>
  <si>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</si>
  <si>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</si>
  <si>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</si>
  <si>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</si>
  <si>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</si>
  <si>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</si>
  <si>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</si>
  <si>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</si>
  <si>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</si>
  <si>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</si>
  <si>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</si>
  <si>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</si>
  <si>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</si>
  <si>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</si>
  <si>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</si>
  <si>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</si>
  <si>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</si>
  <si>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</si>
  <si>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</si>
  <si>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</si>
  <si>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</si>
  <si>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</si>
  <si>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</si>
  <si>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</si>
  <si>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</si>
  <si>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</si>
  <si>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</si>
  <si>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</si>
  <si>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</si>
  <si>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</si>
  <si>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</si>
  <si>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</si>
  <si>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</si>
  <si>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</si>
  <si>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</si>
  <si>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</si>
  <si>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</si>
  <si>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</si>
  <si>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</si>
  <si>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</si>
  <si>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</si>
  <si>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</si>
  <si>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</si>
  <si>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</si>
  <si>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</si>
  <si>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</si>
  <si>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</si>
  <si>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</si>
  <si>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</si>
  <si>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</si>
  <si>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</si>
  <si>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</si>
  <si>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</si>
  <si>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</si>
  <si>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</si>
  <si>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</si>
  <si>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</si>
  <si>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</si>
  <si>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</si>
  <si>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</si>
  <si>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</si>
  <si>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</si>
  <si>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</si>
  <si>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</si>
  <si>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</si>
  <si>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</si>
  <si>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</si>
  <si>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</si>
  <si>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</si>
  <si>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</si>
  <si>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</si>
  <si>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</si>
  <si>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</si>
  <si>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</si>
  <si>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</si>
  <si>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</si>
  <si>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</si>
  <si>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</si>
  <si>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</si>
  <si>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</si>
  <si>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</si>
  <si>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</si>
  <si>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</si>
  <si>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</si>
  <si>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</si>
  <si>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</si>
  <si>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</si>
  <si>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</si>
  <si>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</si>
  <si>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</si>
  <si>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</si>
  <si>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</si>
  <si>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</si>
  <si>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</si>
  <si>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</si>
  <si>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</si>
  <si>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</si>
  <si>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</si>
  <si>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</si>
  <si>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</si>
  <si>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</si>
  <si>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</si>
  <si>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</si>
  <si>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</si>
  <si>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</si>
  <si>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</si>
  <si>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</si>
  <si>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</si>
  <si>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</si>
  <si>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</si>
  <si>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</si>
  <si>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</si>
  <si>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</si>
  <si>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</si>
  <si>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</si>
  <si>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</si>
  <si>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</si>
  <si>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</si>
  <si>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</si>
  <si>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</si>
  <si>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</si>
  <si>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</si>
  <si>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</si>
  <si>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</si>
  <si>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</si>
  <si>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</si>
  <si>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</si>
  <si>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</si>
  <si>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</si>
  <si>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</si>
  <si>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</si>
  <si>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</si>
  <si>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</si>
  <si>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</si>
  <si>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</si>
  <si>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</si>
  <si>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</si>
  <si>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</si>
  <si>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</si>
  <si>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</si>
  <si>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</si>
  <si>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</si>
  <si>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</si>
  <si>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</si>
  <si>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</si>
  <si>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</si>
  <si>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</si>
  <si>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</si>
  <si>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</si>
  <si>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</si>
  <si>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</si>
  <si>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</si>
  <si>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</si>
  <si>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</si>
  <si>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</si>
  <si>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</si>
  <si>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</si>
  <si>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</si>
  <si>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</si>
  <si>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</si>
  <si>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</si>
  <si>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</si>
  <si>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</si>
  <si>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</si>
  <si>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</si>
  <si>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</si>
  <si>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</si>
  <si>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</si>
  <si>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</si>
  <si>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</si>
  <si>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</si>
  <si>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</si>
  <si>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</si>
  <si>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</si>
  <si>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</si>
  <si>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</si>
  <si>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</si>
  <si>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</si>
  <si>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</si>
  <si>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</si>
  <si>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</si>
  <si>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</si>
  <si>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</si>
  <si>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</si>
  <si>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</si>
  <si>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</si>
  <si>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</si>
  <si>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</si>
  <si>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</si>
  <si>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</si>
  <si>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</si>
  <si>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</si>
  <si>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</si>
  <si>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</si>
  <si>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</si>
  <si>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</si>
  <si>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</si>
  <si>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</si>
  <si>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</si>
  <si>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</si>
  <si>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</si>
  <si>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</si>
  <si>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</si>
  <si>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</si>
  <si>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</si>
  <si>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</si>
  <si>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</si>
  <si>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</si>
  <si>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</si>
  <si>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</si>
  <si>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</si>
  <si>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</si>
  <si>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</si>
  <si>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</si>
  <si>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</si>
  <si>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</si>
  <si>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</si>
  <si>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</si>
  <si>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</si>
  <si>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</si>
  <si>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</si>
  <si>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</si>
  <si>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</si>
  <si>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</si>
  <si>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</si>
  <si>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</si>
  <si>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</si>
  <si>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</si>
  <si>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</si>
  <si>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</si>
  <si>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</si>
  <si>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</si>
  <si>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</si>
  <si>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</si>
  <si>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</si>
  <si>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</si>
  <si>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</si>
  <si>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</si>
  <si>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</si>
  <si>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</si>
  <si>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</si>
  <si>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</si>
  <si>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</si>
  <si>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</si>
  <si>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</si>
  <si>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</si>
  <si>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</si>
  <si>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</si>
  <si>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</si>
  <si>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</si>
  <si>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</si>
  <si>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</si>
  <si>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</si>
  <si>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</si>
  <si>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</si>
  <si>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</si>
  <si>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</si>
  <si>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</si>
  <si>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</si>
  <si>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</si>
  <si>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</si>
  <si>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</si>
  <si>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</si>
  <si>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</si>
  <si>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</si>
  <si>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</si>
  <si>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</si>
  <si>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</si>
  <si>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</si>
  <si>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</si>
  <si>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</si>
  <si>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</si>
  <si>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</si>
  <si>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</si>
  <si>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</si>
  <si>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</si>
  <si>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</si>
  <si>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</si>
  <si>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</si>
  <si>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</si>
  <si>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</si>
  <si>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</si>
  <si>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</si>
  <si>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</si>
  <si>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</si>
  <si>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</si>
  <si>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</si>
  <si>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</si>
  <si>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</si>
  <si>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</si>
  <si>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</si>
  <si>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</si>
  <si>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</si>
  <si>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</si>
  <si>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</si>
  <si>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</si>
  <si>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</si>
  <si>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</si>
  <si>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</si>
  <si>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</si>
  <si>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</si>
  <si>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</si>
  <si>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</si>
  <si>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</si>
  <si>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</si>
  <si>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</si>
  <si>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</si>
  <si>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</si>
  <si>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</si>
  <si>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</si>
  <si>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</si>
  <si>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</si>
  <si>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</si>
  <si>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</si>
  <si>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</si>
  <si>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</si>
  <si>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</si>
  <si>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</si>
  <si>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</si>
  <si>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</si>
  <si>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</si>
  <si>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</si>
  <si>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</si>
  <si>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</si>
  <si>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</si>
  <si>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</si>
  <si>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</si>
  <si>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</si>
  <si>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</si>
  <si>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</si>
  <si>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</si>
  <si>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</si>
  <si>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</si>
  <si>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</si>
  <si>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</si>
  <si>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</si>
  <si>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</si>
  <si>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</si>
  <si>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</si>
  <si>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</si>
  <si>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</si>
  <si>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</si>
  <si>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</si>
  <si>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</si>
  <si>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</si>
  <si>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</si>
  <si>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</si>
  <si>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</si>
  <si>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</si>
  <si>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</si>
  <si>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</si>
  <si>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</si>
  <si>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</si>
  <si>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</si>
  <si>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</si>
  <si>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</si>
  <si>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</si>
  <si>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</si>
  <si>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</si>
  <si>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</si>
  <si>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</si>
  <si>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</si>
  <si>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</si>
  <si>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</si>
  <si>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</si>
  <si>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</si>
  <si>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</si>
  <si>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</si>
  <si>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</si>
  <si>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</si>
  <si>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</si>
  <si>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</si>
  <si>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</si>
  <si>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</si>
  <si>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</si>
  <si>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</si>
  <si>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</si>
  <si>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</si>
  <si>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</si>
  <si>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</si>
  <si>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</si>
  <si>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</si>
  <si>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</si>
  <si>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</si>
  <si>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</si>
  <si>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</si>
  <si>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</si>
  <si>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</si>
  <si>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</si>
  <si>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</si>
  <si>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</si>
  <si>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</si>
  <si>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</si>
  <si>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</si>
  <si>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</si>
  <si>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</si>
  <si>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</si>
  <si>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</si>
  <si>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</si>
  <si>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</si>
  <si>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</si>
  <si>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</si>
  <si>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</si>
  <si>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</si>
  <si>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</si>
  <si>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</si>
  <si>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</si>
  <si>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</si>
  <si>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</si>
  <si>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</si>
  <si>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</si>
  <si>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</si>
  <si>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</si>
  <si>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</si>
  <si>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</si>
  <si>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</si>
  <si>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</si>
  <si>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</si>
  <si>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</si>
  <si>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</si>
  <si>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</si>
  <si>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</si>
  <si>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</si>
  <si>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</si>
  <si>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</si>
  <si>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</si>
  <si>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</si>
  <si>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</si>
  <si>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</si>
  <si>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</si>
  <si>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</si>
  <si>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</si>
  <si>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</si>
  <si>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</si>
  <si>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</si>
  <si>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</si>
  <si>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</si>
  <si>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</si>
  <si>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</si>
  <si>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</si>
  <si>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</si>
  <si>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</si>
  <si>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</si>
  <si>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</si>
  <si>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</si>
  <si>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</si>
  <si>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</si>
  <si>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</si>
  <si>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</si>
  <si>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</si>
  <si>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</si>
  <si>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</si>
  <si>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</si>
  <si>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</si>
  <si>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</si>
  <si>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</si>
  <si>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</si>
  <si>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</si>
  <si>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</si>
  <si>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</si>
  <si>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</si>
  <si>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</si>
  <si>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</si>
  <si>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</si>
  <si>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</si>
  <si>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</si>
  <si>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</si>
  <si>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</si>
  <si>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</si>
  <si>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</si>
  <si>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</si>
  <si>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</si>
  <si>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</si>
  <si>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</si>
  <si>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</si>
  <si>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</si>
  <si>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</si>
  <si>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</si>
  <si>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</si>
  <si>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</si>
  <si>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</si>
  <si>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</si>
  <si>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</si>
  <si>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</si>
  <si>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</si>
  <si>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</si>
  <si>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</si>
  <si>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</si>
  <si>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</si>
  <si>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</si>
  <si>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</si>
  <si>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</si>
  <si>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</si>
  <si>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</si>
  <si>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</si>
  <si>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</si>
  <si>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</si>
  <si>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</si>
  <si>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</si>
  <si>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</si>
  <si>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</si>
  <si>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</si>
  <si>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</si>
  <si>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</si>
  <si>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</si>
  <si>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</si>
  <si>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</si>
  <si>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</si>
  <si>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</si>
  <si>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</si>
  <si>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</si>
  <si>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</si>
  <si>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</si>
  <si>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</si>
  <si>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</si>
  <si>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</si>
  <si>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</si>
  <si>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</si>
  <si>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</si>
  <si>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</si>
  <si>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</si>
  <si>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</si>
  <si>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</si>
  <si>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</si>
  <si>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</si>
  <si>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</si>
  <si>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</si>
  <si>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</si>
  <si>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</si>
  <si>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</si>
  <si>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</si>
  <si>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</si>
  <si>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</si>
  <si>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</si>
  <si>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</si>
  <si>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</si>
  <si>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</si>
  <si>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</si>
  <si>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</si>
  <si>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</si>
  <si>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</si>
  <si>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</si>
  <si>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</si>
  <si>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</si>
  <si>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</si>
  <si>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</si>
  <si>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</si>
  <si>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</si>
  <si>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</si>
  <si>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</si>
  <si>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</si>
  <si>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</si>
  <si>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</si>
  <si>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</si>
  <si>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</si>
  <si>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</si>
  <si>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</si>
  <si>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</si>
  <si>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</si>
  <si>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</si>
  <si>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</si>
  <si>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</si>
  <si>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</si>
  <si>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</si>
  <si>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</si>
  <si>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</si>
  <si>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</si>
  <si>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</si>
  <si>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</si>
  <si>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</si>
  <si>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</si>
  <si>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</si>
  <si>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</si>
  <si>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</si>
  <si>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</si>
  <si>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</si>
  <si>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</si>
  <si>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</si>
  <si>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</si>
  <si>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</si>
  <si>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</si>
  <si>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</si>
  <si>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</si>
  <si>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</si>
  <si>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</si>
  <si>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</si>
  <si>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</si>
  <si>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</si>
  <si>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</si>
  <si>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</si>
  <si>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</si>
  <si>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</si>
  <si>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</si>
  <si>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</si>
  <si>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</si>
  <si>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</si>
  <si>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</si>
  <si>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</si>
  <si>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</si>
  <si>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</si>
  <si>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</si>
  <si>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</si>
  <si>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</si>
  <si>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</si>
  <si>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</si>
  <si>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</si>
  <si>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</si>
  <si>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</si>
  <si>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</si>
  <si>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</si>
  <si>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</si>
  <si>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</si>
  <si>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</si>
  <si>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</si>
  <si>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</si>
  <si>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</si>
  <si>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</si>
  <si>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</si>
  <si>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</si>
  <si>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</si>
  <si>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</si>
  <si>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</si>
  <si>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</si>
  <si>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</si>
  <si>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</si>
  <si>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</si>
  <si>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</si>
  <si>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</si>
  <si>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</si>
  <si>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</si>
  <si>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</si>
  <si>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</si>
  <si>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</si>
  <si>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</si>
  <si>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</si>
  <si>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</si>
  <si>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</si>
  <si>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</si>
  <si>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</si>
  <si>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</si>
  <si>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</si>
  <si>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</si>
  <si>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</si>
  <si>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</si>
  <si>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</si>
  <si>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</si>
  <si>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</si>
  <si>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</si>
  <si>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</si>
  <si>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</si>
  <si>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</si>
  <si>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</si>
  <si>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</si>
  <si>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</si>
  <si>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</si>
  <si>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</si>
  <si>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</si>
  <si>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</si>
  <si>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</si>
  <si>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</si>
  <si>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</si>
  <si>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</si>
  <si>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</si>
  <si>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</si>
  <si>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</si>
  <si>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</si>
  <si>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</si>
  <si>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</si>
  <si>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</si>
  <si>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</si>
  <si>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</si>
  <si>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</si>
  <si>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</si>
  <si>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</si>
  <si>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</si>
  <si>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</si>
  <si>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</si>
  <si>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</si>
  <si>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</si>
  <si>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</si>
  <si>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</si>
  <si>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</si>
  <si>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</si>
  <si>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</si>
  <si>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</si>
  <si>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</si>
  <si>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</si>
  <si>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</si>
  <si>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</si>
  <si>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</si>
  <si>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</si>
  <si>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</si>
  <si>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</si>
  <si>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</si>
  <si>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</si>
  <si>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</si>
  <si>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</si>
  <si>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</si>
  <si>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</si>
  <si>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</si>
  <si>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</si>
  <si>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</si>
  <si>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</si>
  <si>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</si>
  <si>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</si>
  <si>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</si>
  <si>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</si>
  <si>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</si>
  <si>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</si>
  <si>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</si>
  <si>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</si>
  <si>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</si>
  <si>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</si>
  <si>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</si>
  <si>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</si>
  <si>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</si>
  <si>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</si>
  <si>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</si>
  <si>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</si>
  <si>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</si>
  <si>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</si>
  <si>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</si>
  <si>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</si>
  <si>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</si>
  <si>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</si>
  <si>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</si>
  <si>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</si>
  <si>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</si>
  <si>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</si>
  <si>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</si>
  <si>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</si>
  <si>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</si>
  <si>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</si>
  <si>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</si>
  <si>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</si>
  <si>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</si>
  <si>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</si>
  <si>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</si>
  <si>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</si>
  <si>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</si>
  <si>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</si>
  <si>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</si>
  <si>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</si>
  <si>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</si>
  <si>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</si>
  <si>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</si>
  <si>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</si>
  <si>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</si>
  <si>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</si>
  <si>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</si>
  <si>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</si>
  <si>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</si>
  <si>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</si>
  <si>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</si>
  <si>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</si>
  <si>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</si>
  <si>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</si>
  <si>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</si>
  <si>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</si>
  <si>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</si>
  <si>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</si>
  <si>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</si>
  <si>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</si>
  <si>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</si>
  <si>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</si>
  <si>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</si>
  <si>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</si>
  <si>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</si>
  <si>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</si>
  <si>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</si>
  <si>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</si>
  <si>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</si>
  <si>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</si>
  <si>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</si>
  <si>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</si>
  <si>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</si>
  <si>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</si>
  <si>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</si>
  <si>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</si>
  <si>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</si>
  <si>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</si>
  <si>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</si>
  <si>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</si>
  <si>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</si>
  <si>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</si>
  <si>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</si>
  <si>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</si>
  <si>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</si>
  <si>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</si>
  <si>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</si>
  <si>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 xml:space="preserve"> </t>
  </si>
  <si>
    <t>Row Labels</t>
  </si>
  <si>
    <t>Grand Total</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</si>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</sst>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 0.00,\ &quot;k&quot;"/>
    <numFmt numFmtId="167" formatCode="&quot;#&quot;\ 0"/>
    <numFmt numFmtId="168" formatCode="_-[$$-409]* #,##0.00_ ;_-[$$-409]* \-#,##0.00\ ;_-[$$-409]* &quot;-&quot;??_ ;_-@_ "/>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0" xfId="0" pivotButton="1"/>
    <xf numFmtId="0" fontId="0" fillId="0" borderId="0" xfId="0" applyAlignment="1">
      <alignment horizontal="left"/>
    </xf>
    <xf numFmtId="0" fontId="0" fillId="0" borderId="1" xfId="0" pivotButton="1" applyBorder="1"/>
    <xf numFmtId="0" fontId="0" fillId="0" borderId="5"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0" xfId="0" applyNumberFormat="1"/>
    <xf numFmtId="0" fontId="1" fillId="0" borderId="0" xfId="0" applyFont="1"/>
    <xf numFmtId="0" fontId="0" fillId="0" borderId="2" xfId="0" applyBorder="1" applyAlignment="1">
      <alignment horizontal="left"/>
    </xf>
    <xf numFmtId="10" fontId="0" fillId="0" borderId="5" xfId="0" applyNumberFormat="1" applyBorder="1"/>
    <xf numFmtId="10" fontId="0" fillId="0" borderId="6" xfId="0" applyNumberFormat="1" applyBorder="1"/>
    <xf numFmtId="10" fontId="0" fillId="0" borderId="4" xfId="0" applyNumberFormat="1" applyBorder="1"/>
    <xf numFmtId="166" fontId="0" fillId="0" borderId="0" xfId="0" applyNumberFormat="1"/>
    <xf numFmtId="0" fontId="0" fillId="0" borderId="10" xfId="0" applyBorder="1"/>
    <xf numFmtId="0" fontId="0" fillId="0" borderId="3" xfId="0" applyBorder="1" applyAlignment="1">
      <alignment horizontal="left"/>
    </xf>
    <xf numFmtId="10" fontId="0" fillId="0" borderId="0" xfId="1" applyNumberFormat="1" applyFont="1"/>
    <xf numFmtId="167" fontId="0" fillId="0" borderId="0" xfId="0" applyNumberFormat="1"/>
    <xf numFmtId="168" fontId="0" fillId="0" borderId="0" xfId="0" applyNumberFormat="1"/>
    <xf numFmtId="164" fontId="6" fillId="0" borderId="0" xfId="0" applyNumberFormat="1" applyFont="1"/>
    <xf numFmtId="0" fontId="0" fillId="0" borderId="6" xfId="0" applyBorder="1"/>
    <xf numFmtId="0" fontId="0" fillId="0" borderId="4" xfId="0" applyBorder="1"/>
    <xf numFmtId="0" fontId="0" fillId="0" borderId="2" xfId="0" applyBorder="1"/>
    <xf numFmtId="0" fontId="0" fillId="0" borderId="11" xfId="0" applyBorder="1"/>
    <xf numFmtId="0" fontId="0" fillId="0" borderId="9" xfId="0" applyBorder="1"/>
    <xf numFmtId="0" fontId="0" fillId="0" borderId="3" xfId="0" applyBorder="1"/>
    <xf numFmtId="0" fontId="0" fillId="0" borderId="12" xfId="0" applyBorder="1"/>
    <xf numFmtId="0" fontId="0" fillId="0" borderId="13" xfId="0" applyBorder="1"/>
  </cellXfs>
  <cellStyles count="2">
    <cellStyle name="Normal" xfId="0" builtinId="0"/>
    <cellStyle name="Percent" xfId="1" builtinId="5"/>
  </cellStyles>
  <dxfs count="7">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patternType="solid">
          <bgColor theme="4" tint="0.79998168889431442"/>
        </patternFill>
      </fill>
      <border diagonalUp="0" diagonalDown="0">
        <left/>
        <right/>
        <top/>
        <bottom/>
        <vertical/>
        <horizontal/>
      </border>
    </dxf>
  </dxfs>
  <tableStyles count="2">
    <tableStyle name="AB" pivot="0" table="0" count="10" xr9:uid="{5C910450-64DF-4C6D-BC61-B36883F639D3}">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colors>
    <mruColors>
      <color rgb="FF00E668"/>
      <color rgb="FF00D661"/>
      <color rgb="FF7AFA86"/>
      <color rgb="FF6CF89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F2F-4A98-9ABF-B9439A1E182C}"/>
            </c:ext>
          </c:extLst>
        </c:ser>
        <c:dLbls>
          <c:showLegendKey val="0"/>
          <c:showVal val="0"/>
          <c:showCatName val="0"/>
          <c:showSerName val="0"/>
          <c:showPercent val="0"/>
          <c:showBubbleSize val="0"/>
        </c:dLbls>
        <c:axId val="1143556608"/>
        <c:axId val="11519159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2F-4A98-9ABF-B9439A1E182C}"/>
            </c:ext>
          </c:extLst>
        </c:ser>
        <c:dLbls>
          <c:showLegendKey val="0"/>
          <c:showVal val="0"/>
          <c:showCatName val="0"/>
          <c:showSerName val="0"/>
          <c:showPercent val="0"/>
          <c:showBubbleSize val="0"/>
        </c:dLbls>
        <c:gapWidth val="219"/>
        <c:overlap val="-27"/>
        <c:axId val="1147161648"/>
        <c:axId val="1212144800"/>
      </c:barChart>
      <c:catAx>
        <c:axId val="114716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144800"/>
        <c:crosses val="autoZero"/>
        <c:auto val="1"/>
        <c:lblAlgn val="ctr"/>
        <c:lblOffset val="100"/>
        <c:noMultiLvlLbl val="0"/>
      </c:catAx>
      <c:valAx>
        <c:axId val="121214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61648"/>
        <c:crosses val="autoZero"/>
        <c:crossBetween val="between"/>
      </c:valAx>
      <c:valAx>
        <c:axId val="1151915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556608"/>
        <c:crosses val="max"/>
        <c:crossBetween val="between"/>
      </c:valAx>
      <c:catAx>
        <c:axId val="1143556608"/>
        <c:scaling>
          <c:orientation val="minMax"/>
        </c:scaling>
        <c:delete val="1"/>
        <c:axPos val="b"/>
        <c:numFmt formatCode="General" sourceLinked="1"/>
        <c:majorTickMark val="out"/>
        <c:minorTickMark val="none"/>
        <c:tickLblPos val="nextTo"/>
        <c:crossAx val="1151915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B4-4861-ABB9-63EB9B8CE5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B4-4861-ABB9-63EB9B8CE5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B4-4861-ABB9-63EB9B8CE5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EBE-4399-9B61-4D8FD0A997F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6D0-4DCB-930E-547C8AE606C3}"/>
            </c:ext>
          </c:extLst>
        </c:ser>
        <c:dLbls>
          <c:showLegendKey val="0"/>
          <c:showVal val="0"/>
          <c:showCatName val="0"/>
          <c:showSerName val="0"/>
          <c:showPercent val="0"/>
          <c:showBubbleSize val="0"/>
        </c:dLbls>
        <c:gapWidth val="182"/>
        <c:axId val="1934681296"/>
        <c:axId val="1934667856"/>
      </c:barChart>
      <c:catAx>
        <c:axId val="1934681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667856"/>
        <c:crosses val="autoZero"/>
        <c:auto val="1"/>
        <c:lblAlgn val="ctr"/>
        <c:lblOffset val="100"/>
        <c:noMultiLvlLbl val="0"/>
      </c:catAx>
      <c:valAx>
        <c:axId val="193466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68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8DB-4308-8EF0-1065C081B5EF}"/>
            </c:ext>
          </c:extLst>
        </c:ser>
        <c:dLbls>
          <c:showLegendKey val="0"/>
          <c:showVal val="0"/>
          <c:showCatName val="0"/>
          <c:showSerName val="0"/>
          <c:showPercent val="0"/>
          <c:showBubbleSize val="0"/>
        </c:dLbls>
        <c:smooth val="0"/>
        <c:axId val="1984193440"/>
        <c:axId val="1984175680"/>
      </c:lineChart>
      <c:catAx>
        <c:axId val="1984193440"/>
        <c:scaling>
          <c:orientation val="minMax"/>
        </c:scaling>
        <c:delete val="1"/>
        <c:axPos val="b"/>
        <c:numFmt formatCode="General" sourceLinked="1"/>
        <c:majorTickMark val="none"/>
        <c:minorTickMark val="none"/>
        <c:tickLblPos val="nextTo"/>
        <c:crossAx val="1984175680"/>
        <c:crosses val="autoZero"/>
        <c:auto val="1"/>
        <c:lblAlgn val="ctr"/>
        <c:lblOffset val="100"/>
        <c:noMultiLvlLbl val="0"/>
      </c:catAx>
      <c:valAx>
        <c:axId val="1984175680"/>
        <c:scaling>
          <c:orientation val="minMax"/>
        </c:scaling>
        <c:delete val="1"/>
        <c:axPos val="l"/>
        <c:numFmt formatCode="General" sourceLinked="1"/>
        <c:majorTickMark val="none"/>
        <c:minorTickMark val="none"/>
        <c:tickLblPos val="nextTo"/>
        <c:crossAx val="1984193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18-41AB-B1BA-91C21C8EEA63}"/>
            </c:ext>
          </c:extLst>
        </c:ser>
        <c:dLbls>
          <c:showLegendKey val="0"/>
          <c:showVal val="0"/>
          <c:showCatName val="0"/>
          <c:showSerName val="0"/>
          <c:showPercent val="0"/>
          <c:showBubbleSize val="0"/>
        </c:dLbls>
        <c:smooth val="0"/>
        <c:axId val="1984176640"/>
        <c:axId val="1984187680"/>
      </c:lineChart>
      <c:catAx>
        <c:axId val="1984176640"/>
        <c:scaling>
          <c:orientation val="minMax"/>
        </c:scaling>
        <c:delete val="1"/>
        <c:axPos val="b"/>
        <c:numFmt formatCode="General" sourceLinked="1"/>
        <c:majorTickMark val="none"/>
        <c:minorTickMark val="none"/>
        <c:tickLblPos val="nextTo"/>
        <c:crossAx val="1984187680"/>
        <c:crosses val="autoZero"/>
        <c:auto val="1"/>
        <c:lblAlgn val="ctr"/>
        <c:lblOffset val="100"/>
        <c:noMultiLvlLbl val="0"/>
      </c:catAx>
      <c:valAx>
        <c:axId val="1984187680"/>
        <c:scaling>
          <c:orientation val="minMax"/>
        </c:scaling>
        <c:delete val="1"/>
        <c:axPos val="l"/>
        <c:numFmt formatCode="General" sourceLinked="1"/>
        <c:majorTickMark val="none"/>
        <c:minorTickMark val="none"/>
        <c:tickLblPos val="nextTo"/>
        <c:crossAx val="198417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31F-4289-8745-3C8AD48FA6B8}"/>
            </c:ext>
          </c:extLst>
        </c:ser>
        <c:dLbls>
          <c:showLegendKey val="0"/>
          <c:showVal val="0"/>
          <c:showCatName val="0"/>
          <c:showSerName val="0"/>
          <c:showPercent val="0"/>
          <c:showBubbleSize val="0"/>
        </c:dLbls>
        <c:smooth val="0"/>
        <c:axId val="1984175200"/>
        <c:axId val="1984174240"/>
      </c:lineChart>
      <c:catAx>
        <c:axId val="1984175200"/>
        <c:scaling>
          <c:orientation val="minMax"/>
        </c:scaling>
        <c:delete val="1"/>
        <c:axPos val="b"/>
        <c:numFmt formatCode="General" sourceLinked="1"/>
        <c:majorTickMark val="none"/>
        <c:minorTickMark val="none"/>
        <c:tickLblPos val="nextTo"/>
        <c:crossAx val="1984174240"/>
        <c:crosses val="autoZero"/>
        <c:auto val="1"/>
        <c:lblAlgn val="ctr"/>
        <c:lblOffset val="100"/>
        <c:noMultiLvlLbl val="0"/>
      </c:catAx>
      <c:valAx>
        <c:axId val="1984174240"/>
        <c:scaling>
          <c:orientation val="minMax"/>
        </c:scaling>
        <c:delete val="1"/>
        <c:axPos val="l"/>
        <c:numFmt formatCode="General" sourceLinked="1"/>
        <c:majorTickMark val="none"/>
        <c:minorTickMark val="none"/>
        <c:tickLblPos val="nextTo"/>
        <c:crossAx val="198417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D6-489E-8DE4-026B2BE36810}"/>
            </c:ext>
          </c:extLst>
        </c:ser>
        <c:dLbls>
          <c:showLegendKey val="0"/>
          <c:showVal val="0"/>
          <c:showCatName val="0"/>
          <c:showSerName val="0"/>
          <c:showPercent val="0"/>
          <c:showBubbleSize val="0"/>
        </c:dLbls>
        <c:smooth val="0"/>
        <c:axId val="1984190080"/>
        <c:axId val="1984176160"/>
      </c:lineChart>
      <c:catAx>
        <c:axId val="1984190080"/>
        <c:scaling>
          <c:orientation val="minMax"/>
        </c:scaling>
        <c:delete val="1"/>
        <c:axPos val="b"/>
        <c:numFmt formatCode="General" sourceLinked="1"/>
        <c:majorTickMark val="none"/>
        <c:minorTickMark val="none"/>
        <c:tickLblPos val="nextTo"/>
        <c:crossAx val="1984176160"/>
        <c:crosses val="autoZero"/>
        <c:auto val="1"/>
        <c:lblAlgn val="ctr"/>
        <c:lblOffset val="100"/>
        <c:noMultiLvlLbl val="0"/>
      </c:catAx>
      <c:valAx>
        <c:axId val="1984176160"/>
        <c:scaling>
          <c:orientation val="minMax"/>
        </c:scaling>
        <c:delete val="1"/>
        <c:axPos val="l"/>
        <c:numFmt formatCode="General" sourceLinked="1"/>
        <c:majorTickMark val="none"/>
        <c:minorTickMark val="none"/>
        <c:tickLblPos val="nextTo"/>
        <c:crossAx val="19841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829-4650-A3AE-A0A593469830}"/>
            </c:ext>
          </c:extLst>
        </c:ser>
        <c:dLbls>
          <c:showLegendKey val="0"/>
          <c:showVal val="0"/>
          <c:showCatName val="0"/>
          <c:showSerName val="0"/>
          <c:showPercent val="0"/>
          <c:showBubbleSize val="0"/>
        </c:dLbls>
        <c:smooth val="0"/>
        <c:axId val="1984173760"/>
        <c:axId val="1984185760"/>
      </c:lineChart>
      <c:catAx>
        <c:axId val="1984173760"/>
        <c:scaling>
          <c:orientation val="minMax"/>
        </c:scaling>
        <c:delete val="1"/>
        <c:axPos val="b"/>
        <c:numFmt formatCode="General" sourceLinked="1"/>
        <c:majorTickMark val="none"/>
        <c:minorTickMark val="none"/>
        <c:tickLblPos val="nextTo"/>
        <c:crossAx val="1984185760"/>
        <c:crosses val="autoZero"/>
        <c:auto val="1"/>
        <c:lblAlgn val="ctr"/>
        <c:lblOffset val="100"/>
        <c:noMultiLvlLbl val="0"/>
      </c:catAx>
      <c:valAx>
        <c:axId val="1984185760"/>
        <c:scaling>
          <c:orientation val="minMax"/>
        </c:scaling>
        <c:delete val="1"/>
        <c:axPos val="l"/>
        <c:numFmt formatCode="General" sourceLinked="1"/>
        <c:majorTickMark val="none"/>
        <c:minorTickMark val="none"/>
        <c:tickLblPos val="nextTo"/>
        <c:crossAx val="1984173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5936318268842"/>
          <c:y val="0.18841143137602975"/>
          <c:w val="0.76225080209504492"/>
          <c:h val="0.56561369456441724"/>
        </c:manualLayout>
      </c:layout>
      <c:areaChart>
        <c:grouping val="standard"/>
        <c:varyColors val="0"/>
        <c:ser>
          <c:idx val="1"/>
          <c:order val="1"/>
          <c:tx>
            <c:strRef>
              <c:f>'Combo Chart'!$C$3</c:f>
              <c:strCache>
                <c:ptCount val="1"/>
                <c:pt idx="0">
                  <c:v>Sum of Profit</c:v>
                </c:pt>
              </c:strCache>
            </c:strRef>
          </c:tx>
          <c:spPr>
            <a:solidFill>
              <a:schemeClr val="bg1"/>
            </a:solidFill>
            <a:ln>
              <a:solidFill>
                <a:schemeClr val="accent1"/>
              </a:solid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2D7-4CE6-91E2-D7DCE98D3D8E}"/>
            </c:ext>
          </c:extLst>
        </c:ser>
        <c:dLbls>
          <c:showLegendKey val="0"/>
          <c:showVal val="0"/>
          <c:showCatName val="0"/>
          <c:showSerName val="0"/>
          <c:showPercent val="0"/>
          <c:showBubbleSize val="0"/>
        </c:dLbls>
        <c:axId val="1697983488"/>
        <c:axId val="16980036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2D7-4CE6-91E2-D7DCE98D3D8E}"/>
            </c:ext>
          </c:extLst>
        </c:ser>
        <c:dLbls>
          <c:showLegendKey val="0"/>
          <c:showVal val="0"/>
          <c:showCatName val="0"/>
          <c:showSerName val="0"/>
          <c:showPercent val="0"/>
          <c:showBubbleSize val="0"/>
        </c:dLbls>
        <c:gapWidth val="219"/>
        <c:overlap val="-27"/>
        <c:axId val="1147161648"/>
        <c:axId val="1212144800"/>
      </c:barChart>
      <c:catAx>
        <c:axId val="114716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2144800"/>
        <c:crosses val="autoZero"/>
        <c:auto val="1"/>
        <c:lblAlgn val="ctr"/>
        <c:lblOffset val="100"/>
        <c:noMultiLvlLbl val="0"/>
      </c:catAx>
      <c:valAx>
        <c:axId val="1212144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61648"/>
        <c:crosses val="autoZero"/>
        <c:crossBetween val="between"/>
      </c:valAx>
      <c:valAx>
        <c:axId val="16980036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983488"/>
        <c:crosses val="max"/>
        <c:crossBetween val="between"/>
      </c:valAx>
      <c:catAx>
        <c:axId val="1697983488"/>
        <c:scaling>
          <c:orientation val="minMax"/>
        </c:scaling>
        <c:delete val="1"/>
        <c:axPos val="b"/>
        <c:numFmt formatCode="General" sourceLinked="1"/>
        <c:majorTickMark val="out"/>
        <c:minorTickMark val="none"/>
        <c:tickLblPos val="nextTo"/>
        <c:crossAx val="16980036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53F-4E64-8793-5AFD0BAF7120}"/>
            </c:ext>
          </c:extLst>
        </c:ser>
        <c:dLbls>
          <c:showLegendKey val="0"/>
          <c:showVal val="0"/>
          <c:showCatName val="0"/>
          <c:showSerName val="0"/>
          <c:showPercent val="0"/>
          <c:showBubbleSize val="0"/>
        </c:dLbls>
        <c:smooth val="0"/>
        <c:axId val="1984193440"/>
        <c:axId val="1984175680"/>
      </c:lineChart>
      <c:catAx>
        <c:axId val="1984193440"/>
        <c:scaling>
          <c:orientation val="minMax"/>
        </c:scaling>
        <c:delete val="1"/>
        <c:axPos val="b"/>
        <c:numFmt formatCode="General" sourceLinked="1"/>
        <c:majorTickMark val="none"/>
        <c:minorTickMark val="none"/>
        <c:tickLblPos val="nextTo"/>
        <c:crossAx val="1984175680"/>
        <c:crosses val="autoZero"/>
        <c:auto val="1"/>
        <c:lblAlgn val="ctr"/>
        <c:lblOffset val="100"/>
        <c:noMultiLvlLbl val="0"/>
      </c:catAx>
      <c:valAx>
        <c:axId val="1984175680"/>
        <c:scaling>
          <c:orientation val="minMax"/>
        </c:scaling>
        <c:delete val="1"/>
        <c:axPos val="l"/>
        <c:numFmt formatCode="General" sourceLinked="1"/>
        <c:majorTickMark val="none"/>
        <c:minorTickMark val="none"/>
        <c:tickLblPos val="nextTo"/>
        <c:crossAx val="1984193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76174112256587E-2"/>
          <c:y val="4.0922476153895399E-3"/>
          <c:w val="0.85333333333333339"/>
          <c:h val="0.9552573458805454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C4E-4D29-AA69-122F680A23EF}"/>
            </c:ext>
          </c:extLst>
        </c:ser>
        <c:dLbls>
          <c:showLegendKey val="0"/>
          <c:showVal val="0"/>
          <c:showCatName val="0"/>
          <c:showSerName val="0"/>
          <c:showPercent val="0"/>
          <c:showBubbleSize val="0"/>
        </c:dLbls>
        <c:smooth val="0"/>
        <c:axId val="1984175200"/>
        <c:axId val="1984174240"/>
      </c:lineChart>
      <c:catAx>
        <c:axId val="1984175200"/>
        <c:scaling>
          <c:orientation val="minMax"/>
        </c:scaling>
        <c:delete val="1"/>
        <c:axPos val="b"/>
        <c:numFmt formatCode="General" sourceLinked="1"/>
        <c:majorTickMark val="none"/>
        <c:minorTickMark val="none"/>
        <c:tickLblPos val="nextTo"/>
        <c:crossAx val="1984174240"/>
        <c:crosses val="autoZero"/>
        <c:auto val="1"/>
        <c:lblAlgn val="ctr"/>
        <c:lblOffset val="100"/>
        <c:noMultiLvlLbl val="0"/>
      </c:catAx>
      <c:valAx>
        <c:axId val="1984174240"/>
        <c:scaling>
          <c:orientation val="minMax"/>
        </c:scaling>
        <c:delete val="1"/>
        <c:axPos val="l"/>
        <c:numFmt formatCode="General" sourceLinked="1"/>
        <c:majorTickMark val="none"/>
        <c:minorTickMark val="none"/>
        <c:tickLblPos val="nextTo"/>
        <c:crossAx val="1984175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8F1-45F5-A0AD-F356542BF6C9}"/>
            </c:ext>
          </c:extLst>
        </c:ser>
        <c:dLbls>
          <c:showLegendKey val="0"/>
          <c:showVal val="0"/>
          <c:showCatName val="0"/>
          <c:showSerName val="0"/>
          <c:showPercent val="0"/>
          <c:showBubbleSize val="0"/>
        </c:dLbls>
        <c:smooth val="0"/>
        <c:axId val="1984190080"/>
        <c:axId val="1984176160"/>
      </c:lineChart>
      <c:catAx>
        <c:axId val="1984190080"/>
        <c:scaling>
          <c:orientation val="minMax"/>
        </c:scaling>
        <c:delete val="1"/>
        <c:axPos val="b"/>
        <c:numFmt formatCode="General" sourceLinked="1"/>
        <c:majorTickMark val="none"/>
        <c:minorTickMark val="none"/>
        <c:tickLblPos val="nextTo"/>
        <c:crossAx val="1984176160"/>
        <c:crosses val="autoZero"/>
        <c:auto val="1"/>
        <c:lblAlgn val="ctr"/>
        <c:lblOffset val="100"/>
        <c:noMultiLvlLbl val="0"/>
      </c:catAx>
      <c:valAx>
        <c:axId val="1984176160"/>
        <c:scaling>
          <c:orientation val="minMax"/>
        </c:scaling>
        <c:delete val="1"/>
        <c:axPos val="l"/>
        <c:numFmt formatCode="General" sourceLinked="1"/>
        <c:majorTickMark val="none"/>
        <c:minorTickMark val="none"/>
        <c:tickLblPos val="nextTo"/>
        <c:crossAx val="19841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BEC-4BAE-8E69-42295EDA2FA2}"/>
            </c:ext>
          </c:extLst>
        </c:ser>
        <c:dLbls>
          <c:showLegendKey val="0"/>
          <c:showVal val="0"/>
          <c:showCatName val="0"/>
          <c:showSerName val="0"/>
          <c:showPercent val="0"/>
          <c:showBubbleSize val="0"/>
        </c:dLbls>
        <c:smooth val="0"/>
        <c:axId val="1984173760"/>
        <c:axId val="1984185760"/>
      </c:lineChart>
      <c:catAx>
        <c:axId val="1984173760"/>
        <c:scaling>
          <c:orientation val="minMax"/>
        </c:scaling>
        <c:delete val="1"/>
        <c:axPos val="b"/>
        <c:numFmt formatCode="General" sourceLinked="1"/>
        <c:majorTickMark val="none"/>
        <c:minorTickMark val="none"/>
        <c:tickLblPos val="nextTo"/>
        <c:crossAx val="1984185760"/>
        <c:crosses val="autoZero"/>
        <c:auto val="1"/>
        <c:lblAlgn val="ctr"/>
        <c:lblOffset val="100"/>
        <c:noMultiLvlLbl val="0"/>
      </c:catAx>
      <c:valAx>
        <c:axId val="1984185760"/>
        <c:scaling>
          <c:orientation val="minMax"/>
        </c:scaling>
        <c:delete val="1"/>
        <c:axPos val="l"/>
        <c:numFmt formatCode="General" sourceLinked="1"/>
        <c:majorTickMark val="none"/>
        <c:minorTickMark val="none"/>
        <c:tickLblPos val="nextTo"/>
        <c:crossAx val="1984173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noFill/>
          </a:ln>
          <a:effectLst/>
        </c:spPr>
      </c:pivotFmt>
      <c:pivotFmt>
        <c:idx val="10"/>
        <c:spPr>
          <a:solidFill>
            <a:schemeClr val="accent1">
              <a:lumMod val="40000"/>
              <a:lumOff val="60000"/>
            </a:schemeClr>
          </a:solidFill>
          <a:ln w="19050">
            <a:noFill/>
          </a:ln>
          <a:effectLst/>
        </c:spPr>
      </c:pivotFmt>
      <c:pivotFmt>
        <c:idx val="11"/>
        <c:spPr>
          <a:solidFill>
            <a:schemeClr val="bg1">
              <a:lumMod val="95000"/>
            </a:schemeClr>
          </a:solidFill>
          <a:ln w="19050">
            <a:noFill/>
          </a:ln>
          <a:effectLst/>
        </c:spPr>
      </c:pivotFmt>
    </c:pivotFmts>
    <c:plotArea>
      <c:layout>
        <c:manualLayout>
          <c:layoutTarget val="inner"/>
          <c:xMode val="edge"/>
          <c:yMode val="edge"/>
          <c:x val="0.2251111545769359"/>
          <c:y val="0.17673596337152039"/>
          <c:w val="0.50712010379886152"/>
          <c:h val="0.6934481719774046"/>
        </c:manualLayout>
      </c:layout>
      <c:doughnutChart>
        <c:varyColors val="1"/>
        <c:ser>
          <c:idx val="0"/>
          <c:order val="0"/>
          <c:tx>
            <c:strRef>
              <c:f>'Pie Chart'!$B$3</c:f>
              <c:strCache>
                <c:ptCount val="1"/>
                <c:pt idx="0">
                  <c:v>Total</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7699-43EC-835A-0E4F7220157B}"/>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7699-43EC-835A-0E4F7220157B}"/>
              </c:ext>
            </c:extLst>
          </c:dPt>
          <c:dPt>
            <c:idx val="2"/>
            <c:bubble3D val="0"/>
            <c:spPr>
              <a:solidFill>
                <a:schemeClr val="bg1">
                  <a:lumMod val="95000"/>
                </a:schemeClr>
              </a:solidFill>
              <a:ln w="19050">
                <a:noFill/>
              </a:ln>
              <a:effectLst/>
            </c:spPr>
            <c:extLst>
              <c:ext xmlns:c16="http://schemas.microsoft.com/office/drawing/2014/chart" uri="{C3380CC4-5D6E-409C-BE32-E72D297353CC}">
                <c16:uniqueId val="{00000005-7699-43EC-835A-0E4F722015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699-43EC-835A-0E4F7220157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cmpd="sng">
                    <a:noFill/>
                  </a:ln>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525482327442"/>
          <c:y val="2.3790624301427331E-2"/>
          <c:w val="0.80093241617681543"/>
          <c:h val="0.91313671343227232"/>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 cmpd="sng">
                      <a:noFill/>
                    </a:ln>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738-423D-AD6F-03741B0CBCBA}"/>
            </c:ext>
          </c:extLst>
        </c:ser>
        <c:dLbls>
          <c:showLegendKey val="0"/>
          <c:showVal val="0"/>
          <c:showCatName val="0"/>
          <c:showSerName val="0"/>
          <c:showPercent val="0"/>
          <c:showBubbleSize val="0"/>
        </c:dLbls>
        <c:gapWidth val="80"/>
        <c:axId val="1934681296"/>
        <c:axId val="1934667856"/>
      </c:barChart>
      <c:catAx>
        <c:axId val="19346812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667856"/>
        <c:crosses val="autoZero"/>
        <c:auto val="1"/>
        <c:lblAlgn val="ctr"/>
        <c:lblOffset val="100"/>
        <c:noMultiLvlLbl val="0"/>
      </c:catAx>
      <c:valAx>
        <c:axId val="1934667856"/>
        <c:scaling>
          <c:orientation val="minMax"/>
        </c:scaling>
        <c:delete val="1"/>
        <c:axPos val="b"/>
        <c:numFmt formatCode="General" sourceLinked="1"/>
        <c:majorTickMark val="out"/>
        <c:minorTickMark val="none"/>
        <c:tickLblPos val="nextTo"/>
        <c:crossAx val="193468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Copy.xlsx]KPI!PivotTable9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23391812865493E-2"/>
          <c:y val="0"/>
          <c:w val="0.87134502923976609"/>
          <c:h val="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38C-4658-A0E2-EB66ABF26B00}"/>
            </c:ext>
          </c:extLst>
        </c:ser>
        <c:dLbls>
          <c:showLegendKey val="0"/>
          <c:showVal val="0"/>
          <c:showCatName val="0"/>
          <c:showSerName val="0"/>
          <c:showPercent val="0"/>
          <c:showBubbleSize val="0"/>
        </c:dLbls>
        <c:smooth val="0"/>
        <c:axId val="1984176640"/>
        <c:axId val="1984187680"/>
      </c:lineChart>
      <c:catAx>
        <c:axId val="1984176640"/>
        <c:scaling>
          <c:orientation val="minMax"/>
        </c:scaling>
        <c:delete val="1"/>
        <c:axPos val="b"/>
        <c:numFmt formatCode="General" sourceLinked="1"/>
        <c:majorTickMark val="none"/>
        <c:minorTickMark val="none"/>
        <c:tickLblPos val="nextTo"/>
        <c:crossAx val="1984187680"/>
        <c:crosses val="autoZero"/>
        <c:auto val="1"/>
        <c:lblAlgn val="ctr"/>
        <c:lblOffset val="100"/>
        <c:noMultiLvlLbl val="0"/>
      </c:catAx>
      <c:valAx>
        <c:axId val="1984187680"/>
        <c:scaling>
          <c:orientation val="minMax"/>
        </c:scaling>
        <c:delete val="1"/>
        <c:axPos val="l"/>
        <c:numFmt formatCode="General" sourceLinked="1"/>
        <c:majorTickMark val="none"/>
        <c:minorTickMark val="none"/>
        <c:tickLblPos val="nextTo"/>
        <c:crossAx val="198417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6189EDA-3BED-4DEC-AA8A-5BE543BBD32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628AC87-1A2F-4239-BC9B-2E9926D33EA0}">
          <cx:tx>
            <cx:txData>
              <cx:f>_xlchart.v5.5</cx:f>
              <cx:v>Sales</cx:v>
            </cx:txData>
          </cx:tx>
          <cx:dataId val="0"/>
          <cx:layoutPr>
            <cx:geography cultureLanguage="en-US" cultureRegion="IN" attribution="Powered by Bing">
              <cx:geoCache provider="{E9337A44-BEBE-4D9F-B70C-5C5E7DAFC167}">
                <cx:binary>1H1Zc9u40vZfSeX6o4cgQBI4deZUDUjtXuQlySQ3LI3jkOAGcF9+/duiZEvmKBOfOv4u5JlisLDB
Jh52o9FoQP9+bP/1GD9t8g9tEqfFvx7b3z8GZan+9dtvxWPwlGyKi0Q85rKQP8qLR5n8Jn/8EI9P
v33PN41I/d8MHZHfHoNNXj61H//zb2jNf5KX8nFTCpneVk95d/dUVHFZ/EPdyaoPm++JSF1RlLl4
LNHvH790Egr8jx+e0lKU3UOnnn7/+Oqmjx9+Gzf1t8d+iIGzsvoOtMS4YIxZhoVM+Bf+6McPsUz9
fbWGdPvCNBEhpq7vbnh+9vUmAfo3MDSws/n+PX8qCnih4d8jwlfcQ/nXjx8eZZWW207zof9+//gp
FeXT9w/35aZ8Kj5+EIV0djc4cvsKn+6Hd/7tdbf/59+jAuiFUckRMuMu+1XV34D5I482abEB9t4L
GUwuKMCh458gw4wLghkyTZPqw5/5/OwdMm/h6DQ0B8oRNn/cnSU2D0/tuwKDLoiFKaEI7ToevRYZ
xi4wxgazbWMnMSBSu49iB8wv2TmNyp5sBMnDn2cJyR/x5q9NsnnumP9dj2HjwrYsYlg624GCX4NC
rQtKdIBF34PCnp+9l5ZfM3Qalpc3GQHzx+VZAnMXgE79sCjiTfr9uYf+d3QIurAMajATNNrwNxpl
bHRhIkp1i+xHIUDvWGTeytVpiF5Tj3C6W5wlTlebvHtfjDC9YKZhYxMk49gCsK0LW0cGw4zssBth
8xZOTuNyoBxhcuWeJSZ/5KKX6XsqNXIB/W4YFO273n4NDUIgV1uZsUxr0HowEh2LzRsYOo3MC+EI
mD++nSUw1zIvgw/OJpexeFd8zAsTM2ybeG8bj/Cx2QWiJkE22ptoxmt83s7XaZjG9CO0rp2zRGuR
fhebd4WJXTDEmM32KLGRhgPbAEQMRh8Gk5ztH3kN0xsYOo3PC+EImMX1WQLjbGLxQ+apeE8VZ18Y
JrEsAGjX96DCjkcfhNiFhWwDwNvrwNfYvI2n0/Ac044Qcv44T4RkLPPNd/ncR/+75ba1Chg1TZ0Y
p/HRQQcSm2JrZBY4b2DlJ7C8UI5BuTlLUJ7dNx/kjw/QK1Xy17sKEACkE9u2zf3EZjwG2Rc6AuOb
2nvTeuQm+G+5O43Z6VZG+LnnOR45Mk2fHkvxWJXvJ1cwIzJtE5kY78eckd6zYT6LKQxLxgivN3Jz
GqZXxCN0nIezlK6FbN5xOAJ3qG4Ty7QJ2ak70GrHwxHDF1u8LKTv663nT2LnRvgVN6dh2VGN8Fic
5xDkPsWbZpM/PffLOwxB7ELXqW0ZMDXd/b3GxDbBH0ctgtHeuzCSmLdwdBqXA+UIG3dylrJytSmK
zWNQFU9lWbwfQCA0YKFh07Sg54+lBdw6lg7yAkpuB9zIE/pmfk7DMyIfYXR1nvIzBQtOfH9HlWbQ
C5PBEo6Bx9MeWECgNiYGxS+67th78AZOTuPyQjhCZHqeLtHrp3rznoBgWB8wLUIY2vc7ei01CFkX
lgmOBQBtAAbqj3H5NT+nYXmmG6Fy/fksddnsSeb+uxrSxoVFwOKiz8s2I0Oa4gtCCLaJvnfmjCY8
b2DoNC4vhCNgZuepwBbfN8E7TkAJucCU6bZBwIWz/RstHSBEQFrACQcz1Ndy8ktGTsOxJxuBsThP
l/QiBo+nFO852OsXCLAg4BI4iQcFnyehFjbpwVo71l5v4egnwLy8yxib8xxXVu8dMEBhPCegvWx7
N56PxhVGQZJ08HM+W2Og4I6R+TU/p3F5phuhsro/y3FlBV1SPUbdc9+8w/wFImhgXc2AScrrgZ6a
4HcGsAixdqI08ju/hZWfQPLyEmNQvp4FKP8cALT7aHfAvLrzv4x9AkPMBGGwdRNm8cfzFojgADnB
BkTW7IAZDfWjgKSf83ManRH5q1c4j2in66fmw9VTKx7fcaCHeCdiIGwjslvL1KHTj0FBunWBdIqZ
Tv9mEL+Fm9NYHL/JSFaur85CVl5xDSGCl7ISxTsvoOkXjMJchJojTBiCGDVEYYV6LygjDfYmXk4D
c0T66g3hBc/TLv6yKQII3Sxl+n5DC7EvCEKgwqi9U1SjOQsydIjehGmNTk5OJd/G02mAjmlHCH05
T4SuNiJ9R78lMS8wrGwS88jeOlZoFrswkIUIOJxPDv+/ZOc0LnuyESRXZ+qxFI+B8DfvKTIQVmsT
m9n09HwSjDIbwjlAnvb1Iw//1Rs4+gkwL5RjbBZnOdDsok/cTSTLzfuqNAivhUEe76Ri5LUEPQbu
/m1U1B4fqN8ZYLsVmLdydRqj19QjnK7P0wdwJWD9snhfkCxQbQxB/PneFwYW2bFqY+QCMXArA0qv
0XkTL6ehOSId4XJ1nuE0V6Iotv8rJZ476R0mm7BubMBq2Yv3ZSQ+4J6BYEEDnGX7eI6/qbc3MfUz
iI6IxyCdpzvgiygeZVqI9x2BLNBtJoZY9d3fa+EBiMBbAN5/dnpd5k0snQboiHQEz5fFWY5BD09b
3VY8vaPZhk3YKQCxNOCu2aEz9tpsdR/4BsjzToORinsTS6fhOSIdwfNwvipOVvl76jdwYlo2OGb2
Exodev/VyAOLmrYN0WjPWw1O6LdfcXQanK263lGOsLk6z7C0myiGhZp33YMDoYAUgzdzH9Kkj60C
cISCA0fX7f1sFcamY9PtLRydxuZAOcLmZnWWau1KpuW7hkCDo2AbhYEYLF8OfyNHDtLBLiAQJGDh
kQvnDaycxuSFcATJ1cNZQvKp3ATPn+s7mGkQA2BgG6zn/SrZ2HGz3dlhg2PNsEYK7Fd8nAZjRzVC
4tN5InH99Fe+KaL3nHNCMKZhg+/Z3ruex4MKuwD35zYuYD/dgTinY8X1Fo5O43KgHGFzfZ7+mq07
fb5JFLg63zMEkOALi5oWYs/RsiP1td0/COAZsMNjp95GNtmb2foZSq/eagzV/CwV2rZPlk958dQ9
f8z/u1ojEBwACzQwt9m5m8fWmQ2xGjA1hfMS9jOf0WDzNp5+DtLz+4wRWp4tQl9lHr0jPnDaA2YG
RMqOxhuIoQWngE4omAjD3yg2YAvMr1j5OSw7yjEoX88SlJtAvOOiJwgMgSMcwJm2j9kYKTYK7hwd
tB79ibfzV9ycxmRHNcLj5jzV2E3+5L/rkhoGEaEQT473QRkwSTmeYO6W1ODsBwyzm2Mj4NeM/ASM
/QuM4bg7S/G4l9X/n622AIsOW9CN50M3xoKiw0o0hGbCluidAhuZzW/n6zRKY/oRWvfOWaK1BvdZ
0cX15l33dIJSowy2dO6NZX3sB7DtC4op3cap7bACD9uxJL2Vq9NIvaYe4bT+4yxx2n19777UBhE3
GBagwXR+GfRfqTpYajMw7LtF1shOeys/pxF6TT1C6N49S4Q+P+UJOG2eP+R3MKUJ7EQzDfhvpOlg
Z6AF53UxC0Khhr/RZPQNnJyG5YVwhMjnh/NERMD+gHfVaxj8l3AQir4daE450Wx6YTGYhcIgtasf
WQif38DRT6B5oRxjc5767MtTUX54S3f8d4fZwWZ1OAIKoqEApeFvNMuhOpwlgG2Yoe4BAtE6Hnje
zNZplEbkI6i+fD5LMZrlcBLUhwcIH4ifO+tnyu2fjtf7ed3L6YTuptxMhmMNj07f++faAQc4a3FE
ugf1JJ87vBfff/+IGAHV+XJa4raNV1/DyyE4Y5KnTVH+/hGORoQwYQJHP5oQUKQbsPDx8UMDH/a2
CjalwKE9sPnRRgbsXrHAH5VuD6H5/SMoEQik1C2qQ6w+siAQ6eOHYms0QxUCpzCcgsVg5zcc+ofo
y1mSaxl3MMt56Yx9/kNaJWsp0rKAt4Elr48f1O7G7evB/gxq2hjiMCj4W+AERwwmsXrc3EEQ4vb+
/5dkdlG0kdVcUhxXE5GV/XK4tG3UL5Ew+qXRt9JJlV87TNPzpZcVcNHZc2qbFX38JS0tf9qUEYt5
1wT10mNdvRxSZsCTIgmWpZaly6rr011qyDbb7FBmJw2L+FCoZVE1Y0aw0NswnPqyewhk7fcOQ0m6
1FPk53/qRn9pBKU3DSlOl4cLKgot4kM+6Rkka5J8IUZvTypYv1/mWxYCu6QRt3wNrmZmpdxHmuES
JtRyuBhZ2fZO3+aQPySNmD2KyCgmfpFGMR+q67pv9neGSdr1ThyFnRvWVc4tI8z0XY/RLs7mEfEn
IbXqmA+9uKtusmRVpMtWnzZJqpZm58lladVqecjGcRDHPNWCcJn5HMKsymXaR6buDEm/6Y14Vzrk
NYbKJW0zojteWulOL+vAkds3P1yQtX19H9w/EY+23W/2KuYoUbZboVYuA2XJpV2HSp/QQoiYm76F
0vlQPNxwuKvJjc9mg7VJDx/vtMuyu66DDwOnSbEcUuglJSqc686oWhethyYYh8lUa9GDR6tiGZUK
Omm4ccgb9bYjj6oOrR+1meJt13ZllvG4S5A7erraVW+ZG1ga2tg9aUge+BwIEzVTHXxrkRYZyzqm
aJfSSGkssRkn2BmSQ/Vwyfr4Gxwt6E0ORUMq2TYwpMxM6+apDHd3HMoPBGaBkqVUs0RDctmmFHq+
8HO47tJD8eFib7+VXf1QeDJ/1NSQFFkTTiMTPxxIhtSunXETR8/9WzJk33HSyMX4CUctxVZncVQb
tnNEfVT/D8wfERwlD0wfkZ6sH+4csza+U1ih5CTGU9uMpGNQEP/D5z2kflq2k4txtYhxOh8VahKE
aRCdzo6r3hk9QRUy1yda3wPMJG+tmQEq7UBzuHvU7FBh9beBUOaC9vApxL4hl0MKpaBKDtlRmSRe
GHNrS/K35HDrUDWkhsvQ0NDkIWtqNWjAIZ8MzQ1Jsymh5X9++nDjcBkeY5LgQauaeDoUGVFm1X8O
yToMan0SFj2a6Y09w7GulpZJ1bLrWRLzsIqz5VA4XGhskN7ZVQ13DaWlaMzesfus4EUWNi4ptbBe
DVW9Hlr9/ZDUTT+RN0fNGJav81ahyE0iX8Z815aGCQ9XeS68aSSk6XYxumJaLriy2r9ETr56vSp5
gnKeBonhtHn1VxST0MnLtp3U8feu0Z1EBsEk0YrE6VRqOA0VKxVLNYnbVHAr5FWyxLb/iPu6nqYw
BPEmQonj5Zk9OeJy9xodoQHvRB5Mqu2QVm/1eL3V80P2p2XFMAS/XAaKgXZHsW1glGVF4MEo+rrp
NzSDqVnNCKHzoWU2DLZD07vkUDo0Q4dx/585SXSxDMJOzo65KVo5VUZ3p4aRTDfNZMmSNlkOqXLL
8KFsfM+h+nDPoUxllgWmyOsmRs0adQ7j51B4aOK/e8zA7eEph2aGMhZGX5OIpsuOgdXVbocuYzua
DqmhbMjCCL5God5ND+V1UDQwFm7JdsmhKhzG1YFm1OKQTYYRcqje3TkQ9dvHDqld/SG/azMgmttp
Zuz2qIy4LbVr01DmCunfglZLVkGfXMpGr8G66HzeVk07K/QGcwwW6TRChStppLu9hysnJpZywkD9
FdVW79KOCQfG53JiBXbLfTNiszxJLgvG5Lwu0YwpvXaiiH7DxI9cJZZR8c3S6AJFKlk0NDMc6RmB
Q+y7LsUd93Ut4FqRPYZ9TdwaLIyJwNfU8vu1n3mzQrV0GeUx4rHIHnRbI7NAFn/GQnsMk0LMOlSx
iezNa7/RqRMaveObXwqWshkTjE3MxnbMKJiRSjpVrDe8jtOaW2U3KbLgMfKkByaxNceFVjqm10wC
Ek0T1RaTuo2baWqTuYqytaeJH1HaeBwOENV5aFmXMEUIuNcwixdRtOlimnGTRulKgEXuUstexob+
JcFRe50Idal3xUSC7e52ln1fNzJcmNmUBTl2MpmxScK0dkLKLnLqRtxZqNdcy48jvqlTmbhBJQNA
UkdTIkV4KZr+Tzgnc2OXPZ6g5qte3Fe+WmfEdPxsLhM9mSh7q+fMYNbnuOKqq8GaFHrkmtRLeOWF
Jrf71rFviRXPM6uCr9fIDQfD1ienovKbbNqG09LXQC16mHcBvjXw97hmeJl4Qf0ptm1Oo6C7S0rr
MhXZV9P0WreiHq+6Wz/xl6GhVqFqf6gEpUstyz1uqqwCLFQ5RWXh8Tjoeu6lgViUHdRGXX6VdtGy
KUGpZjpOp6QonKRixYQmRuXYGXsMkQy4URj0ssOJy6zMd00mxSKwja91cOvleeIoISonIzl1lSpn
yNNnxDftCXasOAXb3xRqWgl4LatvFm1Dv6aBEd7Ulepvqz/pvd5W9cwWXcPNQnvSgrmXpWoaB/pn
yXo5y72cx36QOkWP1zgu4ayuqW8qm7dMMac0W+KgunJqFfScpHnqlLTJeErwNEjjYpGFccBFKAI3
o7ntBlntakLYruf5k8ZMsjlm5Vc/qn6otGtdnJUVT6KbWi+TSdcV5o2JVoF06oh51wqX1or6ntOx
WDit+q5ZvjdtWDyNE6V4JvXKKSu0ZIX6kWZkbVYemioFn8MkyP1iQnqhZixaZ2FdO2ZuxI5VhDDf
CuLEwYlibuIJ4RYShmgrhpkNsRLEqV+D8PToTvVNwQmyoB1PVDxsvpZ9e2uVVj4pRA9DpVEtB4pO
BYEb6N1VKot16vnqKzXjuUD9qrTtaQLyUURJ7nok4kUY3lZg7XNVxHRloaBxPZrwSIf5MzPIMpMd
Whlh6DnwPv6E+OixNfN44jUkdky/U+s2tRZdy7p5HjPdVRQ7bRtXtwqkyqlEUsNoLwPHRCJZdwKQ
gK0RxEk6+qlvahjDc913VOWVUxv7aJaZ5MGo2uwyC8v7HAd03vfLpBch4V2uOgdJEyZkYEJnkV9c
6XSZBIE5a3G8bhuY/tUR6SZSmp8CrUqned/N6yaSi5b0vK4K5JR+XkwULad9WG8I/GwFb5vU5wUI
viO1XE5xyJPSyCem5s0q02+nRpSmQKs+aVVhc7PE5NLL6tBh3TcMxoiFixT0qYodjUrQbjk0IOrc
nPh+zQuSTRFdRfA1Lsy855VZu50JKsHMlXCCKv4i9c7BTSW5As5cTIqrrGGEW3WZcT3Qfd6nKOU6
av8syzpxzLCZKwCXG3Xw1NfeUyqDK1H3cyts7700WxeeMme0ZKtYy+ypQlrmlhrWeCvLB2lo8FF4
Mue6FgezEuP7GiPi9oItUkHTCajCbt2ERcKx0GZ1BEo3COJoWiYm5UqSwLFsNS09o5rKpJ/5cTnJ
svbaw9afCQuRQyIpeMISLmX/1e1S4y6z1WeQvpCD5ad4w/TUjSFXMm8qGwLz0Uikjt/7q9DIZm1e
GFzv0tppE/+TADGdVXiDJGrBgdJmDspsyeEc6fvWY5Fr1wF1ujJY1GFpc6RZl5GPHlAFZlnJ6kvd
/MZiL50pI5izklRO4sWUozy5x17Scz+PfEdLo8wJ9HhmsdK8j5VT19RYVTdWlmmrBgQMJA3PslB0
HFbknKxTFS8StjK62uDgSqUT37qt+xa5QoFMNl5R8DTTjEVrrmlVXmdtlLuZDd9eE1WU+0W0iMov
OVhRDgyNugfqriyjbzBBkE5XF5yVjE2lV8H3YanIJRHOZ2UeiglY0otcD93K6Ip1RMWkC0l4G/mm
C9ou5H3XkZWQgeeC4LmVb+tOk9HGISK8wv1M9iVzqrpqncoms672PvdWJx3Sss+dofcTEmcRj6vY
KTtvk1fmqjbS1G2iBPxbkfWU5LHm2m0nHJCUdO7BTID7yrhPW4F45Il8Etsrwwp0TjKP8bJlaFoG
WTQJkci4ZhlfM1ohh+WJz20KRbnS6byzNQVTePkVPGrJoq/BIqosMdVM61Nbd1MLJZ/SviW8pOk8
9gFhu4gbHrD+MqOkhNl68ZBWJOcV7g2H4eA6orKZ1J0Z8QwJzyloSnnf+BOchjf5nV4a7TUt5dQO
23IpQTbsyGumoEhKt6w3dSUmvkdaV1jeGtuxD8ONYcIHrS+zqEwnOfgrmkh0c1GRaFaE4rOXhPGy
D7VruyJ/kbqdBqj3lzoNtl8G43AkbD7tOws2zWnxjIieS6u79LY9rVB9LVMbJksKNF9TOkiVzSSl
OeWYiu8KidDpCBgKhYgzXupEurlUOaca0xyjVrMqTB8oOIgq0MdLy2fToEDNVRqKmnumUU1Ik15X
gW5NfKwMp9PlfQGWQ5ZZuVuW5ZrhLOd+jZ24NNQNbHj6bOT6Snqz1qoM0GcRWKyhKtxK50kW3VcR
uoSbADZ825oodvrEvxRG/Zdq4FF6SKepHnWObdrLvPayS2QEd6SNa/hGy2kTBt+j9rPVRMvOaH/E
jdY5ma0ZPPXRokib1sEksnlIkmqSWEXutD9wBwpEz2LJDZt8oiywHawH115NNSegGuKZXXc8TUPG
q1QTjohSb5GBCa3n8lKpPp1YOinmsnZim0pua3hRBXHFq+jShic6fZWHjkBx4ZIM64vMbqe9JHgO
Om6SIOZdWWl4R0n9WNkCPgAUcUGh44JYTMNKy8HyqVZZYFng8bVWmZqncScWsB3J9YtFZDZoVbI+
BXs+c+Kw5cqINIdJhWcwfXAM8q2RGb4p0FZ1xmk0s9rWTar6MdUbUCaBAz3uub1PH2DGpmBaN5OF
mnU+sWDikty1JKWulqorH+t3RpNULtbTe7OqvvtFHTm60rmygz/jkClO28C41Eg20YVRzYOknfRZ
C6o5CIMVrJ5eR+CGbnuNU4L+zEXAOChDaxJG6hLGQTC3LArdrUKnkoxxAYaCIoFyCC7ILMuYg8xC
gQOhka6vf6vL7ptm1lMfVyVHWN4ljIpZXCaem5r+vIr7ztWNXIHO621eibCf6LVxE1r5OvZhMA6w
tqgiO7xSYX1tiu85Na7zxrC+4NR2YrFUGtjbbQS+7j586nosnbLOwThiZjChZg/faC25ZhPwmMSE
g4mm8YZ6gRNIVLlZg0D4BK81EYFlcouMRjqhZ1xrCtqQZQ6ebk9aPNQszOvQm5QoBk9DEype6dEK
fu3Jn9l5P2n87srLA32a+vGXoOr9WZr3Ea9g/mOAv+JTKVfEIJED4gXWAapMN27A3dGWvVtEwabq
xIPuS8tNveaHUaJLm9Vogbr6h+V/And8NG2K7keTtPizGWSVE2lqa1i2eNIgu+ehLKoryw1h+W7u
E2+lFf6lKut+wirdn1HtKmHNX6wroivwHE0FhM0tUVtcFZHInLz3Fz54hefgo9+Ysuh4U/Ymr/WF
FXj9zGbVk6Kqc2NvEujisTainGfEAqcNE4SzploEcfk9Tzw2zdp2RTuTi8wQLrJgUFA2e7S0xJVh
xbWcXZl2MSO5BSNmXPLC829pHn2WhjdvEP1EiprxGibJHNvdQ+5lgGr1CfktNObVitt6dF3rxSVo
aeFkJbju8nASG/KzJAbsyGkuNWnzTtax09GUq0j011KLCx6VKJjXsLo8yxlApqHbvIy0tR6a3lr1
WbzOvBXRmK3xoahp60XextHVrgzZvuK9bJLFgco3vMBN8jaYqm1LQ0Xd403Z262blbWLg/6+yO6L
mDTrBjWz0s4NDhPVgDd9VPPGCkNgxP+kqdrXuAdWbJhV9qSuy5a3YmUSkCpwEVzXqPVvy+2li73b
vHFomsiV7TfmeriAO7J3wq4HS1Ta+7LU6rJZXwUg8i9lVU9DbhBhzDKqcUlN7ybZXir4GJWdrUEo
DFD5ZT5tE8NY99sLuGbVnHZ2x4dsUQZ4Hea2uGmqYld0KC8s8kWA+bsciqiWGetYtb2bNIWcDGXD
BRuesSh804fxCm45qsCcYjBfDiWmIRMuOpkuhgcPFV7QcLDGsAuTU+UORUOliPR0ZVrd/VBkJkpc
27bmNn4Q3oKvUNpRty4RErdN1v5oReYtGoSv9C6ML9vWJOvhQnuQK1la5vRQFnd1OvMKHDuRroUa
V+B2ucRatYzMyFyL7WW4uRIWLOd40aQLysJJUxoAqLFv8d5UdLbL57LPpvBDGsRRQ32gTAMso3Yd
FvSmZ6BD6j5rQHYqsmYs0m5MsfK3GQzTm90FplZfqzDolx2J4Qmx3xdum2IYHF7ua6OazeNez3YN
2bq0Vn4i1olKqmslO3f3RfVK+E4blJzFSXEjwfq6JRr1b41Q3ivPb1fDbcPFyqTBPZqq+ZAd7kU0
LV0za/TJQDWUGZ0Ru5qMruKqbR2m+2wdp5it/QgYxrj65ns5Ww/lhp3UN1YTci+kOrzH9jav6hbK
NoKr4Q6YBa51gTC4beD7k50o55rPrHWmpL1WaZBNUEB7F+ZY9nqoQGVYLHRlxnzIDhV+pJPrLM4c
HEalBoZ/UE6LBGOnFh1YbrV5ebg3yDKbs6iwZ7GRhVPahb7ba15wq1KTui3pogm2vdR37DLzpvDb
JZVTZJm4rbYXUhblAnxKKQ/aVufHv6r3agH6UaouFz58I8P6+0v2Pw8ygf+Hn9k7FG5/DvGQg+Mz
dr+j+I93wZGY29McivFN2yiCl7bg6fuogu3S/avM38IIfhIosPtZxp9UvooieDz+ScLnQIjtMrux
Xfb/eRDB6KyvQyjBQLePJLCsC4j/xnDoCGEGuLRhIX8XSADHKl8QBqeVwJZXgxnMgmDkfRwBbHnB
8MMLsNN1f0j8PogAwe8BwO5kiIJFsKWJwS9n/DdRBDBVfhVEAJugIZhGZxA2Y9hw6gacj/o6iCBG
YZ6iJjKfMiyvzFTHn9osNlzwUrEZqi3jU0Myw036nM2GWh3M212tkad4VxvH4OP9Ke3Q1HDzKVrE
NsIHB6Zfq2w1XGgcZwqM/+c8a7tsBXO7ffVQMZSFfg/urN2NWnFpwcILmB19fnm4xIodZwVJtJWM
5ixj+Iuv4uQSosRhjr3NZl2qT5omsGeGlZEvhl1+j9KyufHBgYJg9UfaOSzA9k33DZyVTloi9qUG
14vJwrL0uG73BGyT3lt1HYzjQ8pSzFuBYwuMlEM+8hBe1nUITk0dPFW21/ES/DG+S5serdoY2eCO
gd8mXA35wKpuNOnpf4EZEc67kKSXYR/Iy3h7CbwWLE9dEWdUMWSHiyVgwhGpSCv4kFRz5jfR5VAX
t6028YM2BDdQV09b3NPrsMjBQlYevQ62qb5tW54zU7oKgZWPi89Mz7R1GctoFmmBhMW2Wl6DT15e
e1oEFzvrwJebbn0GjQ/eFJJYiasyn81wWV4jv+yvfaWRewRnmk6M2vOneZub94GvmitfFZ+yBMxx
8CmZ9V0UhbBiEji2ZRZ3lR6Xd/Ae9TwVQuzKhoqtrHAmQn8xZK3e8O/+iWhoKDbrOc6lXDQtluCY
F1W3amh0fBnKlGG3RxVDWU3Upz3mFF93YT0nqIlvciyCe8/TzFlBLOTkxAru26JDvG6K1g2NppzB
JB2vEAL3p7Kbek5RJq7NNrRgWt3LO6MFn6SpRcGXKLZT3rSsXqk0011ptLETNkUIBiqk4pdU0Whi
V3ZIwcETxhw8ydYExblwkJ2aM/Z/lH3ZdqQ40+0TsRaTENySszPTaafLQ/lGq6ZGCISYETz92Sjr
c7qye3X/50atGISrbRCKiL0Dzjq+MPJQ9GSTyCjBS3Tslv3EkfxoBv5EdVZsp7qvtom2w3PZ9DVi
ESl+cj2s2orL95aNzhI1o/RIWpcdEi/zlwzJmLXqfBJLvK2dGNRwEuOmR3EP5+F7PnJ1b9Na3Y/z
UNGBIBlel2tjqMORO3huYLF4S+KwKn/QTh8rlr+7Qg58UUaVdTeLRdHPWBg6WXdep97xeOJ/6EOs
C79+bKad401yP+H0V8V+5jt7UeRZsmwBrll5w1RflBe7aJzvQSn5lkqSrhS3AuSeLBFuiPXDaqU+
ZpR591JHi1DQfHrpc1Tl7CpNcKAPkxalclKiMkVwoIsmoi9D4S+xIv2sSXQYq6qeNkhijw861wvt
u+Mmp0n6qBgONO5Yyx/pkGy16PQraep7WlSbbN5HzIBdj+3JvI8YUZrN5CrjD3hiE0rQtHbEoe0d
eeS1T5d43UxvCbMPQeMGPznSkf5E0lcZRgPq0Uwc1FTLI+pfv137Yjogv6FeP70K/wmj5gBw+Qmi
hj5ONtLvETrUzXwBvGjmt88niBp1ZNrxgIe/siDNd2mUAWbgzmgta0YqtZkL2Uxv5VvXT/Lfprdr
m3HKFlar/ZXvTfZzVyXnioz6JNNUPKthwQBpWzA1MiQF8Wc2gxNMPvYwmR0KpD2MSrqKe7GZhvMK
bdVsZfyuyz5WXPXEnRKEEf+3n1EV9bEqhuJpRAQaN70aHlO3rg8s4GJJgrb8liAHkmgveUERMN35
qNCtkzosv/X7Nk2yb41UzRqfqQ63QZ41L5YldxK1mmFqn3QyFQ9W0JKz5N0xGWn3NhLCtxN62q0c
2nZvRV/JWNYNP0nSJNs6oc7CqR0ZR/XI33vWjAtp2/rQF+H4JFHnpLO+QdZmZcsJGa2UFK8TsGpG
30WCrsdWuBsmM/7utKdh1PSNjYW1BazOXxl10vu7VpTpcxKF7b71p2zJhiR991yx/I+7LwQK88+7
D51C5sa8HqD0+KRLNNs/3X2T8MImsIP0p3AyL0Owbj0IO5vefXsKFsPo4sxQMu+MqBSvcjW+23kU
LKykbQ5TM3pnnlivIx7YtYOKLGAjLDvUnp0dZFn/nhmdFcqHrJiS7Y3e+Oou0E1s/K5mEVQPtVfj
N/4PlzM6uxGbknePlPhqpbtuOKDQRw5ZHYqVVFPy1gbiROeHmzDyUAW+/WpcXe7/du0n95Orojn9
qSxEzqi5vgZsVCundPiy5m3io7zuW1NZoB4w7PBIIiPqCwAWMbNzP0MmveO/Z39ab/0sna51prDi
Tz8VNs6dW3c+8gaRfbDG6fMQlc5OeEG9u9FffTNW2gcjBkQdWi3ZNs3GsYuvLte1RkdUcXKHXG/N
UmM0+ttlMrLPwPkNS62yNZvy8QtenmLhhE79FoxtGqeo0n5PyvY4ZQlPYkRwcZpaHUpIaRm3JKrP
KBnWC4sUz47Q4uRy233+kKYo8Z7TtHp2eylOzizNNiO5eFNdPf9P66b5J3xc5frzEvwEI33Yrj9v
tl2lj38ZKXK6y8q5QOuk/BiWiQ9EgKuWkvrJ0ejM7DpkxpAgcRAAanrx+ydnrhkDFfUjpPqH98jc
r/nzg4zYCQxatD53CT7vHHr05kEuu1EBoOKFP60kd4gVE6dyVyakUM4m71zrixGybDuQ0vpSpoF6
SsdvvaR71ojkGAQ1zhMfYslsnCfEwC7WKKX1Y5Qg/YudikyVe/D8PNk2pe0eyDzzZp2ZGd3Vqkpm
AYHyPz8zG9Lh7BRTehhohNOr7+p1W9XNKZuS34MxqC7SCCf+pzMuE7bnhTEgg6BJXM/rQC/+fRnj
bRyjDNnJf/8dU+DSb3/HHhr7RzNjDL0xb3/HmqeWC8SJ9TMV9lM71eFjSIVAcpb1C7Nr4tj1oyu8
8BHHy/SIGsBvfQh986Hvp3RYqMod52PaD03T6JO/0XsJ/ZGzb2kdnaM2n5CRDaVzYB87w2U26+yp
qVYiDZDf5Y0Nx3njMGYzmCfazIwjTiAoSns+rmiUl4uHDisW1cRtJIUQeFR5VsZFHxX7ag48pPLs
Dbe9dGlEuwhz5DnFRVKzhwdgQpxqpDtT8j61+SJkI9nnVducBncoF22ayR8V/kSCBfpdIhRZXT0C
8pORu6YPgx31PBR9nQA33lUuvf84cQV//ytSBIf4zgnID2gvQ284AQnpU8vW3PtJijZZAAPuHLqP
IWhS/BaN3LY+ToclSo9t2txdVVWBxytPe281pcS/RznCv88awDY93hz9sfPv3Xkw+lT4+SoaHX9x
YzBWHeWIbN101XaR1e7UlNL83la9WKaufKtQmN0RRZpTo7vm5M2zWa/8YNxefDPhZye/y/a937vP
k6uiB0rTfT2U3rOXjeHDbKvs8JOtmSXfH74olQNi4VrVrhlKsTczMYy/Z/nH7Gq9zpKBij3YAvXm
35+w8G+7GHHRqpmQcO7QCN7fzS7WBqktRlQC8XWCYuk4NFAozIBGMNkIXAInlHsjVoQ5AF+Iaakm
nJJjY75xFCGndHFxN056vobxvLqbSxrRXDIsySl3PblORTvepz4Kr3HLcuRj90YzDd54nxk1LQVb
J4Ot4xyPoAtcElYYO/JYXUxpnm0mJx3vL+bfV3EQV8fAWZGVSlZlDXQBYsiuPjhCVXJppmZorJzt
ZbIygj349eGT89VtnC3cDqO9BchfWeJyRnWZsi7Fxko9tmZNro5NUYxrlOBQnkE24mh0ZiCItXRs
puFAD6U91qgotfy37urIo/b3FYwuKkmEtiP/9hpzDCMHdxqoPXMq0cd7DJ07AzRQAwloZrvbfx5I
OeUsF6Nd/0S9fmr8FS2jdc1H6wh84ENpzRWfWbqoqMOmuC66cZngCzqoFBv5wy5Q6r8baL0bC1TW
PMlJvxkj9ekyxmCulYLUuGzV0MasROFPqMn6StzijJK9k8TIkI0txX8T70G7RfU+sDJBGaawn2w+
6VWhLHasSlvs3LSodmHAvePMfQC6UNRPniyABWh48j5fkWcUgKD64LMkO4cerze+VXpxC7rMD7Au
N5Uexre0l2w1WXS4c3JgGYxHXgfDfS4EgDdmv5r3J+13Ngri86Y1ANgSEy/J192H5eqo3C5feklf
LIrBax4jreK80vzJryL+5A6du0yjsFkb3YcH4DrZ0tHsXM0JBDLxYu0yBmDbLBpdmlO5riIc/qlJ
OSQfcoFQ/dE4Gp0VCQEcrWgejeF6LWkyF4Xrxw4QpOAk8VUFtMh9l2gkROYZdaW6L0kB5G2VrG70
xsMY55XG9bqIzCvreeXHZY2H0Rs3N9WXyxrVzfI/L9sAnPsfd7t/E/zjuxv4ci3CL8T/uEHxbZo/
7/YkmgSJytb6njXZCnV2hMVWHVZLR3Ua4Ea8Wa7vkrCPgH15N4oUjDUvNu+UUXrVMpum3/5GZ1ZO
ANLe9z9wI81XvV7rz+tffmgq6F8UG1imZfMImHnz2NMzt/3q4XLym49/CMGvmiSU2UMpDn4HmCx2
oceszclTZPXJsvGVv0lYRJ6KKRD7oALoxFi1o8nTvACsiuayABlXLBimOG+aYmNOqFaUdUu8IdTW
iImsuqWbO2prz8l0wPV/W03m/Wo1uXVjtWfnm7UO6o7PSqI0PAFUy0ZXPnCbF5fBSvqfU5k5O6My
xi7M+51w67+k0xQPOfh4S42mQvg/AQW+WwsvWfbzqUb0TbYY3ZGcqtHu9rQh5YqgWv7eUGtRM+69
TRNbJkmlNkx3fIm9hT/1lcefnEyvoqS1TkalU61wyCr5ciACW1w3uKuoBfSRWykApo6KTpUfhSc6
z0qSJMC0TfnuatBZ5B8rawJ2F25XvblI1wKMdzUgVzjFnm3hsJEyf9r3dYXsRoYzuSjVg20FP9qR
6rexBzyXOmTcBGU5vrFOnYIuHM4Z5//xHFDUcP44WKOVDD4BZKP7Ij4IjOP1TQ6sG1hY29Wkv+sa
mX47LrRVxIGvyRHntEdFJCtRzvP/8noe7Sdh909I2zbbDKxKQEkgmqEvvwTFVJ2N4KI8u0SfVAaI
KBy4U5BjIsijkTpW9E99yv7K8qrbu71V3iO36l/yXONordQwWHuTw7rkqnIAmNa8z7PF1c8zWayo
Y6sqIksrvzOHMBkh3snK3F6ac5f6U4wA/1m2QF+i7EWOXq6eTHLfDGUmH5K+Lu+NxPAnWOUeBfzL
VANEHVz9lTOiNooD6p0vtLc0Mxno8Es11odhztMYPWqh/l3UsvBLG5a3eg/Mhc0o0noxOHbC/uMk
55C5Kvb5RY5vOOIzwp6NJii+5yO/+efWBpJC045NoL434xACLcPqXYvKttBjNgIxyPUxUbU+mpnK
imYX1M09Yo2G3BnnWZQDE2MceefczukRWHW5LaOIg2E7yCMVU7CihdRPOEdFQJSm8huVep91ZYP3
K2CitM/cn3QcRVzYQPcgJ3hEEr9AhiscUVfCC6ma7DCMg3wsHgoQXiI6bTrJ3JgDPJP+cou0XRYj
l4tpPmhdh4CnzSGch6uuL8oZ4AtwpBs5qwhv9/as+mBXsHorXe29eoIrgAV9siO55b22QXhgblSe
u3wczqJle2yB2UtJT5RO2QH/FCDdPoZwqscmFn27V03ubI2hjnpUiNzE3lxCOhSevuRlwzbXINDE
jVfRBH0mJvzwNSrjEVjlipG+3TVlMu6vw9SX417mciuBqN56XlJW8dV6kSlHwSpg0w7IZv80BcOy
K2R19GbJqFq8dfZ2q49Gwh7zW98rO12Pwh4WV51xQQ3n3enGZjMgx1t/F0DIrQAfDnZeAVhYXo7J
V+kV3gK5y3GvQGd9dQChNXrFmNqNXIgVMnP8qwdycCzRWfHkyyJ4dPz2OZj14LSjWhlptiksWqCI
NPJpiFmlnXHf6yF4KjyVAg62Noknv3GMYPJHPg/5bDFCPrsl/Se3JF1XIuKrfz8tePafbHZw5ee9
kbpzV1ScHIL5Y2qfk7XaG4oyKibvu+R4XubPdB7MYIWTWFcjgFpXnc/bsY9dJMIvPkWe2wc8eeRj
lfG9EY0/AXg7ziX+l2jVPnFrGu8EmCsPZhiBzseHXfX9VRWkjR2PlVtsK1f5FzfuBdk6sJtwYXQe
yH6AoUTVGpR9vQA7SO4cXUVfqsCyV4FXoqI7i+Xk19usDTlOnRAF6E17R4F7aMQOvfvA5/CPRgJa
RX1JyGWh0cig3zIh6EMSpT+ELYu9DJB07nzNYlMCG+fz543OnnXZn35XnUVQub7U2m7WdV447sng
ZvFkJV+7TGYvTd9bKwBn8UoZEyBQJ7tf5iSzv9pA7tlOF/z80zWjePv4syup+n6Zaj1swhpIWQZi
+z14CPy+spHOtW1gIEG5uA9IJe3YWI08hPoeZ31/Z4GCYsdGF/WE39dW1i48PharT+sAaQdoJgQO
oAIf4ORN7ftEI/sFZCyx9yUSN0asy8Hf0IwXKyM2bp6uvHBgm4tzDkCmm/f13oiJVb1RwgG2T2rn
hWfNIvTIr46hR8D8VaCnkVTpsQycN/MWMyrU5vYIb9ITVRE9JJl/9keFOqc5jztyAvjVQUbwelC/
nsqN1a2QFrw5rlvMBjvEScO7aGLYfdpuREeB1N9xbctYuCFK7mOz9+YhQe9WFAwxmxQ4JQ3YOleV
mRk342FEM9gtbfaMOc0GVfc0FkkXblxGPbBU0vQtUGoEs22cjtmQsJdoPHHap282I2w/saJYGNGN
pL9EA14JyhWsqi32feGws6jFV9YE3zJnpMskYPouQtvyZ4CV93Xej+9GD0i7vnN9+x/1FDn1u9Ty
ptiUQ3UQZSsjmpqoqYYaw7VsetV1U7stJ3tnNbZ3ZDZXa7z8bBS9IV6H6ENkNpHoLOGnG2NNEPqO
F++6csVxSnesrLyjiES1SgB1XnmTFx41orA4GYbqK+LGaZHygO175JefwRnCww4KnJ+BmCjcHNCv
yS6/Vq5/TPFmfwp9Hl2WT7PbzXLZWUujx1HJX5GZ3Qfg5Cf4g6dKEQtJvTsDf8BJwDmBeY2/A0AT
Y0FBWpxwSgy7JDvR7hk9G2gYIweF4ADFxqVOrXrVCxSwjA4delHBoM9Rp/5wK8hbNiDyiXlpRY/+
eJ6Q3FMLJyqsZeZ66Zp4HX+yo4rNRqByAYXoA7TV/9fsCZnzY58PXS4SVoBIBTa+iIZPApsqwady
HpVWUfVFX76XzO9BzmqCvd2nRQ0mkIPxMg8YATmElvbC5YG/IMZ0cTCmy1CTciMGMPdR/Kw2vSzy
SzkBjY8rUJN4vjIhFyDX5UZZTb4yAVnQq99W0Uv1GOFRNfgFg2cws67pnmvapbur/gqFGP5nNP4G
E3F1i+zhWUzNWbkF+FRZ+pwJvaK9nN5cJ8czlUoLGY56fIuGSccRcrz3WTRc3KyJ9kepgZ01Bx6c
Luw1A5ftUh8zuutJ6CbbfnW+OU7diNcr4z2VXjLs14u6uj+0nghPkW7vTV1SpsOjY2XDq1+TauWL
vD2gp0sErOPIV5Yl5Fvj1ff40uH4rTMJYnxaLzkzvEtjcE2qk09w9h1c+w5v7fHNa4jcNmONqs8s
GjcXUKYDiCpFrNhYIa2t5cP1Xk5G+dyX2r673MxeUOqtJxHjGhcztPONzwP13A3Kvrvqr77mmpeH
xiLqcj0BGCg4nrwGTTTPzshEO0vdkGhVRkSczeDK9H2S/rg3EgOo/IFlb0YwazgF/throwZgGaz5
p+voIrP/44iF1nJ/e4Dw3RlkZQAyQgvUv0Utmc4aEHRV+d5yV94hC82PuR8lR92McpEh+FiShhTN
0ij/yWwMbUm+No1f7k2g2UanLkj6sxGyum6WLgv5xoiW7pyjzfT5EuRmmf2rUjQ59HVItqND0gUD
bnlYiqhLlh5AtcuhHoNtJbrXFKEPKNEcAJ5pik7EB8EA2XLvNSx8cWd0wZwuEKOFOhGrNkaaRr+b
sXbANg19iR1QqcaPCxb5jyGfVuYfBcJwsbazgK9MtMxUxx9RyF4EKhmejEcNWDPYu7naGbGiQXg3
zIkeIzoe6BtVlg6b3J+KQwlCVovT0n1QjsiRVy2y6g6fmTIdKOM87IpgaUyNZb9HZehvxwgckSRJ
+FaBR7hMtHbOnDb9ckJy55xkY7/U80zMOsVC92iZYzvNnAjvyBSl9Jw/EO6ibDIPzVwlNHoEfQ9G
mlJ7hTp2tA+DjD5MVv/VbB2NSqZ1X1py49RDsu9aEex4wR7bHCwMA1lr3SLb8Qic62De0s1gSfaY
ZbQ5GunqYSBvZtXHNYxHmugx9vDEx9d90Wx2rtPwY8t+3qiNSHtgrpGqMsJ1yzT7o7Gx7ud1szSz
yj/2TViDvoaXVRmK7OCh4nqHuBFgGEGGo+0ogGXCXCPfx1P8Uol46bjfgzxbqW+VbB+i3Gd/Be33
vhgDoCAcgPSBIPzZtM57EUQF+NZBsiiQ774rwS5eupZHj6Mr6FHQlh5T0qhd4WSPIPZ70xK9qX4b
ivAp4DgD9rY1B+A6EYuid5PNNTWni3ytov6Iu+AxTLj/42OSJ+KiEf+bzKbWoSeL99k+sPPwaPGm
A1+zRmqxI1aNUATKyAGCc1m1rAQviKaPqSDkrrR1GvOutfNF45NkadlZtDaHA+w+9aMYT7kVbiqA
2A7X/Y/it7HGeU8uLltf35xbsNpW1AHMckiz/Av83xzmd9/BOJBx7yDXD65Ic0ft0ltVNUoIVDax
8VCdky7bus6OsuvofcD8cpFV1N2BioyXbhiRfYnIdV/PgxGvQ13Zm8HL+e6q6oJs2HiAr08vTt10
G5R3Vki+8XsX1cgHjSrrQ2gJNC8CJH/TU99ioJmIfs2rwF4YMwin/kOquUDkkaCQWYlNmOYg+/Re
tBF5jdZpsigOOeg6686pcfP4vr9oCKOvFSU/9ESKX2XmxTQCjC+eknGLDgb6e2YBS+F2DVuOSIrH
Ya/qJ4XOFRE+AfKYN2H1BPJRurK7LFsbo5e29MSsaG2MRpU4BfgBSEjujGjZ+bAnCUGAP6ChBvI0
+XMuvPw4VWWxLAnwuOuqQT+HVKL4x3OUEm18sBTHtHlqlGbIZvNlZrsENO4CpcarjxGx3Qab0NfW
Xca4i6YFfo2+Lal400pHJ1bJ6NTPM1CqrIWdlePKGMBb11tWgzyE6IUuwLTFthLq8c11UTjR9LXs
XbZPdAk6ClI8lfTF9DIVto0b1xVnMyTWc8cq9mAh6XxuSaH3zli/X+1e7YerodTu0uhcu/kWKi1w
UKAAmG1AbURdMCm/tUQGaPzgKrTAsOm944zDAneK/PEPHmWCdhlD6b95CM/OCfKfHoKMZyMJknyS
ZhtOGig5z57KsVZXabaNYEr/kkji7nPViYcOmLnL81blSPprZEIvx3UDPC6afs98APZYKe/H1rFe
SNgs6nrqvzCr6c+2U+zyXFkvfkH0ofLQ1QQ9L6wXUaKTkqg4Gg7N1lzwZsmbEujiEkAQc2lX5fmD
06IZxnz0N0M/9HNbCvH7XyAST27aJBNoSRJ6Bz25507SKcdfJs1XaN2iUdALm7MZUC6716Uiq5Y1
J2JAFXWDejBPWyTvZ6zGRZmPRG16F5U0lgi8wgILsRnaETyUXl8ACmsNJ8F3RnNVX125Q+SDMeTS
0bMrOrhEm74EN2KbKttdIUcO0nkQ5L8agMscxX5RGaaoELTtM0EvBzAPu+mApk/OHsw53S1wSLSW
F6AJWJlRMPXPdkLRTycJP+l97YmjmtR3mUjvjJfPws696IvJtKiQLaJ0KM9GEoy+OT1jl7yMiyTo
ou8qBeYicjh90kZLlJ3zjRFTL2g3IqXu0lwtGOvxjroWWjKErFn3DnrIuW6EUiGrycH2UVmp0UMy
HljLv+PZe+ydLHkGfTXclq701naqquM4V7gQTW+a2kp/0twDHy3Luyc2Jdam4+O4BUKmP+dTCOL/
7CIyZFuAAnkHkxl/kZ4DvObK/j9y4HMvzZtozKP40peDL4LhbvKcG6SJB1xn4kRl/p6m6MjYV92D
41nNOWvd7K5ssioGoqY9G11J0dUiq/JuY0RjmDx6u0pbznZUUWs9kaCPi2kR6khmMfoifExQWpeP
np244ChaqAhTr232ZmASLXMUsb9NltXsi4TqEuRstwGPGINxMaJftFhnptfFn9aY6+ixxtct/jV6
NbV99an271K8h8D+AQ56/r7t7e+rqe2GD9Ibvrp9IdcycUTszecJZx7MrAQFfIpTuz3XKRU7o0vn
Q8VQERhQB2g2oIqjd8es7LI0PErXo4espwiBVIJgNHBON7Pezd2LTn/M/v/9BrdetySZQGBHnZIA
EBxzH4k1ExYbMfFFtjeFSSNmvhafRGO9Ol/XtqoP4xvnq5g0aDjAc4stbO3QQ6iUOoVjtpVzcd8M
yNd7Cxl53gYJWP6UT1FxCqi38F27+l5noxUDo9w+gqfhbssMQSQP/QxxgefFQvfBz4zFDf7aP4Os
s2KZa3GHRmDNIijBHA91XrwlI7Z8i2tnY8RC0y/g9xaPhYtiHJBj9yDhybc0V80W7VxANTCimNB1
ZWDjcRD9+OIVv4ScirchL4q954fznY1Lg2mQoo2W3dwZ6+iDhc+LGoBRWyOcwL/AXMyWabI2/4KL
6EdfVNgXj11UVOemJ/cy4WRFiEh3HeCRy1pTgpJGyR5SMWNksyr9jofjaxoq78mzhbcLUoevGyLq
95B+t1rKv98sZJ3z+u/3vxvM1f7P9z9SVIFLgXzC54FcP7ztVjt52DWtKJAvgcZZ5MV3Qn/dcBGM
6wT9QPoOdPHAY3veV488SfyNkYwelTVao0kHrEYGmwaZd8DAtsPgy90YoO9OwX0lF9TtnJiyqdl5
PdFntJMoH1TQLZI6H89GVSjdr3sLvFEjGoPvRk9B3QH2OS+iIOccGj49G8kM6HRagtyFrEoPyO9K
uOAt0QkkTdWxaaUFYHw4ZPJFbbf5gQCM8KpToBJCOT4DSZegtxMVC973pJ3RMBNaLNBwaR7iyyNv
HuW0VWi6V++TzkZ7DryWNiKampOPotdlKDPfjf2c5J8M6DXSnMwKOq8wzkUZfHc8FoA/U4If1ycd
ilNRVu3bj1ltLEZGoTcMF2FIf+gyAuB7drS0fd/awcNNHsCIVx06zkwAMR2MRuF1dLymDFo3qVBl
Y37Mw4LfgQFivSSCvfvY+09G6tpT7qvwWbpMPtqUn1B2sl7cjus9vmOULmrSWS8gKaWbAKnWZgBy
8gwCTnHGXi0eG/xBeGaTJ0tgqPig4qgU1d7o0KJqo1o5bpgo+73FrG5vqbHfR7kblvFVNrOrTzh7
GxFh3z1HktntHb29BHEcyYs7zspnA6MwwAkz83lXoXFRBKT5WCLYS5BKvvoR9KWKG0tMOB44/slJ
CVkENU5Q3iyawW4Tcir88nFGm96NNUlp3PYZO6JRSXzjJqp2nDsugR1nT8zfZ03NT2YodJ3dh+OD
EZANRNoZmeUX1bnTrpgG6cfGQtO5+OQ7SNvOSyPcTPuwFUfsOOKs0ToqV0P+YKQyyCTqF+m8G4mz
GWSOEtcEfhWOF//T+SV66nRluJBZz49FPf5sWO89Z0EZGqlMhfcsrOmThJrbRWqk6z5nGftk60GK
WiL1KpdJGUx3hAv7zszaQU+XmdGBh+nF9pADoD/3E6Vzf1FPoaPbKqBdgc6fZu744CmiB04RU9S8
d2E1jjstu/zghgx8PGtk990gp5WFUudZga+PVkW8fS4ISNhsQN1C9+kvgXjyBykc3M66BQMgFbEP
5naKw1Yd0wz97EDv6A6yssLvAW/+YujR/FZECv11Skc+K7DE0KwMZKR/31D/xtwNPSCq5u9HuhSb
Kcw38KosYLwYqoY+o5e2HZtX71B2aOkyoOuPSV9rC0zV0rbzO/PqNVaZNr+ttgNOurFe1xqrS/Su
c1X5+E/rrwu4C4QxqWt33BcV+OZFy4v4hhEQdICDIxhGL6pLEisU0XDw3bRZIF4enkt0zVuAUT88
+wjaO2AdLcs9+X5avk5hOt1pquaKLERkCtHUOvFGbJIQg4QC5l211XFqHfVKiELrqypHO7Q2WiUt
R8vGsKk2pHeDZ3Q/OZtAcGwnjsaFafMkBkK2TWJXm6QV9NnqvXMKqtQ2Idzferq6sxtVfCUWYONo
t+4cfa9w9zxyySpSQf8im+DFZLk/XGVT/HalPUMrvtk1jPSrGkprCcYkPfohaMlLJwd3SqgOHXjQ
ngUNEZPw6KIEe/TaIfzuyukc4KH8bnvVL8p18NVDw4Q4kmx6BWsNlMgg6J81BQlDRm73lAv0Law6
JClsq+1XYcX9U1FY/Rq4ULQjqkt7ozu/PQSDT7eupaO7KKRoVWspvaPDYO/DqlLbMQAZMEpVuul0
Se9LQaxVEKI5qQtUKEqAQ3cuhMqXIg3bL03tIpZ3i+H/kXZdS5Li2vaLiBAevab3rrJcvxBtqkAI
j0CIr78LZU1nnZozc2biPjSBHGRlJ0Lae5knTFz2pM1684X5BgSvS2l884fhBX9J/RMLgD30e/03
V2YLiGvGG0hXdasKekDQdc/ToypUdc7L6kef2OarGTlk1kRmBTFQECFNyGjp+qwX/rIGtm3RQzHs
NY7cVZwG8VW2xx4P93qgKlmVoEqDKdVArQ4KQz+dqp1A2qt9U1UQTVoPsngMKhgLyzXsrajyaB9E
bjZPSRU9c+k9STq0bwZPFm3rOguvSKyVwp5mWti8vYwKlwu7Jd3WB3YbE2IEjcg6Lh+aLMF0GdvZ
D7caFmZZiy2U5dKpz8tgi8S/fzvoooctOdYgLrQdxwbTNyXEa8ZTkiU41Z1up3Qcbosh33L26TK6
c8CEnEJKI11bBoXkhiT1ISTM2rRebi0ioBavADzmeOE4+Zsdv8ohHn7meDFD0zgnZ6sa8pWRQNfX
MSLrZMQBHr3Kr340UT3VY/IgeG8tUjyWGWROW/z0tq4NZrZh5j4A63GPcDQ0ryHrnm0wGz4wvfoY
D/a4StH1dTs8APn5UXWvR1YSqs3oJUML1JaUNbdr/GWdvoi+Q9+lLxn0taYeC9wZQNbRte2q5iCy
4GQZSXzVVZ4rNg2SyUdIpMTXAFJuIFAystSNiRtkgJMhGaCL1FKIx3lLxydJM236bg563cFOB3H0
hCEeRAzRk5QjjGV2kEA1XXvejVEtUKeTSWfR5lhBSuTBaqNP3VoFpGVGn23uq1WJMB3UjoBZt6Dn
uetdYNf0QRczrvD/57o5BF89+xSaRXRK2AbUXMQrdZUh3W82oeKjbvDwoAMGUM11K1YZJZyx/26D
ijjDfy7QAxBGAqA8kVrFwwkbti8AnAr6mkOR5NYj8p9IxkAoS8HNYAiWHuJu52p8kQ8UsrmB+CiN
bffS2KZ7ivG13v9Hzz+P0z2b8Zq/7/B7HONGvZR1DgnYLkQ6JWwl0it0R5oOmMnAUwddow8KoKil
kUCJ7UtD40FU9RYoDoKMzGgN9wjuAsg+ptzwgBcHtw5XuqQPTsPcJSaKGrJhsYTUrgig1koDtYxz
czoAtwQOYEuPvmLhhtnJmUHe7air9JnBkK5pI2jz3hsQ3aoXeRapQwKtWicbLOjQYMGqsqqcedyA
QBIY+sBvJmSL9QOfqMz6USPOe2Vm8DYIK36szU4uVB6aGzPk7gE2IDEQw9BxKwtJ54hGgVkk3Itf
ZuUDL/Mlz7zi2YMy2M5tERvUxR54RcxarljUfV4+q8FiU8PceEXZHow0z2aISVlgmxQeHnPpFoeo
ng9mA8hoYxhrLCXEvMtAgl2qYfjuWoWcKN6JOSLTwWNbWhcbydafWYcUSl+AEQBokLdKbWTS/0sP
xC+LmQhNawkij7mA9DqSGlaW7bEHLudZSbInvMt+gScQvlnWayva5pSCWeysQr+OsHUqXURvUvck
08LcJIiUzIG5d19IaSzi3s1+mkb60QOfnsCgpPDnvof0VVM6zTTOOJbgI+QXIXVIV9fYK1vQBX4B
5pQZgdzeIHJh3EJAUPW7nkRQuG2QRRFGAz5oA81DrqT1HpnOAWFm/qMGL3jSAQr7HJRVPsWilF9V
x8xZiD/mlDIqFjmg43s3ztSqF4CyKNbF27B3i1URFMEe4cZ0kcDs6oz/MYgy2EgoqwhKgwuswYe9
XSkwgazCXkfEUC+8xzug7Cli5mG978G2GRWy1YsTNhAiint0GyeuvoKA8+9uhFcuVCoxgxkqx9WE
+9GNQxUx4/Qdr3b+7OArhIhC/RpB7mAOcb14J5KqPqQmD6cRaJY/TCiPRMT7yQgppgMMY4CMotam
ETXDh7WqZ15kh8zj3s8sTd9yQ9ZXv6rK/7X0db8wCzBVUdN2LBPhNOI6oLthKvuEBBE9N/20LdQj
0Dr0UjtPgd1i4oVcxsbtKBgDKa9eM5aUE88Q7bGTFXQhLRPSGqjnA4cGp5zFYB1N7bLna70R0UXW
uJ+LutUrxLZi5ZkOQboLTSYXcd2Xl7TmkIJEtOPVzoYz07hcGqxL16/eG6/8bkP0+9kA/XCaSTNb
I/nzLkRDtgZpkLxpS/Ut9vNLA8Wgh3qsjwHGn0WOrb510BUOi6MkCL3rHX3BB9jMDEU01ft9HRdA
gqvfMwseEl7qO2LpFiSfVK6dLP20w8oSxHHkKoO8/gim+9KcAS3dQbYuj7BAIr3c6XIYQbIu6t0W
WYk++dqgu3ilhyG6o6B1P8+C/lE43kkjCTX2ECz3dDdWwaehOceln0JiIpAzUGPJPoBY1dwn42aI
EAiqUtb/EgysSity3/2guiRhYLxAUMCd8qQ2TwPI6pj/TcTifg9nITBjeji+udtwz42c95p1l8FW
0bF1QrnyWZ8fG9AKJkXk5S91zcQi8L1sadRN/hL73msbQgqPVQN7oKB06mpF82AF8QRI/IyDcoXd
n2PV4c6JiXhmxcqBGu8L9DG9LbLENeQlUewN9QC22TEZBYHyOjz4iVtdIynSLUTdupmuj/LoCFBd
dbWFmuV0MCckLReOEFiCYyW/A3j88+FeR3yorTpFbU90l3uDLgIpKudg6PmzXDZq1ltZeqZVTudY
bhC8KFm3ZElW7aJKFWuOZeEmA3Jha+MBXdlJ20IjJDMXJOrApUgG6IdnSX9JUxpOyyBvHrmA6H1v
mu0LiRs+yRJlf7fCMQdcFm912SwUD8MYmnLLwAUWdWIrCLvziEUTUiAJE/riZxuxB7sb8uS9A5hi
rTNmfYO8AHSDz2TMphUB24SY3866DRmdW5s9kuJ/t+mc3J/HUV7Hs07m1o09QB3mAVRK45VGYIIb
a8OLJwYVceTvisg3Fo5MS0Bd8YtsHyDstsYyPnoHUW0NpWn2iliIiYmi54eUpvaGQNpmkSWW/xDU
yGIzSLO8Jd4UT7//qzYrMhms3LgEJjTfBRYDmz6CXFJUYb1ZWal6Lapoy6AruW8It5c+InkTBD6j
d0BOM6i9vxuleC2QXH72W17OIDs8HG2/VKvBtsq1HbbOgkP5egulFAZx+cbc2rXJ9kRU6RygL/5s
y/QJOgDtG1Aui5Y78XfFodtReio+gRiBmabK41VUd/bZj3mMbbHl/vDlNyyZQTeAyJ3cM01T8PpS
bsf8pBz5CroBiKCPM8dUPfQNimFClOudOile65L2L12g1MLPHcQaRyCWgDQ3aQ16VamsduA1sSkR
DntpiwRwNfw8VrpIh3rfNpG81KEQZ1nwB2vsRQs7XWVCQZRmLCJ4h8inEf/MXdkekE/AV1GCjHQH
SQ1MQUY7Y4jl/wZbqRZK+ZCcOuoqP/cZNN7jJXIF9jblPQgXkU+XTtlgZiBQiW7Mtr1yr/cmpO7k
NxGV5wS/jmhSGnPOOVwE8qTcKruLfojBBOk8Ys4jGQ63hYHBf2KifgqFYz+XwhxWbZbHc12kFPL+
hoEn7daKPwti1N7h79fp3p/efZ5tI0BsAcFvUvInhrcpB1Ckvcq4SpqbwDZBSFBVQ3ckMuObRtaj
r1pcXOFcgdSZlfm/SuACI4GH+N5XgcW7VvyAZQG6szK/llWcQj7d9u7dMwJFKn3pFPzGza3veGl3
ZJM0oYBRhyZ150MLSH2abgUivm+1MDd9W/BvoumcKRNJfnJ4ba0K7DtWUWEmpwgc6alnFNG3DIzs
CItyPaiTPkcUFDiNAbgJa5wJSjdjVz+CZuiYnY8heHXlEsnfcQbRbb9Lig9f28ZxQLn4/0NWBpC5
rxslME5sKFEQz8Y/IND/c/WB8E3oAE7oX22kdme8Vbx8Tt1wAogZXwIo1mwDIsFE1qd1i3SkGA+3
ltxRdKorZdogEzmoYBplLpCk3rDXOBcNh9FnXzAxX4pSuhCqHoTnrECWgjZQ23VYgHfBA0wLsegM
unZrQmF/J7jXzRvIPjxCqiSajLugtwwSyn7h/tKDMoNhkJ+0C2Jjz68HNTzCYxkH9qOflljqp0fL
KuNfrZTzwGrwlFRRMfUUwDBg9333hTe8wMCumYLL4l6I4iCBc+btReIYK/APyZoTHu9dwAUWziCN
DY2dpzhElCwFyGaHEB3dAh+aLIxskNccnDi8K6V6CwFvFg5+IMDjAe/RJY+SU3fOaP0xCIFwKLKP
g7BtrX4PUhopUEOqq04tdhuUjHcat023O4WWIa8k9JAiAQBo2Tk0m+cAdrKnQUTfwQkzd9LmyWYo
E4rFLqKMTYi1bNP30coZY5CVTYqJWyl6i0FCXgr2D2x4LFN3Jgnwm4Zhei9l996MOHfRin5RI56y
CtzEH6srOylOkcNfMj8LIY8GZnrTWHBj7MODrtIHXaRZukDgPdl9qXcay5q2maznubrw1lbbeBRA
RAYE1Pnx7H7QdTzqyhXPd5ihgg77NvKQ8xFwnIbuzhxTu74HPK0V5N7O6jzrUbeqlri7mj5Edd+s
rYzbz3yAoHsUeQ+k9+NzHcuHdCSBFU5DV2bGvZkxWPbcaKEHVJR1vpKIv8/0U2sGKl9RFbS3om7N
vHIdmmrpluLdHbdmPYD6C4RxPFShaCQmHCdM/xIWv2xo8sNKSPl7vcCNzQXzSbW/rXmtwBMwV+ms
bobgNJYzHOpukiRQT2tioKuxVMMuM5qBrR7vyiTOHtwh+Vw/YNfX5272MPZ324y+OtYuVUD4ZwIc
W97Gc0d/IpaVayz9g5m0O7LyBhf/ARmMXTIhgr3gcfFoiGiu95kqb8t1hvjwVHKrfVB9DIfCwE4W
OlEY8syGkYtDdxxf2XOenEpiqiegz643EAywXvZssA2ywNrYh8FOa+wD2CjNwkRUL67gcEFCrBOe
jxsvy91XyfsEQHHKjlXIwjU1mmbJIupc0jy1JgGwKr+EtXB4856D6/CaFxcEgwuQCP84MYyvNZ+b
cqAXksnnPnkl/FcCcp9OOQD7MuaIfIRbx59T3iBlZDEzWujWDjRJeLX8CPxJrrBXD/HfOQWVQBxS
5vNd6xYM2muN/9pmcItJhfkzK1oyoSYfzikWSQACesEiZZI+ZqK76h51xrBhZemjKNNq2QY5W5tp
W13aMfime/jQHSjdTu1LzGkzMeqN1ONBEpBpSAzLycCMoRfOvQSVvgfXgdZPHrOeHWwrrU765VOg
hAHlSf+Mx7Z7SdjRp9LvcWGIH+Lfv/0p8f/8/h/hNsj8mEjU/Vmnx3aNxohIr64DhSeqCeFzlgGT
RKnTzboi8baaGKHPojbEBsgBx2mWNCH05kUXLtockjQgp4CHj9jEtnL6ANlzcuU+p3MPU9VSOSJZ
eGGOqPAILdYg42RUKhIFtHMqENYYBHe2HmbWJ9+hT3nAraMukaifwMviyhmiNqaXhxvM2/UsgpPE
KxjXv3wA5c6wDDAOfOj6SQaG2UFRo0IMoj/HomtA/mt/uVCqfYVs/Yhd6NRzYrdwUKjTE1eRPBQJ
WOgsCIpDTf1wlZiyWdfYnWbYQ85VW3UPvUWGXcrab+ZgdQ+qgl9fIrpo4VFkFUq8635Rr5nY+O5W
3EyMVRWKH3CZsi+Zk5X4PiJ7Jk1afzfxtOdW6T87ygmXoAPnS68q23PslfsUUN5XmInOdF6JCKhL
KVnEJz+pzhKGr+u+Z942zMFF0Qe8PoFQLCrIrY08oZFX1b1LC+9bZGhYRV/iAuZiwib1NvCVOCIl
hldpy9TcdnvodfPQOdaYnaYyrIIFrHqQfABrG4pCsCS4BCE52oDBfTcBmJkUZZFPQr8sseFRi4IE
z7Gbdz+CgBWTSsJaKBnaZOnVxJxiBpDP1IPxQO3E3c8IdPg6qiAP39rXLnfou9sZZ2yKVwLZ+Zny
wVhQ3JoKYYqJzOJgyR3Y+BR906+8wNiEQ5HPTQUWe9p0EwJ09fOQt/2iAy5u9IzBDjwXR6sEfq8B
6PBHy+UpQLL1DSknxGx8Oo3COFhALkhsUsBiNNsPHf6gBcKmtwNtAXLpo6S6PlQVMbcGB4RvrOKG
UU8ZJOXnpVuYe+kr8A9k+dIHMEDz8vIKVO7VrGl6hIgSeSwM86mITP9gJWWzV24NYyEo7JbZKItP
3xLS5jvCogsFr3sd+RmMBmpWODsDAWg6H2Ive5UeosZlOxqpjEVDecegxPbQszp5aD3o6EdGnr86
RsJmNWnjrUXbPWCaAfDPULjSDJqY4qyCZhMv42iZKflRrxs5gpgI14xddBlKWN8Mv8hnXajgQpPm
xypNHrE6aQ6qT/AkDdLcSNl0TyTATA1oeLZEkOQX3rvynAWdve97f+WmTsymkEVDQM8BBH1sJCqU
5673/U058B/IMaKHhELCmjJoZt3KDIq4EwXW5CTs824O773qCcuYdg7oPV5rY9GzPTol8JZY59Bn
XjAKQywpGgNiR56db2+nvtNim4QVVzCVYy2P8IIKLLinyEMpY7rJG3WqVOIeg0wssfucO9T+VUgT
K7xE/JCO250GkcGtpAjqRc1ehxpA3wQ7HdUmzbt0HmTgy0d4WtBdFQ7gDlcpaBW8BYkkwZQOCb9w
RSSDoxge51NmtOUpH898xzxlmPS3uko3dkWTLaW04QA29gC4KTsYZv2DIyVcNL57rTnp1rLxatg1
o+izaEDkjX9PjNy7QltYXjK4C6ZjqSzA2GRR18570hu7YTwATfZxlnK7W3ax9/1ede9270vBKEZq
A3f/PdL3mi1QvO9VWAabvmqSddCGFJTQPlsxx4z2krFmGdc2PyCVqBZ2aVfHIaj9Oc0g7SFldKJ4
M6+KrMi20CMWmxiP/6plRbCzoZS6sBQZjj3cLubwfiOXduCQnnYkuZbpua5doA6CITtD1zpZdU5d
r5OIiqNiLUPcK61frTDfE2jbv/EU2AIzb74ldQvfPd/OTjbSrisAqciqK1sOx0MLdDtEUdcm7Ckg
6GeMrwxZTQPfNr972FjAtsh7C8rswcQaYtogKniSMLKGuEj57oBUFmMufI06fEIZ8+Lk5qxd1Uoc
AjxKS24Fctm7wMoQP0BswYutZ+I2PywvS95zbw+UJgQW8DCfPOSeX/3YLqdVZzYXyL20iyoVxS7o
6y1NkBMMI6M5gWHUTvMGmYCq6OHmUqdvBDZ6E5pjTeIFTr4AvbDYDoPt7i3gSGYxleaLI9UeMZAA
iUpqYspeNMSrvrPYhYdLQKoNwpT+JW/kG7gVmCiRtceOuPHOWdMmW5tFUJnLOnXI6Lh9cd0fiVlG
oGUItTJj0S69CEskCHSdW6B0f1LA5ODum6mLyhwJhHlNFnXetc8ITyBBgh5sXDgHVZGdLVhlAAfQ
rIgfpWt/oN7aHJJih/9LvlREeEfqVHTG5KhW1Cd0pSymdnkJOH7PaHh1Hac5+XW/4WCmSltO7Arp
3qgX6Z5BRnGJDLKYa3AXrNmKmSdZtdbQrxbC5kCKBAKaRoB+NTAja6FpeiWkyy8Ensd2KdytW8NX
xXY6uW5bM5oPgZm/gojxhqxLf6ooqB2FHf9i45wL49FJ2RnllFmIw8Ip1Vt3rFPLvuP5JbIkRbyy
bX56tIaYZ2u+GUhZVIT5jxVxhrlp8tdAwd+jGG0hsvEAgr2cWAl+qKFnWMYEgSBzNtR+OY9HTwnd
kVLPWQYJjFPudRD2Ar/FxcQyXkV3S93eOwW3a98ulnrmMgKqoZPDszIieAYVZb43IgQAwQ/E+rmz
0x1N6Def23TPbOyv4+ZhsG02tQYLgrUULPc63Pg0MPclCCrTAfragJ5AFJ+mjbXOu1Qd4Z6qjmyV
qwzGgyJlqxI7hZnjtdYz5E6/23XfvyM/NwCpjIUKdttwBssmjaDFXCL2jekSbh8bI8VE7Rjuucc8
siLKSGZp5ZmPXhL5q5AbOaQ2czyvZvoCIAwcZgOYztmkVLshBHoks11/kXh2Dz0gXiwCovxdUbVt
ByWl9sEt/Gyl6+4Hswn+6NIEFuJqPuBfWI1AkbBpnoMGjpOwYmVPHUTdZ13m2idOY2xRgYUAnnuZ
2AMoAiAkAN8DOU9pweBkYGIvaxtbQESoHjLkmSYgZfdrXWfCMhdmlmJ0IQxOic38N+Si4IIwFWEU
XCIbq2Rmke/EMNQGyNNh4xhgmkxCaCczNYYmKkNiIchfDBikvUoSA7AOONAIXA4QAI83QKV3kPuz
vSnvg3ruAUPvxnAnTeGSsiNln6/ZkON5KIkBd77BQmqPhhfly0vkRXtwo6MY4kAGAiy8XYZmXZwR
TwMlGf7Q4LEJ0MY9rJpAqa0fvUIl+x5xDYRCRP3IyyI4UO5c8fvxroMCmwd08D8Y4v6oFnOnglXY
xc0quIzONUFcNyRVEx5E+VMXvDgm88KX8Dr06+HEIY01sU3Rg5lgD6dbHdQ+llYaAHsxdtEN2C1A
I8WABgxqSpnAJMjNsQAe5QJ76le7tk0/zlK75HPIRrqQ+ZKNQB4WfW6nmInwu0pJt4BkPmTzXEhO
GgTU7mz0SNMH/AzougXTyoa2yN6tPbwAsuQsKgMO0AWmRaxg/bM59BBHwTezdmvXP+s6ERQbizfD
qkgCCwJTYHa1qYcsfA/tQwLzwaJSB2Sd7BNRyp3aYRyd4ZZZL2FVlK4MbC0rCx7FgaHGEMIRCNZZ
5xIHr2kgN2lpgYuTOLCm7fg+7n4pu0CitVXlggYI3JaM+5smbLAWG89MDvmcW6Uu64PwD8jyqgV8
AcUcYVOkKEowIaWRvoY85t9gJjAqohjiCfM9XEWTMHoAFoXNnaQOjx7Bj4Lx79hcIQHf1gDvty5e
LWNRHySFB9kEHroQ09NNVu97m1zODJlaJ7u5MKcBsZF4kF4J8QVDEgHKyYTW6Tr0LAn+hgnnu3JA
PMDhsJlmg2Gf9aGKQQnEaqtdmBH5qKtF2yJhY1XrPq2dWz9pmgck9LwdL1y6KJMRJ+6bzkYwRFoo
NKyvZuw1F9nICYFA69XxuznlxDiPC/WwbcxnG4jVHQIE4a3ollkGmyqZwF22TGAd1sEBo4T8/xIS
TClyscXPIEwKOAdIucGzxrBjdvqzCyWN0Ut3WLo0DLa8Np7ipOAXCYak09bNNVKqhnFOANKTMA9l
ZNRXakt32kGjGjMsinBhCZdmh9BMKMKDWwBUBepWeMgT75c5DMlzlCX1mpEYGSEa8WcPbJm5Ixu2
0q1gREC6MXZKoFfQCpsJaBVz44EEDrng/QEYC6p7vwNvMYZNnIeN5tY3BgAGO9deuXYDT6SQeGBM
8QaCTUCPgQfuPWYIJcC/IiAzxPXRqoi5LAu83g3uuwixxJBvBEx0rsdatIuWpVm289vYFqAzvO0R
5xs7Y4XXLIoByHjdyjvE/hwFryldBEwLLyzVk4XunMsU+c3egXjneF8S8XxetwiM3cb2fTjzkdBe
6s52J6xZHQfhrTX1mhb6FnBEvo1lEom3Dikh/SfwITamyLDyJcx4VnC57I4dpO8XGRvKXcC3QJ+w
q9FMO5PIq2H63TWr+yewqOi+cPJ+VXUgbxp2L4+tgAQd6yi4QwbzbnXC/F4N0FO7VXUQKzg4SDaH
pITObYIdM4Dm8SaQgTzqa+Q1S6F5krNlkPfTzM8llngwdQZ8Ot1GEYjfYL39zBGc+g7/ZWsClId7
zEI3WTG4mgsxZKfW5Y+w+IuewUe2NvC1gOoy7aPnmguxQKxdLXQrwAPNFDlCutGthVM/ZE3RnSIW
2E/t96bKopUVF7A+lm4NxRD4bDbgrS6bBElOeFpABomWcAeZJ67/x2k6njpmBkf2Tx0+nTqZWS64
Qvggci9wio2ePPx5D9QBjLen0ZONX9s5TIuNLhmudI5JpC66lAw5FDBz+VOX4Nvngr4N41XWV/HT
UEM7KOiRo9NXTWBlvgiBTJklnmEfVUg+Do6x9g0ZwaTxj2os+MtNGkaPutO9PnVacx4rZIq/NBRR
QiZVCLbAvbPugngE9jrQMZO/bxd22DC6tWk+gg+/YFKo12Dw4IUpAGpWZk72xEK4C9jpWQCtF/Df
63jKRhcUfYCv0sdZasPIExaoeIf78D/Rrebvs7TI6LzvQCj50qA761bZGtGnVpB9YL/iyQZRCcRe
b1dtmmCSNgOAey1IxQiwqCHfQC7s45BgqbCBA3O+0Wf3hnu/e8OXfv+gy/3ygyeAbNPXv4/TxXuf
+53+QZcvl7qP/ctP+Zd3u3+Ce5cvl2+iEZj3pfnLne6XuX+YL5e5d/l338dfXubv76SH6U9pdqpa
tDG73P8EXX8v/uUt/rLLveHLF/HvL3X/M75c6v6F/au7ffkE/2rs338vf3mpv/+kkHeosTqEHywE
QrC0Y+NjqA9/U/7UhFQURuVp8DHqVobFc3G7yq18G/Bp2H+9g67Ul/o86q8/0f2u9z4Eeedhfm/5
fKX/7/2xmcHWWzoJVuf3O96uervP/b6fa/+/973d8fNfou8uwIGAvSSMdn9/+/dP9aXuXvz6Qf9y
iG749NHvl9At6XjTL3W64R/U/YMu//5SwNS3MwWHn4mTqObQ9rE/r4GIn+pi3I2SAU7eALmDVmC0
3CmpgnBmBE1hLdMGpn5NTbGiHJt1x15FwMQBvLIDSb3eWAU8m2a6OermjpPSPTC/YNDpqm6g6bai
WAWWVmktLWX7MwdJpSl4f1OkGQC9HO3abmZu2tdNW7qBswdJT33q9gOMru9Gb5b/MfBedbeCC0M7
gcpxk34PWWOsHUg+T/Ms40vkpBCPIllxASpz5VS5OEBsKb8YiL7sXCpOuk33qvDkLqhX9zPQwvOL
7mZxWInFCLZsdBcrJFgi5Via4qq6Q1oWwHA5iTm5X+gf3t0KupPvWiGCqP/lzlRBeckKf0S5jQhc
Hsj9ACSWmnjQ/tjrMswm42mf0o/me4Pzu4vnGOhS9OhSyI9heqw+6H7091XciseLwgF514TnOYBs
CbIA+lQfECWESOm9/KkTD4I90Jdq+WkMkKd/dP9UC3HFNJj2NpGQ6YOEO6zfPPgVM/+gz1J4V3Rd
3u6/1GNBxGZYn+I39GVAL+JdxyOoNfxxDd1DH0psb6EC5XXLe50+i1O/W4EG+falXl+kbIJtXQ7e
RjfqKj+Vi4woua5M6QIziTwhjJxcfEX+NPdqeqvXjbpen90PgNfB130cOmgBPH0aIJkS1snHWD2s
cVg4Y3Yt4HmW9QtAALopjM0tOoG+XnOaVCaCJDA1MvCrBYQaYTuvXyS0ECcZEXGqzdLf+F1w1VX3
eshvXd1MBNhroKs+ZIAjLzwn6qZqHKnrbvfQV7pX6vsEfqRu99ENpBxesqJulpqmq8+gA3X+4Ot+
oe5ChI+WMAweuby3c83Z1exdyMIC7SBmFLqcMXK4GyJsO4WueZU1G6MyPJyHBqn/41yYdk2munso
6q7fCtPyJlHTZbMmsT+409xoaYDoBtjR94NdNhDrRDRfV33q8pV5rdujJAAd+1NX2wilHq6J2JAv
mDC4WsA4DTFrxwZRukkDbxuPoAg4RJJvWQF1oNFI4d4j9kwTosEym1rrL6AfngF8vtCV/ugWCv6r
iwDIrPiNDYKm0Tb3ImSOxgggnpQLQxYVwpWQxdMHCLJn8JUT3U00r9R60mM/gWzYrR+gFnIO1ZMG
0nFlcx4VChZM1MkshtR7PAVSMAccJEtmMqT1uZSqPus6c6xrQeqGHQ5itAtd1s1frtOT5Ni0YbTu
vEbuOnCfd1QiQzzR5QQq9NvAOhRt0eezWwOCT8AD9H77I4a5DRL3Vgf95aic3a/Q5snHtb7UxeP1
QuvwpdojzFgaVn9uf7uEfnqvfLiI1vBARwzB/PSGub12kALc3vro8qeRt5eMDBmZRgA9TcHwgz6u
gYxplrJnCV7YMh/N5vQh/X2mtKncvaybO8lvI77U6yJ20N0SyP+XRrbBMEHgE6wpChJz5jBjfz/k
YfNRdCIxaQET2elGXX8b24GNM40GGIXfhyGqHs66sjKnN7VbB4RD0KAkxAAdmzGAgM1qbvjNq63a
LNqI3Je7PMmxMWVNtU6GtFpzOw3IRbqIHZA+yKe6Tz125JqqoCiQ0S2yblurP+iqILaKKRajEvIg
jUmyKbU86BX3/rDCa848gsxqHfVZBh9Qa2Dt/l5vwbptl1kutIvQlRKAaidmX7pLHx8bFD9U3g8I
6+EvAep7xgyIWN+amUMhVfn7brp3M96yLwykZHC3+weI67zZdY1zu9un+jytgI6BL54crPWQsmqJ
ODV5oG0GoUoj9H5ZMK+J20z+CEQupzVI/afwd19m+8OXvtJ/qXGbtIKecmQiBdA2EEdLaYNwUh79
H21nttw2snTrJ0IE5uGWoyiRkijZlts3CLvdjXme8fTnQ1Itymrv/f8n4pwbBCozq0DLJIDKXLnW
jQFf03BxV3ZERhKkw6utoLGqGCsEVpYZl8myzhAuSb0qdFfN4qnhMdM2sqI9hjcS8nHKsjattRGs
78wQb2FVm1R3nNF+ALOeb90GomH+6+yfdkifiJZU30M7htfDatKHqk7Q/kXMcGfR5/JJYoWu5ddY
tZ8tyjRAHxS9VlaOxiNJegYaVA9ohkkYLjBi1YBXTbzSbSBexwXoIF6ZW3TUIVXPML167bPO2qRO
vqoXPSny9WTgK/BT16F4q0WJSrxZgYZSbQJoajRYfr1uZfpp8wBRCR08y9nVcbWFixcEh7a3Y7oV
JE4OA2zMFwe9Gz9nKnzzMFBEvU6QS3xYSS4xwXYCIzQLS/D12unyoUBfNacKWJPhmOXWnoDjRfYY
/0EfFOJH6h8BfwCKhRFUw0On/VFZGiCrcnqeioH+PCVJqYQH2h9OrjoUP1X/FKSzigAiX9hluqya
t3l9GMn3/u9W9UcdbgxFQc2Kl8eDNbjWXvN7OrPBZ63gD+uPkR4FL2E5H4KKbH/rxvOnoirW40KM
Rv9cca93qAYFSxRNi7w722jMiNdL9Ip/CkuKV5akK284ijcy1XdL5lNOoZg13Lb4SUkhpcLgFSDo
ne5JhXD80LmhvUPryP6izNG9PIevESnAz0MZOdYubCxIl03YqYZVPVvVXt6T5zgy7kwnX394V6ap
kjfwWVWNOyt+9b7axBM19TvPNPL4WV1e1Sn43BhF85ws8o1GmsKiYza3rToow/3bkKJocJLDnDsH
mqPLk62gSshCxU2judGTHDwAHmUCFk9GcFvop8ps74zeRAAmm7Jxn3VDz02WCTO//ycnS9v1Ir+0
L6CiQySmVW/LtnNOEjLp/nBvu/P+OkG35+SGOyhd9TKBVmZr3UKffom5XHdOHsqiCC+LGNA7PoQT
hU/5FA4wfGTbfWslsXIANZ1uwDYNO3NZflbccj2iivCspBs1Rhel6JrheQpqfR0NCN+KbQRxewQV
9dNb+F7FVBUmVEGZenIW0wA6fZfUNm+Ry7Bk0/dkWF/FJ+FmTB+pl9Gy06q+eTtl/h9whwx3XhAM
d5M/gkKXUzlwe1cUdC3eAj5GVW8eiZGhX7RBtZIxVGfRVrfm/rLmNSYr4slfX2fLulY9vX6OyxIy
LjPnkzrUwf5DiN2oPFED73No1SipdJ556/ZKBHZwVjmVw3UsfokUtwNV1mukjO1r5MUloRQkprUW
wDMiQbKGnF0viTaBYqx/ezWJZI8awjoIMlHVm/HBgWBwE49aspVh74XYemN86N3ZWQ1wUOw+OPwh
/RlSbzl8tBfjbVhm2l2d16mNnAqLjO6zPpXDfaAHLeCkzNl57CzPkNrXK7+eh4MM5ZB07pNq9vFR
RlUca+fOGjc5AkIPxTLyzCA405h5nVLBwnHqOuvGn5o5WntdC8uAl33XaP+O1nC8zPxEdMj+ZPpy
4dEMh10TZeCUqnoNvGc4144aPtMIAK7Sf5aDEdstCCLLv00Xm9sAVJ1nBXGXZUi1vnvIA/22Mr3X
CXoPhMFCZ05MtKJlW2fuoY1d4sHe5se+cP6+xtMaCLzLRtxsCaj6aloHfTjdyHBuyw4wmh2tZai4
qfGUl1+yJH29GqxIFelL2zkYaZuAuikMkjbuotIHl2jMvywONlCsFyexRYUFiPg6Ng8GjXJw9RPg
L5MkSoZyMCI7BkdTBJsPjusQ7RZzF1o2GMEvhuaikzMZAVIpLsWmER57C+Djph2aeUcVHup6NwrP
auSu4qnM/uWVuSaSPBKbGm7wLPNp7v84XyJCyGkvEdcrvF1fnNc1AAXD5QsI3YPqf2eFcHglNYKR
K5vmnZOrtFs6MwKIBKzhz7qNg9t4wVivJLqzI2c9hcb4KIcW1tRT6TfQ2rfTY27T5JHFfraXzwTF
NJIMVn28jFzKaI1ijatE/hxvXvl02W+8KSmxd3O7Ze6w/OlyNbFuqFUHdDiltN4kZX0LXBBuKQCw
T2O4TqOl4L9YCjX2bu0x/1tcl6Da77Zp5Ubb65xgKNLV1Aev64gDMuP/j+tcrz3+z5+n62d1bVgw
lFWpZRyLRt/3sW4dWt/gfSvte+M4VSzDq1dqHFPbiG9HWoBRBTSOYhrEe4mR8IqmnK3WevSSLFMk
UtaWoTKiHrGpAgif2qSatmIU9+WKEj7ShLSl+apeRW6UvN6lywmcz6o0jekGTYwt6neRuSapYd5G
VWYB3eae3wY88pCYYOzJ/V385HImd1tWbXvz+l7jj9GBLJ9yzw8keHC71N2NRWvAdfyPTV0c6N/R
mVPrF3sO8w5CvksICuZfe90qDzJfTDJB4+uz4ZsCLcoyXxxDn7lHW5+UXZyN9HMM5RGsRHWcNas8
/m4oDgmZYLW265nW2v85VlZKo+C7Y8OIVtvPpWIoazkzAa1czvLFVqYK4n9v3v8ehxyoAiqYZKab
bj9wY8lQB8ar5BGA2eU9TkxyqMM+eCfDnQItSH0D2rYsOGlOQPMZ9WXTzMA4j6YBgDl+Nhazn3XJ
7cReei1Dq6L1Ho4kBQDzXLzoGkl4skAQji7BvNFf1ph5p3mMnfA5oFnphUPCz9bkPQaFCztD721f
lM5T49top16HNIcc+gBCk73SeBdvAFnZObZN6whF+Pg4Q5NiTUZ3Bwna9OibHJpIgQW7ivSN05fc
vMbYTo6z+zpBZsnBNdLLVBnJ/NFK4q0DlGZTulVKrrOb9oUWGeeSRqttV5InMy0LSb3F5itmuy4L
u7mEiGNigRXMbPltqU9/dYGl3ZIaNs6Qmt6qcaietK51o3XxMtErdm4X19S1ykmzx5vWcLwIkeds
uk0U/e9LpEmzFuh0s1jLNa8fJg3g+o6BxZRg2O/EnrZeu66Q+Nhflrp+GHHLB4yd9PJBrssVL5qX
OIc81gMIE9jYGct+0o2U/gaoP31bClv61dWoTTO4W9kvSjiYbyIhrb/EXJe4Oq626zKo/cSrmd8p
WvfjF1JoLzRUKp/aYrL2RWeWN21Wp5+UGc4ygI9//howRghe1AFpGaECmlT6ZAyIvIQMUA1tY2NX
2fuhuQwlWLwSfB2K98Pcwgae3oKxXg+dZZyyBDzQ6Ltfwbdq/m2gQZdOEw8sX3WpTKRpYvNEbtc4
SXQztpukNoa7ov07LSzzNoTi6Y5OUv6rKgWdSjpDixoSMayo0Y93pITEOy0hciaHuqFJ6uL5OLaj
1ri1+z+RNLPpi17iZDkZk0TqaIWubuMpgK49SPqMNmgOxqyFys1YkbCfeY6se6vK3b/T1MzuQAOX
pD6jLLtrQEStE8fX1jKpcVNvG3VdxLtV7ijmCaleutaHiQ7ARed+GcIaNT14od8hJe+9ei21r88z
0gAnGvBe2HUWX7ssnldaEfkvXQccSeuL6cWvImvltU3+4jvIDhZF4KGi0CgrxaJntzPoaKJs4N1q
aDFf+rTNOPYvQ02oHqCheTe8eqWv7n87N02DaO0MbMnbpfvT6IDHGHWk8a7gOSd7YTuhfAaKfaJm
eDcE1VZsI5DLeXNxL1OyvtC29bKCSUPX1tP0euvWSnkDfYq7TWjb/UNP4i8NLQZnta/0hyGr0pXY
86w3N5kKjNxbQL20P/Nqpn3156q95Q/QoFSSJX/Q3dasmsDz78ECzk+l0p7FHuhZtUt90yIxxkWi
pt11JnCiFp7Nl+ibEcbjz2EOkCvgtnbuy3a+Qf2kulHNLHhiOwiG3s7tn9E3vYX/RCKhN5vOdgwt
zOubNXyTdD6h6biBwiKlByola1QvPXxipNUg3U6Tk55A4zkPeaUoayWweJq9nQU5qVKxRW9nV+/l
LB6LU5dDjhUF9jnk7fXAd9G4lwNN7Oa9FfuoNqIcuPrgkOEU++eyzNyDxF4j4HknE2aBOe3T4Aly
v/xZq9N466vA/ouGxrFYKcu11Tvpn+0Yr2dzGr8FqItt5zp5H9EsJZL/GiE8UWkcrbMoRE00UGj4
yKHa3MNuk/ErUtTwwRdV8dBzNpYKJ9hFMjyUzYlzVRgP6G9QIuvOgzO023iLQ7xe6vKjSevTpJQ1
TSHLnubdtGVtasDjXVOf2kVqV+9J+BqVVz5NABMPg6vou3EulS9ksC4RBk0/q2yCeMiOaYnKqQ9r
C986ItDfKT1rdzDrtk/wKE73cJ/fGDkfe60WU7GzJn3YSKwcDDX9DoWddiejqotmeir7G/jcm0c2
l+t+rilL+oi5iVBu25CHKwyyI3PTTp8dPd9ICzT0qGyHkVPZSJezqzvayrVt9USD4joNtV55jvxp
2sK6X9h0ykCLK4fQVtVbxVoOYM0z7iKcgq01dVoKuh8Z90YqBYtHwpee9v90mgeIQNa0w9L3Wk3j
OVru15B9WdRwUottPY0L+V+z3+a7q6TnDO4Wdb8KrcDJuRH7R9VPCcljY7xLp9BczbBwbCRQHNel
5CxImn38ttSHsMR9UDwta6I9lCt6vGkza9O2dv5olSkbTTOJ97XepptGj9hpqimN852KzqhZ/xjK
zNvpvTojRYA+tWhXi631+nk9KmNzFsd/tKnLXDr8aE29xsiUtG6GdTeN2kYKj1eC6EvZ8l0dM0S9
aOcPw2epWl7cF+7of59fypumgSTdhXO6Kzp71xfdZzfaQH65svQxPQ1T34fbRKHV08n/NUyWLuN8
IEOX9u1eRm+h7XIfk5vZm11WlJHYJeItXuzmIpD0Fi+XlFDvm11BwFQurNVyKErf3jZ9Pa+uNjlb
+DNPeuFBYysxlgsvIf36r/Nad6ApSCKHpEJKa0icbVEl72OuK7YQr+2pRv1EL8G+rSrr/vL3kCGs
V7RF8we4/ouosl3CxOTmDvfzt6mXoXg+2Mj4fveDulpp+qBum5Y7m7ALlI3xE0B9/xAALQbDqq2E
g6AJquxomvCESpRMcoIe9oWFyvzfk9omOb2WSrRIQ+nbzGl3K5MJDSnkmVdJaY8nGQfI4+z6iVKi
2JQl5n0gXddb7lbOZba4yQlrVBbJv4G9NiAeiv8yqbwdlHwyHuUwt72zcYYm2F5tNe11lBDVYJXl
qsm2GKn2YREOkwPZavhWa3Le+ejD4LgIh4V2YiBG/U0C3pm7XttBZ5utxXZdg5wcuKfGcS5riMPO
Ne+kB7xqLpfq3q4HCijdzbM5fHTwzvEnpdf+cF288vgZlGbHl8/Tb2BQghJmEW2F1LA+G3pBn7Vj
PjQ5KvSIQ9bnJUBMEiCH2HlvktBlImBl6zLx17Wuy/+61lS0X70o1m5dPVw5tvWqIhNrBYr3mt+9
6tq0BaRI+uyZh05N26e+z7zHPguXHBVaMkOAvqqvEn0Zk7iiFp9rr9EO7TiPBVuZj9HX68kMdVlf
bJM5eo8j68uoK7WXKAtfxiRyzuPA616VGOFBhtK6483OHV1ozUl6eLLYC86xdicDCQphpqeX0fwU
LX0/Yifa3yc9qKnaohls3SGdt9EafjkyQ2LoQH691HWp5VIOSVxkt/kwWluEZ7+mz29ZQ6Xz6jhw
mcxbKluqn+8CNQRkAU7/Mcz6+3pOpzsxyaGE1WmPHrYOmSNhZB7hko+JUy3AA4niVLfVaMYOSsLI
bt/IViKRR5ycygEOR3/Tapq2km2K2GRbImdX23XGB5ssYFL1W6lu0W1DGkCBDMEX9o40jGZR51Cr
KUoMC50Y7a6vhGHFVG8tS4cis0dccKfQP7mrlwLpnJTZjjaDZFct1dSrdwr0P0cNBA0lvWhNn5Kz
/QCTl6F4S0qOF+8VJi9weqq04WXuB8dlqcWbzHyT0TYku0UXEZpGX+YSpi5fg9Hf7TXri9/p3xBk
yh/E2bX6CpI8/VOV1d7TpId7MYcZQnzGQB/uqEf2l7FQm0OulslGvFbQKNvAi6mjLRfw0T6+XOCy
5Oh8uADFxHcXiNzG3UFlCuqVNpf2aIXJmiFpFxlmFoC+SdPXadLfQuDpHjt/ijaNFUU/Kho5Zh3+
U4TgzN2gFzakFkXyeVTqswQAoHQguwiMh+tM5AHDH5XGJtjzza/pnFk7xF34Wlmw1qdjBj/Mglnp
F7DL9SC2HOEVeG/z/dXuRfWwqwBKkudCHOzDVBkqAqZc5tKni17U28LTUxzxZbK6oC5X3aJPIQe7
6EhUyWkdA8Fql8PVLbZpDsLNPJAIEsfHJS7rlDWFYrLQG0Ov7eP1MHR9c9uXQJfe7AFopKMxQrS3
+eeUlsN+bt7FFG007pPW+9EHY3EPV7J+qpWdDKCGRubZ5nX8Yq+yvdjFImftMmdIGv3Eu83VHCAo
CacdRdZfFn233tX+y6IBglh93kSus9bpnFr2FLIBsXzX3o9j8k1M18OH/QeNwl8R/QJPu8wEX6bv
ongkW7wMr7HOsloVRt8uOyDxXvYzfTVsADS5d7GRVaR08vq5SWngU5WZZpSscuARrpxPk01nOoQ1
fyNh537WuH+Sw9P84xzX9Z1uAIREv8h45m8+rEKlVX8q7YPofC1zrEp/neNrin9sgghp7qSYttow
raesYFdMRvtby/151UPi8lA3PXQeasDuK8zmb40D9wN8kdM6beBydIap2FBRiR+AHo8H252Uve40
xdnVvIqdD31Yhgfd8kIeNkXD49g3+tcPk7S2VmBbNYtzW8N74E66czAHb8pQneAFkv6g2tklVm58
SerxPp3c9M/ESOik5O3tCX7Nmh5TIkJFNb7UQ38v+bPfRbyt8R8jaGJz1zldwBu3Sz7DS5E9CtCh
26pUt75YU1PTABZ+EkBFEar27QjH1gXmkJUGUE/UMHbGCHtVB9/uvjTyfl0UJmrbCxIizqPLojK/
3ciiE2hJWVQwFDR2OpdFO23qtjGiJUCLeU1RneExUKv8iLYBOxDEyS5DEakX3lgNE7kTGFaW1x2x
L6Y6VvOjLPG2jpgQ9Fw7saLxZ4a+3wb0SOMVJB/Bcbb15KFZhPS6MMz/7EIQU63nfZtm1d+kbLQu
EVar9qsQkI4H0m5nNzENVG/5VOgAmoeiTDUcyMhNkj+9Gi14sJG5VNi6yGyKNtVKh/NheSAH9qYY
Z9JrU5Y9ZCVcoqJr3lXxCKDq347aVthLLI6AjNplRtJ7fIsXRxCX5lE34CE+jaSqsqJRm+fX/M5g
ONlupEAtencbv5/U723yglJo9ieZPnUdedN8r4FvOtLADkXYa0DeR9s6VcDzKbG7n9puZ6mtc2dP
vuVsSJckuxwiRVBGaMyLO1J05y7i3wP9EHqVKa13h1SniV3+ZcCstwbo/5duhOnjaocbZ2umSfjy
m3h7seuRV4BsbOAiK6D3SJOaX+mSk5Sx6gb1irKxhaAduQuv1MaVaWctkrGV8dJQealbkpAkB+7D
uitXwrIJzwqUVgp8hzI0bfO/T6o0E3BePp1IUhXQ3y4HBZ5K4IXoZ7TzP7bFESNThiLMAOxJtbcT
7Mal5lbHuJmmc7gc8tHaNmUBu/sykgOAfzNqeOlcLF7WqQ8dtWIZQekIHwfIPiSRg7urKR7r7G7o
1T/EJAe784qDq+rtZWYT1eEhr62/kOjp7uD+BPrcjUmPOGjRrSFCt6gxDSX59sUoHomUs0u4jM0g
+ytPVRW8TDIe2TJp22ruh5VgLbWB7hvey/HIWGLkTA6wpMFbkByvZuh7425Vdt3rhLpBYrua1YdE
d5AyUlrP4Z6s6PzlutrfTlXgbuLEmD41fUge1fLOugqWKxxL2ENtTbkT5zyoKg2VCK2L14X+6QbR
an8tXpdHzcmenO90Fk+fLLign5EDKOq67tZFrTxUA9xiEllYdGdXU64eZB295qfTWMO0Fa/edMOt
Rr8rbJh8InAc8WOsl7eyrESAhISwT6meZBTlEFGy5ayOsho5qw4S+2qCRstGb9RED8/SerZhc6h/
9mlmpeARQROFEunNwBf5YECje6Irm1tzHZSfKsgxVuqAMlvBH80n4RMgF9Rs1CAeb7ogB3Cx5FTZ
TmvrKAorWPEYZnoRGivQDMmJhxJ8LaVJs41iOpu4jbV16me/BIYOIgB+le3UvEIFeCnBKUsJzl9K
cyk5IK8f23sxidNuILBRPXPYSYQ47A4iJ5kvtusimtWB0c26e7GrjTIgSYNmFv362rHuqvymDP2z
Pysm1F9CaRVkOkRWGhypsx//mfEsh1xl8YSNxylaMMnORjt4JUa4mwmX00so1JX5tusoSyFPvfG8
l7Bop4drCmBSTNoC/Ei5kcSBOKLGHBHCbuoNN1jjURyp3lDzLrQXCDLSW6cocm58nr43s867L1t0
DTIrQlDBn+e1WjvxSzu4xcqZM/975Vb3w0BCfjXO30o2fPxVi5YOkr76KzGzL9aQ5N86hf9a+pen
z+wHsk2Yp8256wsSAqalndxwnG+mwOluK9UbUOXV/3XlYjTfX9larqyE5X05FeRZivQbRfv3V+67
5EtcZuo6zs3+YY7yHSRmsHHPprI3i0n5bgx8z70u0SHDrt0tFP/ekZ7//pY6urY3hlh9TCA0WztN
VX61mu5lAW0z/2+ojah0zsl3RVPUl6B3ko3Oj/4xSH1lT/92fBslcXMa23jeWt5cfHJCH8Lo0NR+
IKTx+jE0PobiB8GPziAJ+OFjTLP3r48RmW7xy8eoebE5Gbwnr7uR33M1IF9BESL7BBVscTZabivL
yPRUDmD5cmfK78XE21az8Rqj28tQpoczWCUZtsZ4mU5ft9Osl6k0BtBjDimyM5vRpjdC69kvtOzM
VgtgQms9oydgPffBkoRBBOlObHUQLKjfhesKkuNnEEbZ2fZfpyMJRj0xssgmmJ167Frz9dAsZwnw
d1vpQZcuIzvqZ3IrqUHidPFAzoNqj6YeVFgqN6LrYGpkFyiBzEfYYNHUU/8UM+qiSMUsUaJTI1H5
PE3HslLPvLf466gs4cOcBrM+9guDihz0tu95P4YMOoL+8XB1II1AtPoWPY31tmj9G+Q6u7VB/uwg
xbs0gfsKhgkXMlRw1uKF89o7SOEv02fkeF3oZW3f316AA/MQhivfH9x9EWm1sRG9d20xoqng7kXY
XcTi5Uy8Oixuq3bxVi3YmW5oUV2HJOxhDo1PurDULqPJVj8Jha34ltHVt0Sqb5G/zkNg+BJZGrVB
IxmwMH+wpm3SwqEkr4CXt0ExjlGJTsjysiilcjlcos3WoMuX0vz14E3KtJ1K3n6H0L6JTcUApBBN
3wB2bcrUS16mqC5p9cMu3LRJ5MFkUaUXuzstDGOuP31b7Nd4TTf/4vVt4B5G7mVcGNvl0CY63SJD
F5Fuw3b1Bktc5rQzYAfZLeZpFt4HGg+uth3otJic8avn+cFmNDL9Vqo7TvE4z1Pz8iFqcOKltnib
soM/K/yndYZN4cKNHHPj5iEFzkWYdTCa8VxN/JdKWaPX2bNJeW00FOecmqrxDMvOVuF5g2aK1R2V
lP2aKNXoqcbrnB7SRLTo2CD7kgNND5s78bapdTtBW/EUBKEpa4i5R1r0GGasIUsa5MHAIyXZKguL
BAWrLnwup6qCfgegUmVE4XMBcT9kLe56HmGfXVdGj6ah7zu7yrRfvQnbapkqpt/NXyLE6dBgt7XQ
pKF3oHbacvmnNBcCc6cwqyP/lObCWa5aYX0U77xUxsVLdZzgEH7zq1d+TTIMHf393N8Fy2+Nu1py
HO7yyBnXue0pn5Rg+tfZNOqvtuHt7EOcEqPlPjb1uG/yxLgLRxfSneVLCw7iaSrH6dnqW+Ou7KYU
VUO+nDV03wa7l3d2+TL7/8QPMVygc18MtrotbYcEESQmd3MT6neT3tobJOGNldiujt8NySXo1Urm
Xd1GPtubNkQh+4NDW9ZPeeJuWtdA4kvRwgc5ZEX6if5VB8TjPyY5g9fNW8Mpn24L0csUYxk30KbY
LhRov0ZHIWD31P5xNRtTEF2vkDnF6xUcC+zWwhrnrfUgTLcy4xpsK9lzMGQHRYFlk+6leFVlY7xr
UflES87VD+2sVvfqUulVwsy7UzsgBkullydt89SQc0JmoUK3dYkQR9aYB40esssk2ou7TYO42aTN
/j1ypO1KSb3yj7akHGnpWXiX+X35gh7ZxV5PqBQhSGRuq6Su/ih5V9W0ongych+2omwCabzY+2U6
HVDBdXqF5OpzYHdfELkoNmjvJc+DSrpFzsQ2LLZpscnZ/5s4pSC9kKtwTY9jqK09Y4Zuf7mjWfu5
n9qvph5Od5MKZlmsSZpp63HgjlKGBvoV226GBNtDhEeBIG9XN7G2F6GL2THuLa1Qn5JsTB6jRv8p
ZolyI1fd56Y5fV2iVM/ZGxl4mEIxn3nXzO80i5sA9XjrWWxFGG5GmhzPhmVYzzFCzRsH1PVeImSC
OZHuXARgn8W2TOht2FsveQBXDyJAfMkW1u7wBbh0ffD7Wt+GS+rLwW611nt7wbbo2xL/O/swp6jP
Vv4qHMPuPskHd5fofbEt8jD7DI2hcYMupbcO/Tb7PIQ1TctO4KwUj2E8+yQlSugxJVgz4PPps+Fe
nEkZz08JJGQBr04DOlubLCj0T3o3ROfBaYebPrFdlTSc3d6WPCzT1aAF/sE09prVNP1PcSgFdFd3
mT62t5dwZPvQm0GECvRUBQvLXI73ZlR0L+3GHs3hRVWaFsGpMV3JMCi7hWFSQQZ28aJKWiKuQCuL
DLMRBbPAGp6pTHtnt7NPYuavC0NRAMi9TGqWdFFByxCCuRGvo03ffHNqd0nK/u76uCU7kk6riAwJ
WgDvHsPytL0+fP1xuzT1vgsQXygKLDhnZF4uz2qZqJODjiBDOpqwu7OH1IZdv1TZsm5sn6LZ37Vd
GDyIqVNd9I7D+qf4xHSddLX9Oqkd5+pO64afEv9/OynqQIvB9sBH6xqXPKkzPnhxANSjbAaj+jHV
wZ0S87b5nPtt8SlP/L+15a2rcupo5fIyeYJO0LgM7V+H4r0Gk7FqTtfhkNBxpqVBtfGUg28uncWj
4c6PjALpM+5/OzKcPF8NqV09AQnR11YW6mdX16YdstL1ESK4/nZoEMvxHLd5IL9sbBQAE5/nCiGN
qajqH24VHhoNvO2qAM4NPwFCoZnxA+Wd8KutO/o6odx2WbJXFtpHJ39dcpgBLHWD9bokLeXHgO9u
1DbDV6XQe6gZOZvowVuhczB8zRuuKWfDYvttXGHM0MR6EJauxzYLd6IN5pNWOdkOFBcVxMlbGdZd
jVA4WpuiFCaaYWWmO6c3u0iL2SQweBgnMe+CJzdHNnjFienz/Fkh1XE5ee/6LzEqgJ/bfo6MXdAZ
3SacHf8Qed701UHOuhuK8kujFfEphSF6NaLr8VXCoihRDnAEo7NpOqtS772bONH9fUiz4obGZHMb
DSX/12U6dxujSNH9kPHUmh20Iqa5HREVQhfUnreG6uzBMv30rSk4CG89oKv2Qc7e7FeT2GdLu8QL
xb2YrAUwMmLnqRocxC4mcf6P9g/r8x1/93l+XV8+pyeIjre1B93aeXS17TTFNvlC/nPoIbKd9O6h
yxN436vBpXSRxz9qw/GTLdh28j91B8nIMuESY8wxQi+xgypMzF3630tdLW/LXabHUPraY4ZC+KKG
YBbW8i1qyrWnuelObKKd0MF8ej+k6srodXixeZQaZqAdKI2qF9zY4Kbmymrc7uTAMv85qozXB3Bc
voZdYGRLmNcW3QnWEPtz8k/Y3I7/Wu3XMJle+AH/xTbffmNmY4wC00NbWmjSG5VzjprIPIP2HOgf
5oteqMe0hdlCIhvTaG9s23DhStTZlCzx9RxBdRjWcN1KzKRY9qpuQNPp1FguMcsVYF+23l1B3VzC
08Gfj9BGPEq0LDt63LeMS3FIbcbb0QG1YvpKdpOig/lFLSlJ+I4fnGQI1d++ztroWUGR7jmbjM20
9LgmqaHT9dQUKxnOs2bcQMasXrzpGAKEGfP8RryyZIjgxkmGy5JTCiefLJlDr5N2QXuyAh9aFMUj
WRGudcmbLIemzoCJIwd3lFxKF5QzmnhRsJOhloTDna6iWdRXYf4poG70bKaXVIoE1BWUz9fpTVOp
a8/ptlproFIYxN55rGhV0xe10HLooZ1wWoDGXQ/7w78jBre9q0ce9R8iQE6RFl9KHr9Zw2H/vhkj
A3143lkyfQsSh5SKbZgc54V2v4+VnRDpX2wXP6T6kOxXNSywVq5oe6syqUrosJpSB6uOjgwpmVyG
grARTE04WBfTFVPzNknQOhL1ZpKRhL5N1GlHOIYBrdSxXjx0aXKH/KDzDDTYeXZ0/QttXPUJklgH
yfLK3ZLfHrfibB3FO02krNrFKaY8T+8LJ9VhpWV2Elnxlpb6eifTXbXR2InWPy6zl0lIaeyB90eP
YlLdnpcqiJ/38gnG3u3uQvSAV+KVNXRqcLmq92cxDaVCB9HgJDfyEVDXrm4t3VYBgPzziSD9QfVL
eRJLq2aoPs0//DjqD5KAayDI3c9VV14SeENktPc8aM/ilC8Z1VhE3+PwLF+wMGlp+/h1epOV5Sa0
deib88Q9RDwHwO66h9arsk+WHuefMt6TjDEZH4LK4Dtu6eba0sPmRpwgpOcbA6KEtUx4m879KoPE
dXK2rl3E94bxLKAJnYfQBkjvDPsOfPdJRVG5HsboBzS43+0OfR+IRrxDFqLG6KSp9o2J4peJU6m4
GysGNJNvFDXWD9YCwdeUarqhLK4t0IvmTF3YWvllne5cWAsGZJC+dklkwHaaUsFIFyWpRcplsYOs
1d/Zf42nZnjSvTrsDrQuj0BYE5AKS+bvQw6wdKJybUQUNK6Od8nCWjKBzgCrZh5xD+/7Ai6NwT+j
4uWfbY0qC6/H3r5HxvYMRwA5f5vWr8H1jhKh+7H2OHbf58my4nXqhfZCH/6X7wx2vLYWduB6WVJi
ZQ1Z0qpqNPuWK/wf1r5rOXJdWfaLGEFvXtv7bvmRXhijMfQWBAHy60+iqCVqzZ59TtyI+4IgCgWw
ZZoEqrIym95E8JZDvTvsUfSmTnZ4LrmQ8Yu6PXVbU1/FYIV9SnDywLblP93oVdE7UNAOiu6vbo1a
jYDMn27qHDOtRna6qcZtNt+UVuM9GJX7TAA4AWGybTdm2RG6YPmxMDR7OwCFcI1FBRh7ZfgPPETo
ujGd6tVM4tckFvWvJoXeXebJeGFJQKDbuPrFg+Z10OLytWjKFNI4mfcwmPgy11qcXyFQ8XGXxpBf
7+LaSbpGHqwF/fFbY+kfrDFQmhZHYLaII+aLGdqQE63M32w0SVFw+JEBiY3AX+eIvT1AJKY6OEjZ
QJjHsR/IFrFvnbD7e2HgdRA4kB1uR3Bhzf6QvgKkkenYpbZGezc1L303QrS0sm/OIN2DpTarLrAb
GyMbUqSxR3ZFsl0C7fpv4yQeT0ZLeaZr+yCZ7/+sMv2kg+VkvvBcY7IE/1z8y6dKg+E56Zo32iPT
bpk2ykMPsXkW6nuyi8C/xpYP7EM+vvIIsgNzeJfCwMpumxA7t91oQ5UHg3iuIyhVQCrCWCXIM0Jy
Lh0vVsj0JTk4wXPWNfYyLlGs3rIoX7JRjzZj4tgXDYjbqTECMz4FzF73RYjwFg2Qi4Dc0rLEl2xD
th71fyvdSSII03F27QXoQjonk5uqZPj9NZWGACQbDtg0Dt9Ak+tBotLRDlx1TXPTBNJ7qUFec3R8
qPfFSjvaKEZvyRko/EdPK8GEVf+qB0t7Uxd+Vn9cGODHzRgEQRwD2cXSyI3nxu+6VcyZfRUGtAWy
NikOSBiA0SEcg3VtQhUhNcJymdcg34mUPF2prrgPtDeAPOjrBpJ+qdSN9X/3IUdq0hRsJ7Hynhej
q7j4XpZdgOOWdaIjZ1/F483UxhPJkGWpOdzUGJ0waaw18d+iDqefY//bPPChgOVe2m8tZBkWID6K
H2Ir9DeDD4yNAI3h2UyDZM0bZjxXGv9eVBJq5gl48LCr+wG6Z2sh1STN/GcSwLfyjIKeFMyamv48
SjlNgqzqNKmtENAC3EQL++yYNI62zEeRLhFzyo5RKEHSTiNdmA4flzQ0ZjoCKE4xHiyJBFqpyior
DYXgiQHhdWiBJacgBIOGVrD2XrPTelnVLH4bCnH1HNR6LXrxvWd+9wslU79j3/GfvdwCD7Mv7Wvm
6Rl0n1h8wG+2PmeDZa6Z7XsPZspekjDajip/RI2ohgDYmhh149TPLaSLM0ceDMpAffH5HI79eDhQ
r9OhON8NwbglSFAloVPet4joTQghBR8CJcvfbcwFAwWJUpMz+cnPuYQ6ovXI77+u57TYo/tZdwL/
BspTdE9bzRGW3tYfwZIOzI0K0pQ2QIGV44KqTKGjVUOTQmg7rWfbmAYXQ3trcOw+JH5Q45SsaxK/
w2g1daUo3OsgihSVu0mAcAGIkxLV0ACY7MKF5ZTx9os3dsurdsj78+zseIrYO6sfvrhByD1ZS6do
wQX+AoKY4Myq2rEWHeIB+8AKX2rTDC8Dw7llBfj9xrXAQDa5oOZqXKRJqOHpMhQr4IkgajA/n6SZ
1yCzXtODqSO7PXD7UuZdsRLKmUbCHBm4hc4AEEzZ5PzHw49WL0zLANkiytIV26Gr6BEjs0RdJl3q
RHw4D5FRGKkNVB+wGWoKaeB98Yt7o4pX5OgkBsqDrNqz9qYtJtu0gjXUuxYybXa8KOoCchOGYd+S
bGx2TtLl+9JyhusIIUhoxKXNq4Tco6dF2i9fNDu3Mr23zivkkiYVbtrsRG6AeSTgw9XCktOkQnfP
9ESwy26HGJE7TQqBa7sF6bA2odC3KFSlgqsqFaipZbNE0Co4W7YwgKtRR3twbcSgv0LpAQgZP/xw
agJzCasb4M0R8ll8TtarRGyhjwZ5Y6RzrsAMy2uRieZsulCoZ2bhQnwHFCh60g6HKtDvqOcqE12B
tyTfcVeVJ6iptAgNlFqUbfQa8DsvbMuPVYI871YmRyQ1MfwwWZc2DpoyM0FION8KuSV8GiBodrSa
HNJdmKbswkCqsPZ9kazpG1Wpr5WelA9QcjNP1GvDoDuXDQfvH8aoCRpdrF0gLtZpFXzYULl6F1aa
P30XUVVbnuvRupI/fRVBHs/WUSya9byQCNnNgmzxmdZBcBj0G4OXIsgESpVa8V8ZWfKbidS7OT3E
u1kI1nqyM9fxlkZrmMc2KuWTmcbbbvCN11wYULIu22FLbhlS6LmBg3079ubhvy07mhr4LQVouGjZ
IhTlwSJYYKtxa4eqwXBdOGO3IRYy6qaIrX/pxqpLlGV624TreTQUCEro5e8Ir4WnHppCB5bhp6Su
HSNaXrk+ChHUaOoojsi4Bi5RdfUU2EOmaPqpi5RBcs7qLpu60SD0c1Rrv6aVkPG4pFH5nXoRc5xL
3+nP3jiOT13JuqsGHTEaiw0rvrV5cKExCeTirR0scAbgjmDUaO6wwdqFIFh5SrRRA6Zo2NBY0ZvG
vQvCQJrHHd4+DF2ypLF6jJJHt/hd4z9vK1Jg3XlY9g+iKDPQcuX90VXkToANW7vUtGto6YAvanJB
NU1jOc4d9dIyN4EBTIwNdXsDGO4yCy7Uo0klNugLBAj6I3VpSc/nd16WPg6K9iTv2+xeU1Hbso7t
LTYYPeRu4novUbt/IRckZeILNCj284SuYPoWhQBAUKhFqOFFwqZFoqLp9xagywswTARIZdfuIm0C
oJlr29YWpubEENliwcrmY3ir8yq8oVoy3yWQN1ro5NOYKLMra36hUWrIeTiUQeTeJqesxcOlxf/A
tG4WgClJd7JoN0+a71Wq2xgpKGyDrHRWKLgChiSIdPPo4JfzuRcoRAK0NvW/vP1lMuRr7iEIXnf6
NuV5v3NRLfQQxc7POB2LH6UeIHPgVU8F6NL+5pC13lMwVPXkgBdvv6sHHLrUCjkOS/ceeGQWiQtN
+9KI6rOXa9aLyTZjWCQvdSObi0wi4LSVmZci3mYAjm+QjLJe5kkfXezWU0SyxrE6Tm9GaQb4jiRx
hfI+yCN9aXgIwFvcD1D5xUCr3q10BZl374IDT2LJYEWWwDSxz8mqahvmJdTwHDuArGvO1g4z0ydW
YCuYdFH3s0KsSjNt+zdDGqv2hvTV6RDUyIHPxkmb43iI7ffBqFsU26npIcRupumjr7dPSHn06zTH
br9VWAhX4SNYa+N16fEL9TwdbApjl7GlMRjAd6hR7ouP0ShCuXzjVEBMqamf8wNflhs9AINpAgpr
xAJQCN+rGpXcAq0KviAPyNv74IrCWaD3TP2Ni0caD8HttjKtYDzSxFxN7Ki4ZZSPTZ4MB0+VVTSd
X14cdUXdyA3xPQ37kzFCaxssHOBnbCpxIjfyGLWo2nYcZLF7gI/40neKBhnPQZtqA8I8rRaJoYub
0fv1BdgXDWhWpE5dUVf4/6yVOOk/M6woC+5ACAgO89z+4TGfHenlxNskuEAGbdvFeNMvWzPqN2DS
a1fzVk9NcEXeHckkQNO30X0LIGmER1nqyrcwr/cg3tF+GY5xgnDp+MrALLD0UO9/BW+WtnO43u9Q
XgrUpprkOahbTPVmP8q4uo6hXS6yoYzPuapKzRLAowUkgabep91hTslWhSgOpQUuxZlkBrBQ6Ppo
3AO7ql4eaCDHv9e6ym3k+M0QSq5cH84NGNJe+O9aGPwlMmUEjlywogVNYL0w8H9tUkPIDTmBtfVj
juk29ovxw47ynWjK5I43VvxgFhaA8bkO+qo2TR5yVrUnPHFeaXCM4/oMiupzKd38ZA1ZvoIyLgQW
VTfgeAMu6JKaUEvxCFMjg8ww4kG4Uwn1uGsy9s47IHH5nT14zSUHfnTR9YH+LW6ltqoas9xTN0PG
AuqY4ikz1BEMONtFDGaYb2HaSGArdH/vxX56RNWpu8R2aMEzxp7HIorPujYEINAFDABCst1Kq/zo
UKmucmPKTY+a+Ix4JTTRohbJMKCwVqCyiQ/U/XQz1GoAi4EbjUAFY/uOyg4wbNXV98BFTF1FzFO9
FUBacf8ig7I6oSLOXX16ICWBEoBUiKWrPMIOlPLkAU2i6nvUfKxBHhoU58BFBI5kPJD0+w7JtPXY
oAZEVo1xj1J64z5nwaZFlPJKHkWSWkAcBHKB6BR4dr3UHRd42gx7crYtFGazoQXmClNpRqvWRDiy
XduVGItl7Wob2TuvJjS19hnomBadYoZxxrA+UhciNdaTw9lHN5JDsklQqrySDXN3dQnBMDqru/ip
d6wSyYoO8jRKXTqtz852J8IjgjrpgrJand2BKjgt+03S+hpAygU/MNvyjzpQW1N2LAtBySWRYaUJ
ZKfUWTvIZDsAAzStNE/4c01EiqBKuMpibHvMHEC3uOizW5DhjSZH764JS5iAIThK03+bTX3qQhLB
LsQy6nKeLr24YKtU67LN1K+jUXGWJ9Z+6hshXr5NVV5oiapws9sgOc6HajLwdtP6OUpsQVInD3ly
LCKRnbDb+WhGPwXY589+XNX9sWiPZKcZXRhYoFHViWrGungKbD72IQSDPdRSWqFmLsjmqAH8+atl
CVDUeqYBoSuE0ZFGBdIuToqH0RmcR8kAkxmSK2ea80gWSxv3oI/gN6ZMvaU3i7Tm3pE8SmQkVi2D
ElqrtS52VCiVZA04pGhqDCnZA4qxggV1URJrXP6PO3lWw28JIC4tsvABzx1USo9NcexUk0gLfT7E
BTBDY3GkKxqubC5BTmxJ8DZ+zonIncbJsx5r8Pn8eUnjWts3a0hpJVs7j7IV6YbvC1UdVuP/ZGW2
ujhzAPDPTp5nq1w3raN0q18szPjJEPyjiVKbn8jm+uDXc+z8SIOj8uBga0Ac7dOFRiQq6EDpDF61
Qrub01Rj78VHfWhe2WdluY00A5koTUWN1oGiUnlRj1xp4hh308Qpo/XPWvPy/16L7J93nNcy/7kj
rWyWpXVELTYen3gYNRkqbwnB6392cdwxn9IOj5V5FNuJr10aRUI8zs32bDuaOEuThXu82g6dmQKx
Q7bp0gdAZZ8axoFs1JRujXpm1aDMACSlL3GHEwR4u5g3PGmA3/up9lJ3TfVeWv6Lj3+Ed1BBTxfA
k04X/xrSQ+k9QyrjoIZLNfP/WOL/uw8kwFDlBf7utcMd59RI114Q0UMR5/GmhU7txA5heVB2qWvd
uXT4kZ9N/zEZTevlb5NC32wndoj/nCTT2nqJLDs5iRLFl7zQ5I2aLvFyaGUuZ8uIQNzNTdSGPIuV
6Kuu2CzL2tgaCc6orjCGL1NzvtTCpgqnJXsDXB26VEEJdQcV07s1YWxssxBEsGSzkaFctJ1Xghq0
rNc9aur3ocfy50Ebt2VjAtSq7LqVBbNdRNWH3QNj274Bvu7ZqXCG/LTP/v+2Vw3q1yh7NSW+VPYK
lJfQZB6mZFkD2toTD9rHOX+W92az7R1fLuf8mUAKE1HYxN/MSTFuR695ZMsjmSZ7vKxCVJRRzm3U
wuwUW/XjfGuOB862aeJhOS/Thv3XpWlgMPJpaVpIB5XzjbvmcjRQIcjcEYHBHJCUS1677lJrWYE6
ABlephE8oYY96lqeCmUjv9YMoaAIBMmWVpjm0gKfqwiw+6CgSS362WB7Oq00m+Y1myTb4n3jHWkQ
OLD71Mn5qUcZ/0oWHnbcaiMz7Tzw4qsHG6lZZfLBM72r8gFUXapL2xWnjJBrE2F2JJvrg+AAoPAr
DU5ual0XqfDNbCvN3/Oy2uB/XZYmBRqCWalgGc5R2AbRsj0YrWmQmu5z2ZDhqDDU2FXJTnP2dYed
He1n/Ag4COrSfoa6rt8LFCIhNTF3aRS1bPi+ZCc/wqmnRwXxNpTj96DDkSjy9P4EQnHs8ajvKSNd
UZOEJSRis3ZLU0OwrOO1oaZQf14hrEDwb/Xt/R/2aeUvNxnyIFl4fik2CHH0e+lFD6bd628ehFiD
0El+FDztl61M/QsEf7sTaDxQTjhUwXejOZODA1XiZeWBU76RdX0uoSOyogF3a0Fj6h3Kzs3KbURy
DuKouMQjsAdIbSU/XPOxr43xu4Wi9BV0bEu1bQ63SBEj9sAg3Il37vBW6DZbJJkV3crStS80gCMA
aivUgIYSu2mg1sC/HJqoo5DNwTNiUCs6CgIlmbgnm+gcoOyGfrhvEBncWJEmrmEem1ej1e+Y2tSm
SCVRT3RavNHAmA9FYIg8Rp5nHhBV2VNRy1zoQl2oOzsHkJ9Pg+RPdmoGpJYOTuLu/rSrZcEOrR0q
o9t98Vd2ukE2avERBTnT4B/TUb2L/LEupo8319uQGyCR5XGs8+28rAlM/Tn1xbLRmDy7LhI6Epj8
ax/idY1Cs+SeZQFgvxUUG2QblEvDNuoXj7Uo4xNt/ub7QAEIUf4IMpAnlS7/ze1ylWWFB/3QeySD
UpxScrasAyv8jdQZYNx59i6Tn6jRa55szod1jEfjqdHL6mggu7oZfRubSpAPLKLC735YZrTUxrz4
DQ7uZ+4M9kugSQT3EXm/uJqu7ysbpfsezmR3aen3S9Hpxttg93vhGvlv3RsPfAiaN4A2IdAF9kOP
s0Us+vFBN8t0G9pNdmg8ll1tP45WRtCLNyDpt0Od5b/0If7G83R47oUccPo0ylNgcPuEb3a19nqv
evE4woHK1erGfeL58bFpE2dZRykHBbbDjolvjA8dMx7A0+G8QaMZak6h3Z2gH1bfg6btnez4YRCV
6RtxLkFbd9eyGEDqxF9pAYrrQIAZXbSiTM6NEeOwb1n9e+us3TQpfwBcA5ks5WAyd9iihjJep2ZW
3lD8Ut6qEAVeCDjUiNc7xc2A9pq/qAt84jG/kgk1XBoy0yKw4oXUql2kdelGKNAH/tTanennyQJh
Y3Gw1HtvGghRLTCG1Y16sRtW58KMz/OkvMJbf4gTkHh+LlQiYbzClyndaAQRwYb6Y2Hy8WKDLQq/
/UFkb6Pi46wzPhy7YlE6ivJtIn6bWvKh5ku/ltF4ZMC6csM/QMJm4bhg8ahy6zJhFkZIYyA4kG4I
4xCVJjujQOOZBsnkxsbZtPoPfwaEO9JkkXPUWt9ZEh2FXbXfqsQ27k0EzU5/sfdN+dWemt03J2cf
/g0AQEtir8D/zbcgTM17GaGaaopklWHPPvhdkQQ5eS64QQmTQKVqBfgXurYD90Ro3/CLqZ56SDLt
OpRwb7rBMr6NePBG3Ivf8QoDfQrLtNPAnfEKlWofRBkoSFYzkdOtnqSaySoEhiK3nmaSgxOiCIxm
WkBUXHkK0XHvn5l0T90DRJFmOrGvf2MAH5EDdnqovYjWRdTa90CIpxv8MYKTyBLwDUO8emcxq0Ze
ILagFs516FFboFe1zOwHpIs2Q+2NEWoS4zU4uowfqY3KQiBm02dn1MUqMIV5rUSkbfux7w5u0w0n
5NkhPu5VzX2DxzzK8/ryFduIxzADuHcR34+8BWNY7dVKVcR+ZZpeLv/22UZu/cdni2r9y2dLNA0i
u6r2i0q3YsmKJbPi7jAVZ6kuUPPdgcq+mKndo46E7WuRZWKByCoo5Chc57des7YSMAZMRhdp27Uv
Y22BNHaJU2vnbSTEzJaxDPFbJyOrEryjI+c0KhUvqZqS696GRRA792q5taRXHjRAQs7C5fJMV9Tw
tAJDWei6q3mgacL3hOnhomg9ubHSyNr7Xh3f+4MqaRtA9QvkyQklnvULeQy2ZSK/aT2h+kcsocce
HSQeJdac1v8S458uyWmEE6UAvDRxNkLGOPaDjW5AcNfxfNSghPm6UbBiZrFuYXRABvaABT26DiDS
djZ+I7dQB82pU9eIwPU4ayRJ11065dZHqOVT0//mJvHN35aAIkLGyuNPbVFsUcqNvB6+eRvTicdt
oboir5cpdENesrLRD5npQnZcG/VX3ZG/hjTwb0g0yyvYtFGxrvwtI3CXjHvIXKllC15uyX9IvY9l
K8SNd2OBynZQa4Nhd+MDM7ZEdjHZ09GWurWepvvp4KtGUbGRfOkilpns00ZHJrpBdalPwNUocfqF
YfTOOigD/eQQ2hUvid7doDzj9nFHqNMcow5xmnw0uxOKTEAvUYCo+gSBztDcRDWKyitPig2NU6N5
yffUrc2tLE2OGhY0SRn154o1FUr5cwcMMr4rF2RMKvbhY7mcL2vGkP1V3jTAvUiC/xJKC1mN5C20
1vmZixBgQuhLLbsKEo0iA5ofqXtcYufVbcD41i18hCblgoytGqErH0iZfdV419leGyaoP6ZRbq2M
GkBDiZ2Bg9f4kdEXDV+h+NxlNr5zdBn7D7WVp1A4Q9ycGuSocoGQ7j/9DvxCJXj9yfJlJvXHLDGg
Wb6kteY5EBJCKF41ZuFZa1vmbn4BPVi30cEFfqmN0Drr/MlQcC9qyExXYyyspZsO5TrBTsXDGST0
T2NULMklI9sQlC30e2J7Pa/QJvoTTicxaPp8Xi40qJIdAtXQVZQ5XQkmBRdGnOeCNVm7sbUB31Ve
jmdD6ZwNO/Ihk+1U/8ymJec++VC3qgrHXs4jruFVK8OFoGQrkDASZfLRpIhGtqiXRz+XfgPCoejX
ZMtphNyd1qs2faH9pgjklyBlliRQ+YlBnt4BzX7C2fFrNPOP4CZN9p3oSUu0Z6CgrbOpgR9QWPEA
pfghPTdDXoJ7iWt3KEIzl00Xm4jx5NECjJHlTxlla4AUS2A/EgjXOGH8i6fNexW53bd2QN5ec2P9
HhseH9yTTMffscr2eGn1YMFpUc3vZWsXL1d8H5wSv4tUDKfpUrO4djBa7KnKrEElkRqhxhVAZg2g
xZM4DXaJiaI90GG8Anh5B7HO9sEf6+CEYsF2SXaNg3yxauPmmoXWeAscif2LmhCDKwAZo8o52qgv
fvQryOkKvXyKqrFdSDDynagZhFacdNXMNupywdnSyc1NNQIQLkp2Zm5UPQVAwd4zP1zqZhsD17Jq
3TJ/cmRXPSHyCnhjze/JMaryC1BS/pV6bdr+lGUzTItArw60qnmM76Fas1IHWjyIxJ66+eiMK2CB
7C11O79GehAB7g11hyRkOI21/spSNwVXaLJHdsNa0igy8dqhqUBvQaO+2yfnrsMOlUZ1abZXhAzu
aBBb12RRO4O+KzTNGsG2nLUoyGgPHTYHCCUVWXjG/1Z4pitN1N/Aly12plE548Jswh4B+AFM8EaB
g2EBZWZ1RU0EVYBDmKCZu3/zm6fRDHKhaXP3/32p+ZZ/LPXHJ5jv8YcfDXhM8H1vPIQxRJY1qIRU
C7qcGxB/OKvKquUCQgn5cR7wElDSN1XxzxTqz8O+WnHu0tWfN8g7ZCQNDyyH//sycfP5wegu9Ekm
43xXMrptY1cL1zbuRp7g7KY+xDyFupMLXdKUuk5foLzZ7DUrqW4dpCEdpIJOpWLspKYeHKBAtLBe
Dqb1YRN0lWYbDaJG50F9A4CN5mzT8gy1Ep9zaUaVAi0nPfM820cdtdtjjicR3XUeGECvI1yRXUo/
xs6cx727zuokWE53/FwYUSoUboPDW9C9c17ilNwY6WpaiibH/DX3RHydlsq5Ua/jRGsml0ALLhZI
iLZgmOAHl+v8MF15ef9x9RcbuUjf9nJ8sTGPmvLzara5apl5VRqYbQ1YQpepjW886N2C+7r3wE0V
g0mduqGTBffchIS2yMxrrDwayKvt4s7plzTY2H5wXyHeUjRCP0+TBIdSIIp4EPkCRLTkrLz6lnUB
TUrzsx6di+bq9U+be5fYw0UJix+m7OQlObiZAj3ce618IkA6wdAjhUVHJGCyzybyIHvRjFdUmS/0
AQeC3ElvINCz79Ik9S54IK2pR402gs05t7qf/RBlyPR1QOTVQcOWvhuCxcAromOb2+o837iv3edV
lhofNrrqc9t9jeMhX+hV4b1Oo9FWN4KHjPPsznGc7A681+6JdeORTBCHyO46APGvIZ5lUM2T0ZLc
+v4uBhnTjbyo6Vq2y6xKnKknkzS7a8vqpfJKMGmolckkGTgrXM2M9rOtr6x26ad6tiUXGsh5gaKL
CkU8ZKM14wZyolFnZ6v5rpHHrW0mwUA9rxdZubn3DAm8luHjA6fV6B9tt7ujafQjARfRQKm0/rK6
0YCGN50+wvwjZDhRCrB/XWZTGbY3GXjxaf5k3AuThQGaRNSk4hdGvsxtw4Wmud6Xn6oxQ8BITdBV
kQs1wQgOEGYwY/qpaFGvDyC6VxR8Od9W70p/pzXArc8/ad/22kH3xbf5F4cAKXj/eb6fP50sneBa
Ra+01vQ3DGStoq7DdeqOtX0Aw4ZQxTRi75kQSdCqQn5PWfdo5kX2mEKy8eDpOhC6yg49O0urusuI
fTjAnz7bdKAy2vtFbT9xEN2Rk+6axrJz9facWI620pyqWHAI8D300ngW3VCeheq5dTBugBUBc3IT
GA+tK9ubD9Krzs+MBzL1Bqi9oiJKjmSTfVTviqTSl9MEx4wepLEJOTfAxAmIHvbVfbqnxcGJmx0Q
FTEW1KUJAf5ZNNeQd2TqR4QSc9m3W1oc1SbFKbXKXzRIH1dLjCNSuNF1untnCaDNEndNi/leJi66
XV/In5ogTb9XmWecqCexPdyGntmDTgQ/0KjJ6A5IlRUNkqmCRObCbkN5oG421tbOSxCsIxf6CAKV
cfr4QAbNg8ZL0Iz6jj4AaD30Q8QljpI4U4nkRU+s/m60PX6rR/EzFEHwDdLuwxqKgMMukujGXFuB
dAsYzTQITnVbQIEPFdTfwFNogxK36I51nwC6Zt5N5h4KfLxpwBeCGM3y48QNCrXdhNObsfkZUh/H
vqwXX4B6VsogJm5Y9xo+dh2FL5S/jvTynTNePdZIsu04g8QPorTBo3Kg1Db2gO82e9MQ5HxPHQAg
M2H/zqz82uWD+crTboAeqFneuVbSb/3GlIewcTPEKTIdrIG2fMwGKOOWEOj8oaZDo9T+nWC6VyAY
jH/RcBNaOf41ch0lCaqOPPE1MFsYGYrP8lg+Q6MCXM6wz25CVZ/ngYc0IgJqk5uL2ntyQ3XEx2qD
cptXS9IfIREdQPJ4AM03yju0RTH8LLwY6NLAfIHscANQolHsmOyy56a3T15txO+o58mXNeDRF+6Z
+rkyBqTWrCF5/5wpcohR0MzKjQDbtix9paUpEkRRmT/TVRm52XQl/mL7m1+kGzqem3X+Jc+mudZw
BDPY7ktWb8qxOcOD5ozuntJr06iHLNna0RqUmXzm6MiZVskbtiO7TPNFOSKxe6n7ut66oB94MYt6
4rNyc99YZ5bf7oFCgjhvXk18VthLw552INA2A+1Z+fuIk6FKDTAFZ6jAo2zWwlwr7PwydgPwYDdx
9l/6YpnyRZjw8BhkkB0BVCarLsXoIOFiiBUNIE9YXRJoCFqrdJQrYKjC4+wWDk68GaLcW0ob1ZwC
QI0jL/r+MRZmuQZLmdxM3RFEbLbb4iOZXv/IhTGCwDU/0SA1wgNhGIq67qhHq8nM+FjNNsTHapGl
RZuelx0iXr6ZLYgzC/JDJ+Eb7YV6TM/ZLg2KdkldahDkBTFnxC52EwCwqTwYCMSWtpISIdtf1pg8
1IR/r/G3u1gNtF/rHtyT8WDXD1pmHImbIYQ66S5DrdVaqi8FNPoSFYsW1wai3Q+2GI86xF/XeDh6
x5hF8bLzR/vEssp61kGXPtHW8bI6gIWyXkVAzX0jtzBv7JOhR1vfrHoU1bvv9I1hDMIVDWIWd52u
d8cu6v2VHmXJOy/OVWMFb30G2tWxG5ODXuTlg5pI421WQUPHBFzISjJ3n+VYx2Wm+zNCwCeOO/GO
bKlY9nYQ3zLfMCDmOoJl1KpGiChnH74OFFk45BjLlYHkaQ+GXnB/2PpK0pWFo6oouY9wAa6mUXVl
xd+dTkLF3UeZkGpAismjLQOgd+t0NpKyHE+iDtsI8Pt74zbAc+au8ZBaV3xp0x8j7oYVcxF0pb9l
HvfpHZTllAbXzQl05y0H1y7EFMWbOUp9ybNUQEsvErvO7bWdjkznVaAkfIm83PjaSHkiDu2gBHtn
Uok3vckhB4n6C02kxWOJ0nuUbuMqamvIhuKR/Kil/MM2j9JVqetsLcoWzEA2HpQo0SgO9JFDN89P
btN+nz6x+lHcGmRf5FHEfAfFgvQpKOpTVWnBYwrCpwOeKOpbKIY3Zc91vC3MOLYPrgeqlH/bRyQy
FpXBmh0ef/KMDb88j44roA9tV9vMrJNFo0uIENCIFyfjomuceFuJAbpmGnQQ/EAFtVR3tnlZPuyA
bWvvetUwEOsjewEbdWlgtlXMY5smNPslodwI74Yz8J1nu+Ge8G2zXfPScasDO7zIiaZ1VrYKrPYO
uTW2LjmeHpFmmNcyc7R1oq4id/i4ItvfRgEsBX0OsJLbFP89Bx+pgw0bvfqpbcufFqKMP5OGbRCI
E29GEWYr4KeGC/d9RPaMim3K3HOXZjlqi9AvjJNPjAgUKKa+g4gc9jnR4X8Y+7LluHFty185cZ6b
0QAJkuCNvv2QyZwHpVKSZfmFIdtlghM4j1/fiztVR7Jdt6orKhiJkWkqSQJ7r4Gq6ODOUWT6hDQF
vFyLCUa0AK+uY7cFW3km3BGIi+ogAAD/G8s5IZCTn7358atb88WcGraNhY1HcmEMyU4wA2+JMoEH
eleHAmY6PP4e4K6QpmO/Fp6KfW7b2dlLmDyoKa9XQ6tbcL3BF4eb53dRZz/GvGsepYqaTRDk2S7M
bDilzZNRj8mC43pU268I7cd+4E7ad5kct5AQJIw6HTyty1Xg2uaKij3Ie1fnrYOw7I2TZYCLj83D
pANQ+5Mo2yGnAYIhHB7u4QzyVle6JyOId1o5q7/yrAgsvGrnxmlOxbtaMR+Qxd54QHQNV6GPwsIn
7n+C1NUWuV4TrzC4PEFIsbpXCMbc6qhIDUC3N1trabgQQOhEZz6BBt7thVnM2tQS4cMK1hDvRQcC
iriu1im2QiCkpeMtk1lhHFatn5y6Ch9cu0mP3ZgES1L0dv6sb3MrPebWbM+ECPwKWr4pTAmLBW5b
/hV6Gy0w/2Z6cVtnhNYL/hCpHXUPTFYQHJoftaN669spKBpbZquuikO8ug2QyMLecPoiGJx5hnZ8
hl3MWz0BMaCReaun/pOOg1VoTOAYNE2yFX2k1khyIK8nJzwXkSuHug1IIUmabnmSNZ+ph2oisYlh
zrfAYitb3qTnG4MNm78sk/A88mVgydjS25oOpOGUU8P9jC5pW30sUisi/v2Orn8Z9b+1/jL2vXM3
T1VKo91M4bTvRyRdYYVeHgZEANa64taDBiQMNsd6+p4Hd8XQB39YU/nDsqV8alOOnWU4BEegwKvb
mDYrjJUewVSi+42NotrEhsoRe5rXQO284OnnQ+pN1pKx13fO9DuvuoCYxC4rYe4jwLzunayGQfHY
vjGx3/vBkwFr8y57Eqxm+J32FbRpMmud2gAXR0lZnECC1yvAnspPlcu/EbXRcL7hsZV8fx/Dokn5
RmC/tA7+mMRaA8K4XL8XvXoo17BHVuvUDcOjPYJ6ZQ/PhH7P8w7WdCoYz1LI/mi22MhEZcBf6+TW
wRoe2MAXyBaUQIjglsixwkRYWBRHsqHJ5qI9F6nV6sDtpFbsFc0nav2rsYmjkLnINARUDX3GMgHr
ShjQmuUgD2XLsNSc6/vKgWDA2LyUrcytH23iyiv8aH0o3IbZvQpnAkMbHaHUbYtvGhxiH7Ia4s4o
4Po3Gm7yFKZ5tYKT1HQC5SvdO0XibKYity5WXNjLznbUS2fqa5bm4geI/cA3eu13Vf453FUt4Btd
YkLIH+8K6CN4CMV42dFuugDogeET3f5UbwrtbNyiurkPeaOZXcDtPmgNY6R3Q6KsUM3GbhXEcCcY
Er038ELA8MO4QMEGSlQFUPsIrixKO+oPVGzG/K1I1EO8HT62jj8XqTVmoIf9j2PzCRidUmc+pG2P
du3qnTcvsIBGhCObLDN1ojId5i5BPuldnLjRkWPxSXoGcdv/Edi5ujj9IK5sSs4khmDp3toANhqv
qdeYTX+ApRdesLa99aJqc7TQa0jRa165/mcu6Ffceum6cNatrK0VIpQACA8Ve44saMPhvg7utaqh
x42H/wkcGeSggk4h6NJbpwlQcZgj1ta1yetmmXM9fI4967Xz3OQPs2wwfM5D2WmJrRJLvjsejFaH
0GYwZAtxT4c1tFH6EWmSjkengBuvqRGI24KyS3h2zGP1Sss02iBIsFwX0uqSPS3WPIHfIMjwxYrU
vEjXqx2C9GRUeFXMyl9U3wwtqB1zvejl8r0r1cOmM8WLwSsXEOydNiDNZM8u7MU1l+prFoAG7UKL
7Rynqj9LEKgBNWjU1xjWADaD9obpRsHm55EJj6aLzqxnjZXNCRJM+oRVrz5hBxJv7cH4JK0oOlhx
tA7NrHxI07i7OIkLQEsPZ9ABMZdlFTC2pVajs5tjGMovt1Y2Ot9rkD8OWBxh1+IIA5aXiJBRXzpA
uG5t99q4o1JUeo7/73/97//7f74N/xX+kV8AIw1z/S/dZpc80k393/922L//Vdyqd9//+9/Ck5a0
bQENC9uD+ojjSLR/e70iCY7e/H+pBnpjcCMyH0Sd1w+N6cOAIPse6yAENy0sEbr1xNbyZlUFMOmv
TTKChtu27nekzpE+1986w7/tY8NeJQcwVjYJrbB62+62gJrZ6dmZVLaRpCsHu1SxUGMZbW4ug0nU
/FQGj/isAIR5X2bEiR37yMZkMAiBMhEdwiT4WEedyyz1GX7je9gTAz07H2ydDSdrPgxxU61zPPSg
yPRna1q1nyGmn23tjmHFbmdOBTyS7G5daCx1pgngpsAWf3/phfn7pXcc4eCXZdvIQTvi50sPebzc
6GvXeWj6aNwiCRwCNcWnVSaM8qVKkDSZlxP9BB50KUV1oR4OOE+gajPAxP66V6UDY58p+WGens0y
G9bQwqzY2Nt2rV7SqDL92Er6kwtLzENZQCdjRG7q0wTRZ1xe5/vcFfrTwHjPXVkAp5EwHY90m/Fq
vGtVbO2FMPHMBaXB/YffpWf9enEEQ9QXV0cAGuLYjv3zxellUkpA5/XDbZHuFDZ4+bn4hAxFfg9H
2e4eVP0nehxGtTbW9Mij4twLcC19PxbwKjaV94oYcLty7ExDNQ0PJqVrmDXYdvPZbKuTO68R8VK8
6pjlz7ZRwDKo6NF1zMWhdi/KyKsLgPZrJOzth3xW0y+hbQu5gyQ4UB0kw5JNU0D/kVppQBUNa3vW
5UfUDK61VSTA27OyJYJT8W5yNVT7Aw3K4xBAM8Pqk2pZB2ARquYB3vX2wy99Bb/UjrmTcO74ZWlP
DnNma3v7uZHs56YuBDupR9ADy1925CL6o+q97LGZD4gUFpUdQwAMhSxyukUH6uE+8wr9aLa8Wht8
ylfUSqP7Pr2NziHee3eLN4rCZCtTNMkHcfmuceenMm/W1FCaTP3DL0J4P/0ibMYkx/82HLNd0JBd
a76dPjyp8GQxR0jJhA82XlGwj2PDueeQVyaeYVR+4l5tvtIiTBjdcAztYDgbysMSzahgBRknJ3KV
vbnEknnszR6WPlZeURSLZnZ7iwAChPdOGcNcJikPNIgaqPg/1t0mC1kSbOpaAmUzWjLduv3ED0xI
fqBPYkiscqGjEWgrJIrYVsh49978W59bhajazT88e35+7M8XEwJQjmCO9EwI0XnOzxczURXjacaC
qzvUI1Kxmbfg4C9czMjwAPrO+KpLPf2SM3tFa13qUVUKLL1e9FC4hfAs0oiFBPe4K7Y18gzzc7aa
n64fDiAZnboW5m3oQNXw+EDQiSuE08JJL6uEQ97VZNk995JoQcEWamCZ8daA7EyEKAFk3Q3R6mVc
FNCyCbz03gHO5e+viuf+9hOzhMtsl5uQ3GXC+uWqYEUlQt2kzpXBLvdkzYYZkDZJAGGbXW5JEzV0
4tgfivvImVL/g/RyDkMDkkumOujngRgrISVP0sqBOwIHNziNX1exAS3urF4SFDC3Ic8BK+TwYM+I
wTjcuG3hPr/3qh2g01wG68Z+Dg0VQQxRjMgIt1Rs57pegqGkRuu3OupXzKGmW+e5H9WNtcRSWxgv
1SzvvXDDSTzgMQxfETOModTllDtqiUp4bAUVbLio9UNvT9Q1DHKFd1StOf8Exi/4ORXr2KynrbYB
VJnrWT44eEYgqAjVFOz4IdgvAca35aKrveHBnAkkBYjISN1ipzSX5rZ+hINS2iAsB4swFWrIO/c8
2MHcuzi3TQSZ+akJDjJzP6e6ba5UlePV5afIYaypSA08BYWK8de//42Y9m+3jge/DY/DXMCzBXbh
c/uH59DoMbzuRqu8KsXnqLN+jusq+qp7gA6DwWEXZH4iwPMAAIa+nvpaQBED+f3gpUBaaQ3fVKhk
uE70+PNIr+oYNjDj0cuMCBxXaLE4fVwhJgW5WirKaFqpop0eOuVCVSTU62h2xCtyIz9BJhZQ07mI
HUazle6scjMXswrio6W0hy0VQTR6m5KKsEJeRYCaraSFXzkxgqLArFfR5DQfqNdgi2NlVFU34hAC
VdMuFaC63ajXdgYhCTiB8Rv1Gm5z+V1g2R+o10U41Ku2z9rbKeg8I4g5wH2biftimm5775heeJd0
4L8OIPG8WK0Jp3DGsiMQCu4jD8tdoAr+AlWRZo1narChbnEM/fMCua6+kcA7ddhBUL0jmtf3aa1w
QgR4Hk7TFm0eIhRfHOtWTMCNwrpxLDv1CM11AXwOonWVW+/GGhkB0ArcJdQvou9YPulFNpXBU9JN
ph8YQ3qngQ3dtnln7mgmu0EG8H2mnmXh1SsGkJPhk9UFw9KEaRyC0+Amy/lA9XbVjKvattold6a3
OmqgfgNGWYxZtzlktIGJVX0nQ0RQtGizLxCA35MzZBM3B3uYvBeAGJ1l7I4K/AnYp7pNxbdDhIA9
Ny0L30BmX2RU7+tAP4HMkNwxPA7vR2yM4HkBg2s77x6R5wphZxfmj3k21bAJKLoNFZ0ybXd1B+A4
FWHCbF3qmq3j1srvEWHnfs5S92qWeXrHSnfDx8G9UtUQBY0fmMG0tuY6U5Q1nDtu3YM+1Wez0DsK
1sI0COqGqbOjgJGiDNlc1wwusNEdAyEciyUJ6bYXQ/P7qLIR1MvrnRVU5Y/OTF6teJLgvNbBEtt0
cSm5VW9EWhvAA02QawCLc11EbX79q3nSZDdkRblBwKJblR0s8XRUXIuZjQIYJFySZyKKNnKYNtap
xi2FOjrYMA6gvs6Ep5SMSuTkh/GzzHN/GvPxKU5A0JClw5FrwY4dq1sBgkaOF+ksbminhQ9i0bDv
q6ZCBq7v+uRUx3m5rDnz7qFPqjaWLCI4zuTjMTERnQck0X1wTCQKnFzJr+BUrdIsFD/C1jt0DTIy
NBxwAO9ehCraANA0rf/+SWj9+rbEqkEwi+HF4HDO8Uz5+UGIMFTZmIPRwTCeI8TaB0gvEWUAclMX
T7V8C6kwRESoroN3lGq6x6lxShjeQCXfcQt+H3ca64G+zL7l+FUCXCae33sAwx8iUR1EW3eWWCGd
lRYiq9j/dN6KRFXa2cCWPsHCEca4y7Cus9s6wgL6eNmKMTm3qjEv1MCQAbn8/WXgv65L58tgM6wb
5v8ch3bYH94H7jAA5y1Ze37DtLvezCTFLc/gfAwRL4QBLHOCXub7TZ+Gli8Gq/z1YUAjihQgf7r7
VQE9O2TK4uXff2XBf1nnuFxyKfGXk3h4iN92nmCachgNRvH5tqCfAreCEnoYfUFMOJ2D8lDbSTal
F7DNn9X0jq84oFS/V4fQbbxVM6uNvsBq4713HTeub0elhkbTisKcmetFT6YNLZc8XY2qhnAwUh6+
Tri6GmH59glGCMLvW9A8dMiFP86f3vtpWOT9w3ac9g/vkRAb73RsgwU2FpbjCYbyzz/nfpyGqJrs
ZDsGoHrZSwumLN0Eq20XC00EkNxrP/Uw1J0JJ32bXAB6qz699wgMMSE/ZA6LPgzg2miCyhANA6yc
FASmU7xzwALN1YPNsnLfz61UpEOIRPDoDOFRCQavqv+M172dgCfM+VfWH/7+N2DO0YWf/7m4eaUL
lRBhui44WT//c0G1yEZkssLtjcNlFctbRAaxfe9khhqJS2ioVPMhmcIaOuCo70YNThsEqheJAxXH
sO0gzMdchK1D09qM0HJW2C+Auvuh/N5OnDBZ/cOvGX8ka44GfPjH2MzEv8TzLBMRHiHlr1EsBlff
3I1UvUnbROxb2IUvgRQCgq23w89R5kECD8Bz6VZgSoohWlA9EEDuGlqMSEBHWn32WJ7C7Mh2zhw5
h6cMeVHqpnNbH0KFsAsVcxuy1HXcM4g6RlgtD02xR8bsK8BW8Y+sOGPRiDeSDi1kpAL5MksNLxEZ
bK8iSJt1xsry2KSdu0cSud80lZgu4GaHPh7l5vM8T9cE0Y9pepvHNKD06CCZWBRnHiq8QKAg2Z0B
tD/JMMn3Ju5uPoeHWihQhe1pMp4q6G6cqRdVU3Fsy2kL9vMr1VMVNdJh7MrA51j2L29noMp6nrLm
Q7dotQ43VPfhZNJtNu0Y14cPdVmns2PDSt/uS/hN0hA6lQ3y18ZMq+xjHfUx7CqfPdA6BCx+/9aw
osaeUDJvg5VWuQsZVBBTMMfg4sjBz5Sp9sH2M+1jXJgI1yc8gExea3QHKucyD5dNyCOsbsdVGtQO
XNWmZFxCQBlvFKfJHtxWuadJBHeOUCjNVW0a8EXdMBteIXaG/E0oDobIfrz36G32AyLYLh7tIsF6
ESORiHN3jQubZZrDmyeCcDpEC1r7RD1EWiZbxMYRgJ4bqc5KxAqhK3W5nSnzxnU2jpN/myPCijee
4ju32kR1AqW4eZxZS73iHndXtxnyoLy34G/5PqnLp8gH0bPY0KxiKoJzlIZ7aTM7X4IOCEeKIhi3
KbudpwkDcYR1yzN1p3kGpPUXDYQ091QMlBQzawe4zvkr0KEMoaeROuaRRoUyNLZVgb8JfSuqs0zQ
EZDrPlP/SEQQ5wi48unajEPwxcrr6CihDYdnTLc2lRBXCD2KqzVBCgt+Et6qcWyll4ORLODYkt1T
F2AMLFDY4EYamWa+MmPRbLwOasJ1+pr2aboeJhHthGEWn9IpwALETV+BgKx9p8nNA1xHh6vRdV95
GSSvwEVhKaEbfpahl9xhdeosqEE7w4+udI37KMiT41Q3qU8nQGT8IGc4Y96NZ0j1QcZ+wJ+CTpIG
j3nhWVBfHdJNWvTephZG8RnW28uRVcHaTGtQSz2kcYzm0Mclcg8tgoFLPF3iHU9cBo41Lhkij2xR
DBErlwEeYgEP9T21cifqfAc7/w0VleEBzwTj1dtUFX7DJWI0Z+m17AGGGNE6MBHIo2KpK3YHSuP2
1rcZwM+GVUC+DmrrG83mFq6xgcmuvcQunD+YxiCumXWgtluNBhMiA+Lt9lWl0eg99iywWpm/uZVi
fwUREdCGarw0EY99+85zTDRGsm5D36PNmThaQr99596Rd4AT69t3nn8Oa2gb5Cs6a2oDwT65LjLp
8wnmA31vxJv72/f6u+9Mg4ba+O07h0kFwX7k3e4aPax7I7E3beXtCuTmwEFrCwA7jA5LC/o4pm0F
2CpyIkXk2luPWqSRg62oU9i63Xo2IHXEtgzh2jbjQuY5eiCq10EknxNLwUia6hjkRdWRPt5qi85k
C0DtAm0kvorwArCSh7guweeooPKGJUj6AN5l+lBmcKTsvXvqANCAtWKgUq2oWLDEvGIwdaQhcACT
fq96vaa6WiJZ3EZLWKGOu7xLl2/DMG+tGuBy2hK622aXPrDQbu5G7mzee2Tl2OKf2eZbmqudGu+E
K6K7ZVkUB+pHQ6twgB0bG+od1emB9cdRxC9TObU7aZWpj8huvBHNYO9ZorNTOFRYqQ9+oIudTHLY
WzGdLVJVjH+oaZ1qt/4xptM37KDNTzJHciGuAg1MOITvplpgY2k24f0QQEdGd2b2xeQSuWIMAmAW
O53GfI1tC0L8zZRd6czDmNv7OB6cHaQBN4V0IC9kTu6hidUfVm+WSJMaELd0pH2K8NZYiyLkYNPB
MntMSm/JAmAejHpVCghzpEBZvMqQnSGhPac/EbWRAy5yDKCAisz8u9GG30o4u352BpYsRT8GDzX0
KX3YMDDQPqa3c4PFX+x/OW/UhvIefAjQ5pTqPwElDIIzB6Lgp/PBoht8vrwu1t5YQMEc6ufrChog
fpDCQkd3HAvuseOvIOYtgs6sX7waVHsF1bgtQyzjkyecfZnNs1YeX8oJRkfW0PE7HSXI5dBIxCID
VY4PgceLvQsz6RUNyPRmMmP5BdSSFAY5fb0DTF8+Tp5zofbJiRHT5WV/VgXC82A3wu98PlPmhRD6
Eu4jbrtmNzCVrEuzCr4E1fo20JLdymynfM8ZIlww+ft8+yJAzS4MjQuXYENwMpG/WebzhAAu7fOo
1Z8mqcatCSr4Omva9iUpxgV1MCzw8+Ddlx0gvlRePQnzKTpVbYO8XWPVcAmBgTg6UMD0qcGw67WH
p+ZzKy2xkZAq3ahkMJ5zgb/8fE5I3JX+pGSKFC4QP/BILm+XK4ex+gJ4l/DqGHCoCWYTYRpRxUD8
IJD00kxOuBmmotrChWT8NOXwWZkvdJJBVwECmNnJmQwPELzYXEx4JT0hWfVUjnDwiIAn2OZhAtuw
W+Ib2W8b2gmIZzlIXc5CMNTAQ/fBGGDOOb9NKyO2r8V8kCnWdqUVGyt6fUZehwb5TTlDfXuhFlk0
bXLo/ixpEPXqgN4dsZw8UckZWg+uGz1ew3lubrDM5XswqBYuUDFPqTCM+yQsDjzowufBzXFxQPa8
xSKrigPmxLJhRa1OFqa+gdTdjoKPQJL+SAvJzlSaZzSBonjS84yQp4OwOuKXdonz/kkWTxX8JkEK
OQJ7Ko+t3WF12pWDue3d9s6cG8B1A4nsQ7MxFFs89J3dVMTwsAMuSx4D2/zz46gcuOxMw/eQf+lF
CLHvtssQBPOsZKlc1Swl3pGb0mIiWcKOcWN20jrX4Jtcp4qpk5Wxu7fO2kDCb2gz/1Y2ES8EQ7Ns
4HQzT1Zr+JCy+D6NvPSK1DgC/sr7o3VStJmtzFZmU+NnRieqRf6tLRq+AhKdrYB3tqDE5cTPaWg4
q8zwchjboFj2kGQPVFIcqThY5hYYNKyi8sB+0FOxykedPIeqQiZjNvXCQjp5hluC3FQseGuN0yHx
odg07qi1Y+6ryFV1R0ONcDVZDIyFtCwuCL480XkyLco9falsnh+U8b/+UtSaIfpIX8qAwicWC0m5
CcaJHQnlecN7zkWNBPgiwE7mJhZAXW4yAh+QoaERIMA+d3JJTOB9olsnmjOaO9lZNvllE66wpV8C
lhQ/AAcyPVlAuycN2MFUYn2OJRrU2KkkubWzJpbcSmkxHq0w7y/UFjTeHfS65B2VzJA9lJCWvJWA
qnxuB5efqU2H2Veu7OimGs7gMI/ciOhPt1OwKl3g3giOpA0OgdVqob0RgJD5ywVtDs0CnsoDtWq8
5xc8E8jTUCv833FPpUDatiF7clwvXWbs1DhVskNqLH+cHDfeJAbjPhXDlDUnWQWfXeZE+BXDpzQc
oTZGjazBqXKr9va6NvLHIenytY4RoqfWPrCyYz3iiXYb20AnRaaP1DXTkCpHoB4L9/mkqu27FRwf
UmTfMZEHBYY90P9p1dfn1IK1QJpk3Ed+vT7bJXx+AcrBx1gBYzHCsWF9qyyVh6ay5pc468QOoYcR
lnDzHAxAkMzKPle92g0TMOoQR9QP3OuzcxmpMzO4kQMsOmHDxi3YCc2tdlQ3h2AE4izIyvyB6mB0
9cXOTACx5qrI62EaP2+ERppg5GAtmHmNpy/GDxzQqUDB3JGKNMIs1irp2JVquMJab7TTZE1takz6
C8Igt+7Uox9geN0WiCRRUSLsCeH+7jq5wxdI5TRHqm4MwBrxA+32VAzrUoBpBLoAFenQV+aj1aTp
ic7kTaBXRHh7gbKEL0oHZvvw3vDxQ0kvvRjYymJtt8KTplzrJnd9Gtjl3Lj2f9z+tXXpTf4Isjlg
eZhlii3zLknjjalG/UDdbY3ErMkm8+3ry1BgD2Q/ewn8ppbgi4KPHy7h7ARlb9eyLok7I7MNuX+v
ok/J4K6B5BtOVLpVwXADacNh2IBQ+zYcOv8WoONjt4TSwU4Vg7tKBXgOI1Cwly6W2e0Q1HI2XAj2
XptDZiarIXc3DPqtn+W1/bp1YeznqSLy+yTkJ+SzmxOQgJmfDKn6FuwozPzezkT3t+00Hq/mDJu/
NF8jy+X6JVJEh7YBN5/c0d+LJKLzXgR1CPIzc2fQFNEZy++n91YaWwOW6VceG3YSGay72uI/KCXs
SAWJtqpyNpQSxqrtNMKI4NpgFUq9gth9GnvoFYdZ761vHkomf+raqLn3hFfep1b6iZAwRRzKtVsU
3rrFqxMp2cXogFYJknG+edfZSo0qOypsW5IkUgVQQH92IY2tZFClDymcYTX2eTIuXE9foHsY7wgg
dasjmJQzNLV/M3eD5zcAIsUABXSHSVw0CCmrSQCyq0Gcge6f9UStsBiDwTF8HdKkD9dDiDhdYfRQ
0+Rmzk4q8VYc2bGLNR9GqF9cwqz4OppVsqcS1cvWfBtKdXRgjjH4IzZtd7YFreMI4tSH0a27Rztp
61VTqnrdz0VhcHfnxGG0pNZcxN5dWYk9NVJV0XW+ZzF+TyX45UCed8zyAzzYP87G+DoKK+ceTtnN
1UhOran7ez7bn/cZUuhe0LAFtVGdExqwsYp6BITm/lTnJaemas1jF2fn94HOOLAFFX8ZaGkbaXEM
Ah+sR5hiejsTDYgzHWxzU8r0rLFOgOgCRwgrdLeGoc2DDnrnt09Y4a+5GwD91SB6hEgaohQzCwHw
gL7s7COV2sGwDzDGeKUSHQD5H5cxnM43VtZDqLuT4bVDPHUeTNMEUWPMd3fkd3UC1e15xkbZ9rHv
DXV1FEBSqYYH5PTJpH9SDFlrXyhHQgIVl48OcVUdUssyTlQae/Boh55/olLl9t2xyuW0SZE5O0ah
gqPkfEj+88mOvHbTJOUL9Uh5+daDimOaLm1RxLAlFA0kaEECmmBZu/Cgln3uy9S7Y3NDNjfkAmBW
CMKCpp/33h3Ixm8jwHb9MRUm6Dp2uutmiILFJ3EvoH45mfU1m2EKLh7t27pAGIU6UF0/iwEZwMLe
BtW5Ie5db63dk2MPSycxI4CltTjTofcG2LDBQ3fdwVAJG3o0KDkDnce5RYC/OFgIqVE/agW48LGD
K9uWlLW058ASxZEHEtbyODT2F9RA5bnVCMJvwHyCf6/gJaS93nx4/xQao/KLuc4I0SoS72Pre78h
t48wu/mq+r58QXAW6RD8+c/Iu5rXEtlIqq/gQY+wWV1s2RCVLwrbpGwonE9diwUPJDix5Z7r34dr
uNQcKkCzL40JxZoJPk7P2EhAAH3+VM119InqqJX69V2lfm2VXv82Nq+Caun1ytwYkwWSXKMgkgQl
/j0AKCuqeq+nT7nThKdWinrj2cn0KNLgZMCk4/v8AZDJnj7AFP5W41Zw8r1ZkQf4S7Rxq/ZGxS9p
gD1ERH85+lh7E8x65NgjQIK/qTMfqMGaTLX3/hwh8S8936hALoxbgPGwJt/Mh2bTy5I/4k9pbPo0
1D4V0xpIYxthmwUV6yHBNg0rhbCKzHZpGea67+MY2CEM9YBwXJS48w5GY/FHmriKSwRW56JyMLGn
EWsPEOGFTvAoLxAYWxXKHM7eTA5KBliEMjv0O7CekMoOGmE9QzEMkoZJViy5l4pnw9GI1hq6BM+t
tJ6ron4ZbSu9hIh/Pv7FIIOPzNe56Zw0bLUNI06wVvLDEKhL3DF+RB/6yccby9k6lmOvM8PUmxEY
b8TH8fKlolUL7Kzmly8VG/ipLqdMlffjmIq9mXrGEjJQ42cG0aRl19rZESGX7hmYNC3gmUC9VCEM
0M284bMnIdoLwafsaHUG9aLBf9XLMsAF0dxRiIYk3bMwTjRD0bRvp6XiL6dFrzrt83Vp9NxH/jA7
vx9iC3pwBTu912Qc7/EFMFnLqrKLIzXAXUSfQX5vjwzCvp91hnsZ75knuIQ522ws7XWCzOfnrqr9
dMYsxS5MDMKikccYSrB3QwfL8xuYCSODKk6e0rJ5G8mD7DaSOqT/GVmamXUbSWgnWEzej3mzjeBV
8VrrzQDBqh8VnCgXZdE5TzZUOlZ510enqjSSQ2UM5tqznfwBkRbkttxOfGundkGjknx8adUUPTcI
xvtAlamzEkitchvxO5Bgk2tcB2oZZmn5NeolVB6QOUsCvFGNov48RV4JzZZa3UEustvJKn/Boj/z
y0EgFgXjJeg9jfILFpzA1LbRj9noJAHr7UVn3F0GuR1deBOYWykTZ5tbHEki4O9h09sPL8LJYWOD
dys3gpcWL4SW2945KHn+2IFCsCzgEbLlXp4/MqSqQPf0pmUhVPHYjz27a+CWiPsuf6Qe9iC34TSm
F6pyKq9exlKqHfWfws7elBlPfWpFEL85Qx7tnk5FVVINPqx22nsqNcrywDeCjwnNHUWVsXbgqQxp
WHwZJ7RygGCLL9R3yLPqnEU2GN+RYcFMJ8oeEbo6d6nOv1gRMNICkj77SkpgayeQOmqefxmDEWqe
rcCPAl4enwv2lbobHNikQWJhT0XoMrh507/kVltu4axXr6kaPqZ+I+IMXIrM3OWmKlc0aWfY+xw3
46OjG1DyLLEDhiy5JrmAb48AuLt2O/hT5V2AV2GJdzWiydeiAcpIjR1IXrpPlk5YtVuoeBlIkM7l
/8/Bt6nms/3lBDyEC2jc5FBfmRUbGjD7oWfxFHOIkbW8sBdUr/kw+UXYW7dulR4+dGtk+rGbg8XS
jmGdfBojsgRHEvF7lDTeonY5/BKaSTwzOO9q6EF/YsxTd45TqsU0P0SxPug2HrgZKyo6pY08PAIF
RyoG1lMXOs0nZVXi/1F2XruRG127viICzOGUnbulVtZIc0LMeMYs5lDMV78flmy3YXz4gX1CsALZ
kRXWesN1KuKMNCY3G1wHMnGPxGE6hC45/z9gs291syQ4AbDpkhpB8N22cJPDOlF/Rqxl2E9Zp12i
oOkvkLv9vZXU2lM6I/gm4Hh/d4b+aqrrlwwZqDFpf9UlFhWT140otOI9XEdBefXquT8hYz0f00h2
D8WsoSqMFck7CaLfRTqIP2P96JgW76MxzDc/9yfcaHj2tJVklqaNcYAZ0J87seDWOpTOLkH781Vf
Bwp279NPzZVoWRMTwy9yOGaWHh1nrY23nTSttzLp/GPdEIRQxRlI2THTsvSriMmpdTQDmX0Vx5in
tMD6bKtXqf2W6xPZcqssmV8pdk46UXSrr84e6epjg5HiV6vbxt3RIyL0da2oPNZ5ucBqcL22dsme
yNnA/nF9V9B7CmzjtOGrtXAgkva+jgrl2hoEdXKMDW3+as2DSDvEg6F/tS55Gh1IsUPGWO/ceiRC
sAS3vlodA6dnx0RwXN1KJLp10Dt0VFWRuc04LL1EtmC9tpzG5WA6EaYp6+sagzkdsG+DqjXLk/Tr
7hjN5RveQ9MUwrKU9+rAz/vXWWo9eHKZ7v7bQ3UTUF5DEnn5QRVljclwKRxMk1b7yMI2/ftg6cAZ
1dEDk6/lIY7iJvsmRvxUVap+6hBX6U8vAVmqSqrR1dCf7Itxn67X37qmObGoPCUXdqtTZ52pv5ol
lqa3e0ucWS++cM4yiZjxVLcohXPboJWzVTc2CgafMIE9XsCyvtxeLKqwH2m06jFjQ/6v14fCIRE5
KtOd6nt7Mc/MTo4v67tbfR9rxRnt6nf1yrd7J6XpbwiMGV/38F4iz4AqutqtqIOW4LQiAlyy55VV
9nd1ngunC1XZxCrjn1OHVBr6LUgOWFqx1QFY3H2dqq5dnWuh6PDjUy3/x+26PDmYUUxqYX3Jeb2P
G/fsilTZnjUfiZHA3Bmpz9oMHdxgNIJTE/MvV0XXyTz2TaK6150gfm/xcFP1xuRbp6bVWcYCvvow
JFQwVwJ3BuVsvxVEA1R9VgTTaRET5EB1c2x5yJGAKyQGwoLWIBWgDnWXBnftelDFrnOavR5BFFd1
Y9OQpCbHX4e6qdtEplLvPvU67z7L5bYPrOXCJGwTG1sb3MgbdgS+mFeyknW26qhajATbxrW3WK+9
1auzIDL+ukwVv65tY+dsV2iu/mxyeZhnU7sD0pD7dnGvDrOdIFi1HtSZqktIGG3BQbeb/zQgNQ4B
cb1WdU614TDrdXX+T73qoS4lTR7tW5bLX6/4v15MXWu0wU8CiGtkjtBvPkbzXl/tEef1AK7rr0Ot
DBRzaCUnN9Z3rSre+oxWrG/0QBsPpvTS0DGcBEPpNj55dZEfRhHn70mUPSlKySKjlL9F9+8eAWD0
/7tHpDXddl465GEDFESDviN41cXlnal7O9vCa/dW5eUp4gi38u2K1sz6o1U199BjijtV/9XZm3Vv
OxQ42jl93z2iNQ+zxcaxYyJ2EpDua70jtlRV2MxO9/hVWZfyAKBvFXKlrloPss2THXtsfatu89Vg
ePjHZKhpL/pq47R6O03arG/yPOo3t7rUF573Va6Ud9OtyTCQUw3VlaryX+2qLCVaGP+53f/sOK3v
QLWog7qja/h/1d2KPHVM7KqPXzY4wuwzCGjbgIzLFNbxXN9PuDGS2aka/dLATdEtQVG19JE0+23c
tXAr+ZX3qtJt3dUUZLbSbdaifWqN8rlJdMYSM/FOfpARLhnb7Mn0P1SbqgFxmh49Io+bW53r4OOR
lLDpjMxpnwVYgefqWXVXh9wKWLbrvvf1GqrOFnqKaIiQR7Pyx6NR6GBgiiK/JxiX30tiH0eBCkQT
VcbIf9fnqFpUH7CcHXjsAR3ntbdqgDtp7KvBQjKsyM1z5WSDfI0KDH+dBiu8wI9fCieZPo0CzHrr
FB156AZTujwGIFHK+Tw3kOpZOMaPCGli0KjBwMzYOodjYc+/INpvIKGMcZj3I1gjKwCzZCMokCf9
qxaRxBusFukOD+ltPc/Sk7auu+AuVTtrmqfXWgImT1yU9Q0/O33dCaNTgisRgo89j19elNdoKRBR
7eqL5Zjkcb05r8kO/V1WZ+ogE1kdbWkh9hTH9+4/B0JrcN8nhrUi8c2D7stP1Xir/0/fZWrEim37
n/e4XSoyfzjjybdT977Vq7Nb3VL7yV2CbPb6Dv7zSrc69WayBellHxfCf7r6pZ0cGrdEaCt25D3C
sBjVe7G1n/xC7tp0Ab9fPAUeRE6t6vzXujQfa+yXHnQSqa+yN5Zw8br8MoxF8LpEvdwSd/H4Dmi1
5ejuLZb/O3MtBquX7qIBwVF3SofWwDdG/FCNDlJBzxGPC2vuuzZzamzYYh51vNc5RqucLRkosAyq
rE6RSR/PIFpX3scUvBURPt/5NF5VCSrnS1Hq48NXSdgEtvzp8avkesdiqfQnVQoyIiQuugGl5X0D
fw5teOyWB3UwAcLuysjSgShQVzb2Xw0tiEosV3x/1+lO78LwX1sQVQljRqjj7Q4NOgEPaSwOZZ5g
Rv/PnSHHB7vSAn0ZYMIJ3amwd2iPuY8doJtHu/LS42x7MMuGGmjJerCIitwXWM+bEbsRVqXU9VZ8
sNplYnlKSfVNE9sMWzeBro69z2OPaVKqTXd6Mo/bgsjWT1R4GsP92aK0t9WzwryztNq7zgNpNdXQ
wDbHt1P/HEYHDufS/YaQ5R9m2VXnArMGRABvpynw7DNpXbls0tiszp3h4t01adEJSwdizhAqXaet
X8UADJwZvj0R3KtfCxY4hxYr7K1qLSAX3rdj8U4wOu82/biEfp/I53pNqqIys4SOh4vjEAeYAsCQ
wlakL/WzNKLl65CV47+LP7XFLRD61eILUSF4KetZtFTiX0XV8J+6fO1X+yUWtOoSY+l2jC3OsQUO
NAlBxmMuxM4TegsrNkmfDKeFCdPI5qcc3Ndg0q3XrJ/sY+bZ0T6vh+ibBo1gAkrzs1mQHC2Hubum
emHdT2Q7N007lQ9TInR5iGOYaCUoL/QwxuhkyAyvSGlGj+Z6YNfUXMeVyJYS7t+BgWWRLkdcY2hU
3ZiifxO+Ts/qHuog3AQQeLyHlgouTdgL3uZIGdrW/N2qa5Q2SaTjCtWnh2QAER4Njrim6Dhcq0ag
+Sojl0gExVuDWIuF3QF9sjBhujVortPcawA3vaZEObeU3ocVR2gti9a7uBCLv439T3etjvCAOvVr
cJAsQROCYI6PBlxXFLBGDXdUV7uDPGzvxrgg8bM2qDrV6hhscxFrpw9w2GaDBmGoFYv3EHQgxH3P
Tn7qc/4sm0Z7rYF2HeVim/u8KbWP0tE2qsOMw/a2bzL7Tl0ZlUB1lPUKNiPPhaGT3/3LCqJzcma7
zHpIXcd8ICI57uNCw0Hknzp11qai2azhjP0czAMcQnZGwzz5/DG5Vh2cNjevQfWqClbFABEWgP5O
U+X98tq5z3asu/OdDYNve7uqWa+PrXoI5Rx5B9Wg3koE9gELnxiR+dUV24OKr/VSvM94vj8MtRGH
JPQJOLfLfPAa6e1UNz8iReDaAfPu2vr/fZUzJM1bj/mSZpnDI+JEwyNsBKQ+LHySySTd3er7pCRR
vCw+20G6qYYs1/U7QqwndZGq5/Mi+tCNa4jLsx7IdhNhH333m+7oH0pUJw0O6A54v7VYIt9v+PW7
JzV3OwTg66xYdCeJY9QRZJb14NTyr6v5Rj9AD/9pxf1vbhfff+n8KQVAb5WmEQ4uTkmEoedNGlA1
dMP0UOaZvjVzAzCw9O9nA1U1pUiVDuYh1hP/XpVU/VqlegWLiA5fiV+zrAD82a54qWczetKKZ0DC
UF7Ww4Il0zZtpmSvisBFVxvlZj406YKwpd/fSaObH5ylQMiSrPsGStVyUo2JN817XJjLnWrF73a6
FCU+PKq1LVD0msFxqUZVBdMCqK09P6iSExFjiORdxPamNLer33S+2mkMAEq3OYD0jSre/Kq/jG5U
eVr7yEbrNsrTWvf8CW60Mb/4PrKdpoaRKUve5UWD1cNmYnqb15Kq0k3zHZnY/F71l/xlD9jEM+us
PXxgRE+DsAngc7MAMgUiGyDFTGx0zOSKPRZLwInRp86fZt1l9Wgn9+Sl9C1vaHxC1s5kYRsybj5N
7VADrjSzzVzM+O1pAy4B/UfcOcFjdnYZbJ48uN35PJNtzQvvYBNd3/te4O7tKv+o01oDpO9qG0F6
8kg69oQQcPIURAzuBhzF7z6BbrtDodkwbQuNC3u6qjPNAW7U1Ag4mi4/a6qNBfbt9Sp6HGyIPzFL
E4olcsaUPOoRbscysrd+ZRLFzVYk+dGbnuZgXREFSPvGvD4SGHN1tsx22byZCSxv5DPOPP9TCIzt
jwqJvedat+JT7BefwRD/EGkcHKLECI5ZpBHbYjvMLJnwL1renGTOD+6KZvDldErbms+Kfo6fYFNs
O+GMnNRjDRNxL5A9yCLQ543x2lvG98Aw/VAHEba1+4hop+aFrUWCSJ8B/oxxvxlGnh6iBCWeUx22
XWiG6I9BoCN/Tp4wNBcBAYhExA7QswfxtJ7klkzHbhx75mU9Ty8TsMVQVN19Tzg+JmL/K3NKJGYb
q9vFldHs604rwtEGYGrmwwZdSYBOyafh9suPrukP+Bee5OI8WHWrXwIJtpXJadgFSVuGRjL/GfU/
2hL1Zfa+v5HC5ruQn6gMHtKg/DYUgEnMuoeKWz2boNXCscVc3tS+xWW2cdqGaaXpsB8T9o+8/ED3
a2/xzZQBpnmTJ3/rLBO2jv0OG6A5Azlmd4LZS2inAyEDTRs35lLmAKyc72ZiLgC+WVMGSSU2dPiE
TLqrSybYucBsqqmza+KCrF5i8nZOhkfBVPUH0KI/tLEsX/vozwYJ3QMktDeN6CjrhOVaTwSQimQV
nJpyJo/F2+qGeQWPySdZGlSZCC8AkRx/52ncXo3Zwgwtf+2HwXizvPMAgnKjReLVgBeyrVA22E6M
AUQ87RP24ld7mc6V0HHiyorr2OH5ZECR2S0ZPwaJ3uGQgCc9J/EpaLqdZ2KeGFUtFjn2+NQbScvi
s2sOiYvo4DD0j0A/tnY7j6CQ7bNR+VqoJ0kB0q5/8ZaKhOVcLds+KtuzSMdT24PNRWqJ1Czwda3X
j+MIx6yyS4Cv4LqQrSfbn3hYqNSkiboet7gBV4Ykcq++B8wZ1xzRN+6h6xO0MxN944KAFEgvHJcF
HoONBVBoRKVxZlvub8ZeY+ketSdi2KHddDMoDv2cBgJ+eNMk5q6ZG3nuM4TTH9RpA+8tD//Vtpg6
FWXlDgep96eqJtAFOpKr1F0M1fx1gxiPoDQyw2JaxgNkjxK2s92GWL1P6Ggs8iyCxNw7vf6gm3Vz
Bki+8IQlPnYp7I+3cgZk0pvzb+YqF5rMEjxJsarJszIImf3is2sirlDGm6j28KDK/V/P+Dl9pj4b
uNlrkrA0f5qu9yKiPjTJ6Z1iuKo7Lx3+qCU/jwiWx9p2EfCt0W4mA1+Vq0j2EDy0eZagH4zxqite
y2RpdnkPELntfxcemiUAdT1kU+t6t2iJ/zC00alYfO0lQuA3mpOLYfVvpdNVe5RLPrsy13ZeJPnx
EHZE/We4110xkMInUW3I6kUmw/e4tTuUDBP3kLkkVOqx30dDW254v9mlKKZDkPCFFDWaLWbhDPdN
xZdl5OK1GMnrmw1bl0gcsrTYLwSUj66Qd0VRIe2TVW9jrW/E6g2DTyU2UXimkdHM9l0V3bU1qhIZ
D6NuDI91ZHwkpkeoRrYXnf3Gpl+GYQdz0TlrpiaI2Wf2KReIXLRd86cwqirEk9rS2z9R6UnDyU6x
Jpc5hqnxU1daxhGF3jbunS0KyJUnX/RcvDe2noSBNbH19Ytr4rnxvrVG9IVjsKltUJxMg0VC5mcf
XRssYZ/588aTd3WXh747u6EISgzfi9rfV6R7rj2QxTaW3bV0eqK5yJEgpgYPqxM6mpSyfyOmn4Zi
cD6sKoaRRcjpQejBcczRPPHludLm34GH/pUTfDpjgf2nNZ5KMk9hIkgXMzlPm9kBzleZgb8hDD0d
2XnlZNdQs8mL5pKOHWOwP9l7zDPMsF+dPq3ceIfQPYFdbe/s2Q+2aT3gnZFBThVjelGHQTjphezo
JS9aF+qwWwDjHV78DIIFkaWwcLWw79o/U8t5d8b5j9bsyIEl9h1g7EsNC9GbiSPart9s0UH4JjEb
3Xll/oqsuHOdmO7Drs3bYx3L4rGYweFpSf8k+iW0+yLfFSzqtibELESxUhy+jBEsbeFuegNn5cYU
FoJAfnZsCz++w5YmQu3HSi5LUDiniJXaWSSZcU5HC4ZmUi6XKs3GY4kI8h3QcOtgCDHfD0kRs5iF
1go8ptkPI8aI5JqMXZ1m3mPRxckubu+bHlqPLVySqRhAop3Bkrhs8DlMEP/drCjITZfp5M1tIPGO
EM6rawXYBS6ieZPyOGgufgNl6r91JO03ref0qO0naAz3wICsGUsmJPL1b0vDzslohupDa8iJBlk3
nWrHdrZQXmXYMVx+TA5MnwReywe04g5wMtgHcKq4/vXC+mACw1kRqtbH5PY9Hr5Cx1vTwT+DuMhH
jCBKyLA+fhBPZ8OWNcOHEURDWICS+ggcpJCcxW8/4oohAh3D5gMK2YSoNhJvsWadMRw0r+hPBgQk
vGiriqlYzGupwSKako+ly+oNvCQbTHfc7Rt7YpK17XPisieOYnu4doi4XiWf9TL57R7AGXtlJqBt
HRRQLXPPuWetTUQpeNSWVnvtMr6y0d4MLu8SiaEMKe9pRCMZUZg+ttYoKGo+QKOA/cY46LmTbWxc
ION7Xdckxinyhz/kpJjRBoHjX72Q05n3A3oiW5BC7gY3LCscDCt/aJzRC2eRWbuMEHBoOcPBrLIA
T/J03C/1dcia+djLNLoufBYtde/ALL7lSSQeCaT2IZpUTFmtpj8ghY6iX7k8uvbMhF2184ZAAug6
lLtJTLGT1Ye030Bm6PbWaoLal+kGRnz24I59dQoWnFaRdsSDpV6+V32Fz0i1HBpc+XZzHbwDDt72
7ZhCfOH5jxYQv3PjCz6KCzYEw+FuAa3tubsoS+Iwygm0yhYdHMHpPk2hDIkIjS9jzB9dLbua69Ad
5wSu3KJvtz3aoRo6bEzcAuIDAQG0WCNn0weFF+pFRSKS6aFLI/d5rAOC6k6xl71Vh2NFUKMKYn+b
YQAXSjLLO5nU7nb22+GMUId7nwoj5U+3gFuQhMsMmwG1ZAn94FXpXWk1gHStuxlput3gzOkFbkdz
YOHv8M4e0E1rjgaKGUKT0aXjUUUcqv7D9pYeIzbhHAekaJIkJYQ8e8au66LqUMUi39jpm3SN5jGe
JzMkovad0ZsM8yjmc+mEwzzUYSJj7cGtZX+d3EkLS9L191KMYoNmMx9cD84J1htlRZgn69pHot2A
G3qAP1WLAmXpYKDtGQbK9GhehojS+rqRXaE37vlLTNdOkm3ERjE4x5GPY2rh3yPkfhhiLQ8HX3+w
CejsLHeeQ6PTzl1QvQnhendlp/1uJ36oyTGse7tuyp2cs1/SAr/TIiqOc85j1bfpXT6MU6ilsxdO
uAx0zPuoQjCt6G5xxsg72s0R7kFigCndRxGma0h3CE/7bU/2eLEj4FtTnWySfnI2UvA/6WuzOGti
gAJqERidp+rkzwPOIH7V3KE5dtVbtlQWUBELS0QTyw3AsqzIROFe2inA0WVi8WS0gzxAst0lkwZl
rRHLsXByCbSyfu1k9aTpAN4Q2JYHT8pPQ+TmxmoNmycs5+EL7Ieln2DJLfHJj3EtWmOi/ZBkO+Sg
WcHHxrzV2X3UQSLOcJR0slfLdyktsHIsC7Y8FHAo8FnfLNOE+1AffOZRaYedNxDrQKZpytGGlu4D
qdLpOgEyRLNI7nM/fvcQq9lNgYmbqch3yxS7bIYHvqBhEHs3jvSd8PJ3DIGmbUPIbIfkqr7LE9CE
lRYjtGLWd+WEHpaMmKIK17ZCD0m4vZYO3qYr0m4jouRADC4/Z0jvurrpXljj32F22SFjnj5ahqEd
ah6kMJofcwAcY5GKJ8l+NnZINFs+eRMBr6RrJDtWvTVZ6bOzq614OhS1a2xTADah8JGTTR9iMTks
b+SwKUBIbh0ve0oCcXEdv911SOSSty70/QAd77h4egDjF5ETxnCoNENW7HuE35ferZDzSvFiQE99
H836Tnp+G0JXzvdR4DCSRCLeofL0aaC7s2t6Ob4YBWGhAvZNY5pYfQUBnqUWwl9NlE5bzB9f+Kl8
Yiz+D8Kf+V5oOF3M1tbLwcjEBOVA63stjiYtgnZmVADzmcR7QnwGnutGAxsIqL1rNwNLin3joGDe
oAQBOrzqnpscCpdFIjAg599OIOjzyZ5DnZW03WMNxvjzE5mF8SLS/EmLmmUz6EZ0L6T16drk4Zeh
Pqd9Jk7lzHBta8C5KrIZtXfx2GVCPb3gvbs1cKHbNI2BIlIVQZ2LwCll8tyZJSCvKUfTMW7CCIHV
g66xZxkap/06OAsoCLsqsEZynacoyJY9HE3MMDIIqf2isVOfihQgQNCcsLzsz9MohrM6ux1i1+7P
RQp0Ck4NM7VHuB18+2Euc//Aj1ufrVyvzy7xrn23VNcZsd8zkkjLOS3YtAXwkjbqbn5HMqDPp0ND
ghEZmgvRCz8k1H8VRtCes6Z8b/2CAEppj+1xSQq2yAGsZj+fkSXu5/No9WiZexIvXNcoitBxUGcx
S/s0aKshXn2Y5qU8M4uUbIKmaOf01bubgArohrji/oRaJD67hV1ttKRK2Ev50VkdWL6yDk2yq0PY
fR9pente+ha9rNE5tAyH51bPwC4mLEvDpq1e06z7Q3Zl//VdqTP1NSWLg/b5HC0+yi+9OESrG6Xa
Z6gzfy2u1nz83tu2LifeNAd3isazG79BaqoZ6HYGUv/sLsjKBl76bpVxaWyk3mSnrltIuC9bY8ye
DC1IcbPng5F8c5ChRAmCFbyUUbRhkFrfQPMwVPKaaQwXSOhukmyOijDRo+iw5M1xlA3CCiWuiGly
Gjt4iRqLNWCwk3VW7wAxD/LC3vJG2q7Gr8Lyl406lUZSs/2NrDDpAFEiFQL9+7UqA7ZWo028BkOq
M0AH8yzgmG9qDx5b89Nf8p/EXXy+2QgNucF0fHbHlPHAwgY1ESf1W9XmVJ3b9aCK6mAj5sHffP0p
/1dzhBH9v3qPXiD38ygILpYHox43mC1/sjnpN9JGFW7najYCI2V2HJoiIKlDh7jG/7vyU8TS57AN
WvCZwmuA3HEYQPzt518CTwkygJOhdXdR3ienXCuQc3/osQnc98nwVEb1XcY4cEYlG4e0uviBnFxM
oFxC0+rxmF3MB4k2POFwzd95WauFAKNJJ8Tp8hw1RcnYvRR7Y4yfPLJiUfGC7/pbq/vWYVjDBLrj
FOcpRiaybc3LbGBtc4CI4L30Lc9wMPjgJYvqNVA0SOwHyhgi5TCetMrNeHT8+SpmBNkcT5Osmogz
Bog3NEN+jnSBLnensayCjHXhqzmhBaM54ULWOdQmQFq+ZYZZENsvKB6VdZ2dg2r5xY+NPw2g1ZM9
lnhrmmm3TUiRmWMXXEexWAeCyjWssU3KFmLrtLJ60AtIjQPbqI3I6zTs87h6cFIyzghZIdpfHiDa
L1uyMAG9EHy2JpRt8bgx/SX7APXfXqIytTdYIpdbqS3NXYZwhmVU2nvNMLv3ptY/5fgSPeGdSU7a
Wbo/pkwcvKXDe76zXzxPVAcegfIYEUd/r8oIxYRU+9FHdr1BnnYAMSryq6az75HBsKvzRPyI6+SN
SNIGB277c4jFE4Ko3u9CEE9jXjBLzX3II5YvZZw2Yatj22ZL9yeReZ9YAGOUp3f9kWDJM6lBOC59
A9GKaMm2imV2MlGc33qFvRxRMV0OC6mDLShNa7tondyxfNxW9Zge9GaNdwREpEoirZ3o3StAf+wK
xfBcwiex0ir5jLTahQlOMsF8yWq9WskryU633OVZjvpnJ42Pcuwa1MkhTJLtJw+DV0vqpwE6QGO5
RXM5exJpVkBuzWYGqV03F/mlKerx4qzRuxmo72i1zTEYWu0N6+udCCxCqjD2tlGf76Y4jd9ACv4U
GE3d262pvVq6o2GfoY87vy9ANjpVss/byf9siV+3gQ+2XkbzhcBnvM1t5JQGMshHFPm3PkruP2Qw
Whsv84wHdgDWqa0TeZBwz14Su4P1Tib8d4t8sBOkv1oMiVlPG9ZTUOX16j1iHwNrEE9WExHa0ET5
R17/RlYgIUea1OHSusELaONoHycehOFmwWNryZYHQgy/ZrM7LbPoXkbZ+U89whZJCZ4Zo+n2gBI4
w5HKf+e82bPKeWfk0vLwVv5qVj1VpSqrg+p+u/pW9z9voZrdJVLjPGJl2ikm8gn7YzU1/jqtRuyO
VVmdqflmSHQ6qfK/Tm/tt+6qTh3+U6fuo+pmoyu3ll5PIXu7HO23sqyZVNdT3WMJQzj171prsFkQ
rO25BmR3hx/bX+WvS7+OYiYNqDnaPs5Ec1aHep1mR7tCfEyVbTn/XUa9mlXkkN5Vsxk/O4bO4+AX
1gYQUfys6urCZXRP7fGg6tRBh5uuJ2N091VVuNljzDB2u6jDufFko+b/VacaSrm05HdWreP15l91
qSZDwxj0062OHecGMXvrobJzY5f4dXxwaqTGK61xrnpt69eoCBKmvqn70frGewEQ+cXUtem8RKLY
uRgQPVXzwvYpnkMk3qrPBMTFIcUA8khiBNYy7ERM9raGGQzboc2JpUTlvVsN8s5O84PPHHvByZMl
0pLlJ5hjh4wt/6VEsvWAuMtb2ebeFfqhvtPYdjGsxO792E0pK3z9Ppu6M2IoxQX3XoGlDkBuUFTL
zgoMF9OTAv24avkhPGQn+aKDFwL692XX6p/orZVbMbrlTl+MR9LNPVvMHpnGKps2EnXDg91WZHp0
BJkME6IcS+9tNgz6W+ONAEa7bGVTEEnK8YfCgiq2PtL6lyV7yU4ZQGMfO+/LaNfbAu7cc54gUlBP
1U9i+fNFVbWx2V+DvDipkjpAFI73Eur3VvVXdV1vvgXO0N6p0pBUCxmm6b7r5gCcWie2VZGNz6WI
SmiwybjT4nF8VnVJxWIXcNRVlQJcOS9JU/xGhuavDsuEVDVRSTAo6z3UoTD/TEZHPKnbBPWSnHSs
C8Nbh6HH7sHW2vyk6hqe27tOi66BJIc/V1v0EuNHYyl0TDyzee/58RqeYNhWdbGTPBUlGVRV5VQD
qNu8+kON66oqGZd5o9eGeVDFdJbV80xU/OsOJRbYJkAlhXlVIFfgoI9pnXrHVDK+ItnyN+j2q4tc
WJ8b0bdb/X/7EeIvgUNa5l7d79ZxMJKXiWwcO5ti3KDgVN0jGWifrGnVz2mSKVR16jBUenXfrYc4
1YBzmvOyaj5Bzfmn4dbZyBbvWJv6461Knc15VN3f6vy0+K0HLaufNglCv5XpfWWSMhaY9X6d3epc
rQNE0AZn1UMjw/TVrYyb/KiZgGE6E9XxtLYxQ9GL7i0mELSLWDPsVdEQVYEbQg/v2nPkm4iiFeSz
xgrXzskoimMqBKDqtTiKvsYxGJwJUk3svYT7ZgU5+LbKJsK8Fm2S6kdTgtzvxt59m8p2PAqNFZtq
zSeZHbu2nrexDVd+6FzvHLUsStyM6JyuGQKRtNx99YaSLVgg3lXJKYzsZc0TqFLiR+6rZTuoJHXF
k6qq+pjVRFEvd6oIYsre4OH42aDzsDWnJnh1kkFDEizRdk4Q+K8GS6OjXrKoU8UKqRf011jkqM4W
w8UjDIaLaoxAdLx+M/lbD5txtniu6vpRX2+adSx3uyAo71RHbIlZ0809zkgYF4aqbmTm2QmJClXA
/j5I6gESDVPepCY2NTf5phcR7lzTON0AXWRjueZy9HK5F96Qg/2Mk0OJWshrPD7VdVvsAw1j6Hxc
dS9H94UggUPy1+h3FaisNy0biE7l+rc+zpjd57J4c4xpZp3PKIdpTM5a3PIuSwLdGR3R/G3QJpIt
QfSOHDQWHBPiz0FvH1Spqcf21bNOjI7JzsXL0gMVdPZMM4C+lSFFXUbiTU5EsvKGlBQ0GvNolLG3
EeQE1iiftxlAuuyS3O73hLHW2JjPcr54mXur3Nj/j7HzWJIcV9L1E9GMWmxDR2SkFtVdG1pJaq35
9PPRo+ewLG+fa7OBESDIjKQAAfdf6Flw8vQd4qPuk734wUihpyfDVB6NvP7S6QpWPG41PfKjkeEo
RuLVKWsXxYAWGZM83gZ2CdVQR0MQ1aziW5v3T75fqW84GQriZlObnv+aEddKKubqqlJxfSYNdNFS
yFa4zDHswrwP8iC9NWmjH10Uo3+Jm/RHabvGqcHG4iG00IebmOLeZVX2F3Pv5odrhg/9mGm/sNk4
JF5jsVh6bKZ5w4Q8J4fdtsAlrGTjIa78JVjw12FebwK8Md7NuDlHAHl/aBnCcMpTio3Ji24Xdyjz
5odCI06bK3G+d4e4JOkdfWHSVx17FyJD2Hoh+vRJ+2T2RU0gwI5+1OE3NZjto9doCzo/d3eTSoww
j8MC42yXoK0KMtae9ec5HvK3oYsXdmEaXqSaVuiNApq4wry3n/xuIg/VDRVcDWN8impz4ZfFzQFU
cHxqKjRCLCU/YfeEiUNq1yeCfvXeXGjlrMyNF6b+/PmZHCQJih0gqH2skOgnqZVuYr2NCN7YG1N/
xnXwJZgZgQyG2kPg6wVu3zmoL0Ur33WnRbM2y58tVmvv/exqz22jH2Qf0qfeXYeH9ma0f3YMzu9m
6HivWYk8PxYZ771lTLhoY8K87BsRgiPWjKvpUlPRW3ypeiL3S60nWfyS48QrNfSAy5fGSw6hX1rv
bVFhtptnR9nXeZb67Pj16VYrzeq5HeazqSYqshb6KanS+SFbilYd7ua41QnXUCu7pj/0rmKjZaTb
D6OuOax5p2xDRAfNAGk0lj2xxTdmmrK7TK/tB3XQ2OtP7bw3o6hHsHapyy4pSGBi89Q/SOV2qqxq
LJKqBWHUbAhPQ58RlmxCDNNcqw4hDKEcJtVi+QMkAWyOXmDPZC2AE1EdW53es6vO5y6c3m5V2aPV
ZX+JrOQhS/u/zCIuzhkRr4e+r/4pUMB09vjKVdtPOwbVG+91fsratzUczdg0o1ZtAJAjLbKcJWoJ
Bo16jGCA6QePRuKOh7CHTKmlavDImwRJwO7n6bp4GEmb9HOxBnqUqluZTzDuiDIsx6/tc9UgX1Tb
CrqMQc1Uztd24eSHME4p8rjNARhDsRzSkiTy0haZjJ4IAQXAOez2LbPy99Kvwgeped7kL9BKHMmX
nUMbK0dlsGMW0nn3ptq5fm/j+wFipAX0Qo8KWCqL41ephDU5JvTq56tUtRYoB2S89CjVcsrjsz94
IIeXI5HxzB7nIbr9YWmyrWkb1WnwIjUrGwixDmiiSDXC+31vm0sgejk8tK3yAhfD3kg11R3rqYaC
KzX5fW2gn1I7q5/kt2cLzmu0YgU/zeV3L8CiSdfKvVRLzOV5NHPcbuS32RkySDFCUEtNzhb5/VNa
EuIlsUxqzdJydatUTX2xSRYQSJ4qxmqzaE6qTWYowPzz3RmLaRMHgfMNAPFdzRaedLxPjTX/Jm7x
MREJ/bvsoIuQlA9f8fnmU8/UcINHZ/kAgiM9lYXtX1pjDu98X4lO5CHzU4GI56OexR8p8mw/28l5
MSf82h23/JlnhY3lcjJetBJTYzcGfUPsJ/p5JhHfEMFnYaAFbvyQjnkMEicI7kiRHuNxfrPn3Ngg
xwl8o0zt+3buinmTVRqPN29qn2aPUii2nT4SDUUi2//moPC47RMY6O5QkU8Lqh7AFdBzOHQqGpsd
LBavHe8Ay8/nuqm+Y5upnC0tm96sruKxG580/OA/8F37kc/ulgQ9yt2lfwjt8FfVZcljFEfo1qaO
coCmr36UVqwxaW0Pmqvb76F9JCWWfjHmeTgYShTvXSW9CxTvB9N19WLW0S8zKr53Y2iS3qmckwZi
lCybi3EWQmNjHacoMEF+8EIj+TqQJEonywWKVJGsdHixk2r0dnpIeqkCCPBSFEci8jEpP0zP2zzG
/AV1YrIE2pdqDryT5ZH5BPie7qsQeUzTAaw0gIVvmt6/Wl9dWN8PQ669GGpzgYhebchCBQe1ICJm
IXdJ4GUk3qsyN68d43Ecv+o4nhjPRWu7pynrkD8cASjXW+KMyklTyKvBaaoOcOd15EF84/IDqIf6
kBIB26GvZO9yO198ZOczn0ckNu3g7ypz69dZ56NNk/7okLgH3O2EREwpFHMMr6MX/5hyTBfHAe1c
rBZ/z9Bgylb3cAMMmq3Vh+0zyVvtaFVWeAmsnKh8VLq7IFeND5Cf3wcrLn+bqGCSC/oVdV0F+Tsk
WF+UiEMMbbdREak749w3vKiFFj1VoFSkJkVltdoB4jzBsaWHFH6pg3QZvTsfssoLMioasL/4BDZi
H+PF8Nhrpvo6kVrdezq5bqlaCCk+ZDFa8MvOHnTh62BAxh7t/ipNBuyDoxPZ1a5xE+3V640WlCcA
oqUmTZphIfjWpslFDli+PmeDLzNzl+hUaP6i9ll2r5MPpNWMymep4UkV7FPXx0Jn2TmysiFf3V6k
5ula9xopKQgBB0l6adPxCDn3Xm7DouEAKZiUHHg1sBddDghcZdonVaKCRqAHs+r4qdPJPiw7laUY
BwJ/CqSBs/Qg1D1c/AIVqPWUgZteEF9Nbr85i4ZiG3nT6xQT7pgsTX9tfKzR8jq8pFnIl65o4992
a6MrzdzpxQntl3T4WeKJ+0ZMczsZ1og1SW68lWP5I0wQmpB9hGjVLeKU3gnEqPlma/gZKr037KVv
bujBpcKmZit7B5VMD/br1tE3n/jel4Bh6im7eCEzCKho0YsUiKMU+yrxi33ynzZ9irJNUHmId9t6
9DIFIygv30P72zymYWS8ukVnvCazwqAPpuUs1VjxurM2Aw+RLtpgG698wCYni27984Y08ohK68le
Dq+C+gDc3UcQHW5bpXTOixRJ3DDaNcN4doLYeWnRRn8YYwWauQ4ArTAD2NE40hylMxHB8BktOdY0
fptvQf02ey7QuAfY/M/56u53kSn+HmY/wChsU17g0ulY3DXdrSptrVnvao3vmdQwMS2OcwXA7lbV
fY6as6MPcONRmkZjJp3XxSq2HlXwKm3T7F+0nBdDanWr9KfWqgt68Eel6O3psQQccn9rggWJo9Xg
bQwnj54cl9e8RTvLnnRzQ26XTLExBC9SeGp4VAtjfpDa6LvNQ1S7x0JPo2Q7N0sUuK6cjewtIr7y
qaUTOmuS+LC2GV7yy1NVPnp92TxrEayyXw7eomOjvkjBc4SCR0+2em3zzeG9jtTxiqKP+tIHfnyt
NfuvtUPCOgXljaY5rm0udmXteDtp0w8IViAjtLVGe7rqUfzUjl72wDcweyCFfukhQVykhlGmrW5k
00vDF6012/MfbXKY1RTf69YPdlpZZYB8cudZCrcmSuhACIChTlupKoB0ycXUwy6Bo/pax3756icl
4TUvjo7SlkU5scoYiHmYF+V2qnx1w7Pvn6WzaeDRWqBSbJjAf0oVO6yUYXYfdFH9Ws/lS0ug8B69
1/q1SBC5NUPF36rQQfF6GO6czuy5AOwMgU/tSKSClNLs+lWd6vixid2z7JQmfMY0gveNd9amoXyY
zPHOrsOe+zkY7405lBdvrDtQQVOQ3ddBuc/LvaIO5a5pnHqnWcEM8MhvDqZiOPd9AkUj7v1ksR/b
4+P2pTH8Aj58f/XL/t7qAxTbQ3JS8BK++118sEIEDxKLlU7BDMArteo0RvbP2c1BsNVntQ9gTigh
mG6113ctc5Btw+wj9/AX0rPNDEp4O0YKRFKfr7lk+8DHwK43waCrynABMfGu1U50DPggEOBWgaQD
Uu57/U6d0ZprNcUguQA7yVWO6ah/sO5isAG9sCsN9SHr0jNm1Mq16krosf3gnrMeApxhvMfNELP8
c1kng/bM+tB9nTNLu0xktIl3tAQTjWKT5VMLZ2qjjjjpok5M+nbCDcAr+2TTznwjWQzfq/2zFjbe
0yLCN0FisKfKhPcYGFezidWDgjHKpog+5nl+IyO0i1qtPBR26971GW4wBALYXItpQAHeNqo7RMu+
gLAYcaFr+0PphPi46rr/0Oc/OU14QW7F2KD7PGwd0yBzWyjaNWOumlmj+myknHmosvnOQnA2CAGJ
ZAqWi4kOJ29KTo021Je68+s99pHDrnGc4Jq69bxTW/1LMOIfAGKq2wczFA11Lp8t4B/PlW6+K3FU
nTLUGq/IJIIr4ZuyTxunvZZFQZREH+Bvzf42qKb+CpDg1NUIMrZ1ss3r8uhlo3fOjanapcwbWFqZ
4cbATWtb993JqhZEYNBpe3OwkwMA4e9INX1bzERPJlnyLVer3wKH67aosxHB47mxGwW4XtK2dxol
OgnAtdCSYMXeGXztDRu2jfq9SvQJXp1Z3w0ADc7KEvAwmmeZUWvLtJopCo9RRx4kDRFmyRMkI6Kh
Vd/17FtvKw9pCs8XcZRtGj+DXv49u0Z1If+m8iVMajTX1MtUVNqLCcPD5LEn3WvXQwL+xqm2Rh5G
1y6vgkswMsPINN7fKcSXJ+1K5PaG5ektM0JWTo8mhRO9Y9TLBDMhhmpXdX0M7em7a6rudXSTdkso
sA0Jhd7ADnirkVuynXPQhzhCBJBptBzTsqJeIiVfIALk2yGOfjZZiUt2ZJ74lvcJiBXkreoDF/R3
nWIRMxKGJ/uAKUdbWU8ERvRNDLps58fNq+c2cMzcBvc31SjOYc04GCvmdh76Zlt2xATq/AlNU/Xa
R5F2bZfCMTGsdCBhpvkm1AN/b3Yg9UJNZ4WiOB1jr9XsgyRxt4CyDlER/FTIPKDEEKEoRCjjR28N
5UeLrDkf7VOXY2PnuHCa9IAciDpCT/WYHt8HDUCe+ZkVSbsl71mV5gO25tkGN4D3NFZD/rxjLRDq
3QS5+HH0CLDXejeRFQ5eEFbh89lWIJR8tQOHb8bXEeTlBtssZhUsCrtEhcNjtgSv5zQ42N6iPlv1
PwPXzxAoM4A3unoKiMHMAR76x3DGqlGHML/pNKhM7a8B0mAE7HffeMD5atsh6uxszLxVtwhNF3u1
6EAodwoGLJqqIB+JXkwQ+CQWSvd1qqaXMbSbK6HGbDt3E6JoWfsIe/mFSHOzsdCTP3uTDgpU962z
Y7sXxe+9i5L47sVacDpV3H1rXO9aRgyzZqMwjKVVdZpRWMJC9esAEPVYdd1XvA8MOMF2sFfKZLof
8Cq6OgSPi4VAHKT6a+q4d+AfJmbZo88VHL6OrNqJbgTAl+J4rxudv2kKSBRZXBGoaAOTrFtpnSq3
KjZWYrdHoOsFoDjPAnTDx+AAmfni5CSl9ALNLaRjX0urc4nyFNouieNjObXmsa8r76/Ue4PL1Kmt
/2O26x2cd76l3gKRUX5ERr/NrSy46GOAP2KlNjtW6t6pB3h2tMCBgjshJaX4LN46CPeOVRD0UM0d
c8Z7b7SGp3RAo8ihhphMsm/N4C3PFPtuLaqhcG5Vm5n/2a6hiGHz9WD5zB29wQLH6GYAPSvPO/iB
721DD/U1jaFvy5J5o6sBr6JvGndzHZM2ZfbxM831fR4k00WdkW9CKOpZi4Nf1uIQBVXnim6xPIys
zvgQL8UinmPmo3ZVzbp9Hvp2emjjZeSm5pVB+1xHTHWrOj2WgaOG29ThNoIJOyst64+uT5l5WNFH
kuroHJrFk2WM9mHMI9bfS+G797PXwUNrtXjfdM+p0ySXkOXBJfWdaGcUEABgY0d3lm0+64EBe8Mb
eaKwexxAXBHfi/eDUj/PGFQS2GNx1i0CZ1p2EgyYvWSkoQoDSzStxesKBOZ/CqUjX9SjbVp42GUY
IZJafglSY8y8ljALfg0OsudLIkCZ9b3uY+uK4RYcCcxAPTjWQQ8aawqGiRWnz7GERq4ISp95UIu7
xpye1HAeoXb49m5ElWY7LVVkCqZtb3KzzNQFaOaEKbySDunJWQNd5JnFHYiM0zDBSAGu9NCZ3bPS
4v+Um3Gy0zHRnLeCmQsXAr8F/mzvDFMOp2B2H8ZU05gKdtmjR2ruEjfVxwzc6B2vDdCGxbdwiNJ3
Ncclxmt/uoXPwy1RAmcJFdSzzkon5YFyPFe7l2LiEwbAylN2vvRGAxx7tVJKBbCnD1JgqnPzIqfB
tfItqoP8nMUlQ/bYOTsMu4GHkFIABFfM2wLFtMgpbN4Le2sy5N0PGpTeGqAA/mvDIWn4e0iO+Pcx
AdZTMocfIVJwiI8eJqzldo4zQnBf8EYAtHeJxt1F/zdVtmlf/2Zd0961Q3asx5rPJKjAxMHSWk0g
CbXwOOv67IR/F3lpfEFCHkXO8UVPAuuUDsrLTBBgobeqx8pcjAfir2pnnGJvDMnW77x49s5hZD3E
pNK2qY6sUqvmCP8ZIMbtO9fUp6uWxm+jyio1rAJkFEMow4tJU+Wja5M0/D2gQB83BYggq7uDTcIb
LFdp34Qj0ul3NzjaK7BdF2lsZWIhYDJOawuuPk/7ZlektvcEC8B5VKe3GQTfkwEYwc6D5lDFyZeS
iQHylRHQypJkqlTnVM+Y85UZAE1FOSadGzJ/MlLgL9YuDzpjW5VFf4IdUbx1Zt2cRtgiW6nqidOA
N64t/EKV5p7pMv9P29k7vQx+TrYyHYs4ne8Q/njqZ8DepmsnjwFSLo9Bo9VkhpHCdHon3Vu1XR1L
aOBGADtDSZCYy/h5C1PDHZAKdkKSjEWwceYx27OKfjSIczCK77LssQsBi33L7TdMy9pztmBmygVX
F4KwOJvOY7TgRmtjUs8AI8IFSSrFpEcfimL4+/g/TdIu3bPltasvZcB19VrodJusSCkF6NnoIKe1
ugp2/mHCEfJkhW9xA1LAfx2bID0E0Hnt1oBbNIyvCJWjbojn3U1XQzBCghvKTBYMbuyg5L0IbsiO
zk8hSY7fJ7cJLuCyrHnPZJVfIpvyRlsVXLKTbCYzESRYWPx7Q12A9nVbHQWhUjlOC6SQuWx2KXrg
1kGD14O/SRRtiSPQGoDF2pNV+dtR8l2iBjjk/jT7ARTzcuGa5YyyteITbS1R571AFaVxnLMpO0nP
yGm5MsgiBv8c3y4nkV5aqE4b28nSnfzKBK1pErAIny2ufsegUY+iMOJ4W0juwxkM549uuX+jGTmn
HDVqyQFLkcj1l82YJTIpLYzvpJpl1TEsFR3/meU35eA+A7wzTvIn5WfgvBxG1YA4SV/tvbL8Kcel
YwDHfLmNtzssjYKXyn2yLtZCGl3bxlLvjkit4MkE6OOG/ZWnAdotGepxSse9qtffBA8sxQCMuqvh
1xFPRXIkqwYbM6LKSRnj3WYvSe8bzitUg689zMW914TcURsJ0UObNK9y7+3EfRyI+xzm2mBYt4YI
vT2m7qS3ikvqsPxrQzTb1psGdlgHQt0EO7ldcjdkq8TjM9nIpjwFVqj75JW7jVf0+QVfRw/0mWwu
BUQEng3lWOH1ztgyJDNABGDOWA1jBPrHphzt4EgBEtk18sttc0570FB2dJK/NzYNMepmF7fJl3nU
L3LlblcJaummsNJpJ9darkrSFqz/Ww3xlQUDIPdEjpAtabs9DlKXwkhxDGm6EIgmoo9D9yI3/vZo
yqVZnwbZUxP53FRg2HdyKeRH6n3N9WmDQt8SQWeWa1Xf28U2BLnL2/U1c6efAV4Zh4zZAE/dq1bl
LUzb8JDPEJ1bfXrRl6FDPttZbDvHOZhBAmPHt1Ghc6KE26AnZCV58f/84T9+g2xiewXZXQ/1W8/b
3UNNBofS3tB3MgTI971DbvxkA8gaX1K4vLeLe4NT/PHW/AGq+HwFDdJ4RQRrcm4ORphr8z52w69K
l6n79QozCF50x4XSvQ4uav+UYWJ5kN/S+9Vjas/qAY3Gft42WXhtB10B5rGMQ8trLUfK1n9t87py
RjggTHbyJPRxemAKw9JleRD0EWknE471+vgsHexqpoOpbwck2E7yBI+dNZym3GJZUu1zZ8D4yF3A
lf/179pFevZDsMJebgBXWAAp67M3x/euvgAYjcKuF3kbhrdlWJYnSaprW0H0ZxmRLH129r5TDWBW
0icnUBgjpb8U69v6xyN625T9c+UNJ68xt/Ik3A7BVuCofLQNCQIZC1mwN0cUus/rG74+y9Im1WB5
CtW+PzSA9I6hEx1knykPu/RYj//8CEpd7pps3Y6R+m3z036pfmq7PbZlZdv/DD3YypHgT81zAFdu
kwKPKVJAbr0Nwnn5cOgeRNNAZ6E66Qd8KMjTMy+QOz7YOsagzmM+t88OcwPWh1ediMWsFnhsJ885
oJSh7u6sBas6j+VzPrjdwTRnphKNru7UoCB20yMwsyHBexDewZQvdpHmPNS7ICofHcyL1xsvf1Wq
t9dprUvj+ph8OqQY0vbUYz8oD6MU9TJcy5aeQF8yYzhPcvXlJAV4xgnMCo9d70Or38pbAqudVtn8
o3Vwjb9yCxElWbdMuAbvIdX9bQuXIuSCdbGSnomDQw2JF3zDmOjvUQ/cHRmTvVxjKeS2x8v0BKFc
1shT+j2f9IsXG9lBnce7xCwRKPO6kwwyGqN2C2e3RD13FxbB7QtgtD8h5WdnOaHcedlipG8XNowd
DT/nwXvCLM69YZb9xH718Tw75PJErIOBqqnOmePW36e3o7brJ4j361UsM4eRNFk+M5mbWTvfgi4k
pBJ4AX+BSzaYiXvIj0oXcmtQTgx0UUbN2t90zGSyBV63Ok6uc54A5pDPPUKPRKM4srcZjmG32dVt
FRVpQUHOTddugzBc6ofaSIyDnF9+l29H47nVH2cjbw+qaTzLXV1vrWzlXfcjNqZoMxYFSv9QyP9Z
oK0DhyLffqnfJnYsT0scaVg+gPHfa5mdw85v8+EeQXbzBDStughrZ4i66sKz8LsMs+x2f+VOrGPM
emP4QP9KoWeak1fvLAjSyGI4Bg4nBS+Bywi+QyFwX3LJ5M7IYx2oxB4t4MF+gW/IfwZz6bCO6Oud
vD3Qy3i/XoR1r2xJl///qZirjbCX7tehXn6MVG9z8bUuW7fGOcL2gwktwgwy0VU6+6TisShd5M/e
plyyicMmr9ptk7z2P7D624dSfucfs4zbsWXuboEFXEkIYo/Bh17mryRHCF3LazIXyMFsg8n8itYK
8eSwT05FE4bqXrrfNv3lCxoBBumC9DaPkydVZnRrsbZNc0bKQUMpUgMmtkzC5N9ZixtKUup/zGVv
v76cR5g492OBrlvPdgM8/WCTpZq36PUWJKG+u/JDzPqiu7p6lmmZTOpkS4rbqZdpoVRJBKF5HUAA
WTtLl7UqW2ux3sa1bf0bn46N8vcOoQ7GMMZMGTg7gAD5Sery5nHFE5bxy/7bj59LrdhEyqD+MY2U
W3h78uZvAUT7szyuEUq6gKaXexB2HZIb8qT8+6YcfRuqAOU0J7dMd5+pIAFMkXUJ94kTIgQP2bvu
WNeAskOKtZ9UB//HoNX5+fbrlyf5RvZY35nbfOb2MEurp+cd+ZP/vHeydeslm5/rctDtrH/0+vwH
Ph+laCQ2WvtNm5GalXFlnT3Isf/WtnaRvbd5tmyuhdyPtSpbctx/PesfyxnpLR0//al/a/t01k9/
KVgGfIzm6i6E0be84ng4k6uo5ttaVV54KQilQM6ERsTifQmzrcXaNmd4gkK/o0/VGmzeOslwKydf
u/6xRzZ9MwAhRAr+9kTLyyLvyfqyrC/Vf21bD5P3Tvr9W9v/9VT+nC/k/iIG7TfuXBzamNYuc2H5
cK3FbSW71v+IVfxb909tt/XEctrbX5DzfOpz+wtD4l01Zfitdl64laFB1qCytX6jZQxZq7K1TsjW
zp/aPlWln98jGND/0GokEZLChsjHy0nunemtPMK3TWmV+kwom2V1VmUH3Ste1+EdMBW08bWuzAuN
XOoy8jMXCogoWZnl3kJHfmC181aGB6L/SLI2KAP/Q1e7DRq2SgxBRpeinCFhIv62+7fhdn0UHFn0
r33Wx2Bt+/S4SFX2jkGTErJwYXoN6mzuOkdP562sfxMABoSLkvEtaIfocHvj5aKsxW1YXetyuf5r
VXasr65UAwIp/wzfUv90BmmbswTshJbwGq2D/W1ifdsv92c9ssGrhMVbdrYIjBhLhOSPlePaTY6V
QiYGa1W2PvWTQXRt++Mflz2fDhm8StnPxj2owKcaKgWuAdKDSLmhgeRYPlwljnjtqwxdfpZk2Umu
TJn0eXaaVWfTZI51kpd9vaO3d/+PYOYfU4W1q2zJ7Y2KnojerdMtyJU7iJ4YcYRMio5W9jB7JekY
1Fy06UFe0VucUp6Acdbj5i95kf+JatVqsMc6m9RJQ3Iwz7NzgkQwLHFIa1LUDdnKzVr3rUBB/yy0
NuWiO+zMFgZkDMhr5MPSteBo6v6dcLYtEgCRinaNXFW5L3UGlUmvircyhmcifHJ9ucFzi+hOe4tn
frr8clH/uEW3pevtqsuaRTZvr3lEcnL2zGkvV1n+7FrID1ircmE/td1WdbLnM5lz7Sm7139JD0N9
a2Ott8HGEKu4IPc/uiIejwZCgHsdxixVqGcIkBZnfCbZa+nkzgwHmZ5lr+cB89STBO+mOniNtOyo
LedQkzq7L4O63UivucvGkzKX5k7tM0B6w1BsmohXXQovc82t7QHw1MAUXdPEPahRaOV7JIMwXGZl
vycqCWp4cs6NHjSPcLLINSMaC/E8c3AvitVr6o9vC6L9JUAG9gX+Tb1DNW5ElYOqtGUIHmUJ6Yl6
RAUitqv0JfYclAXN7n6K0UJwgC0cdHL7R8/y56e0an7Adzz1plZ+jLmJq1bqf81LpuQ1PvAXP1BB
imfNW+/N1jePaD2ZXT8g4aC1qOMMwyZo6vpLPYPpZUlevutqam9R1AFeFSHbpRaLLYBJKHnOrQr9
JlXdVUgEowxVguPGiLF6GJc9hJIwExhwFAgT7dgUdvkwT0n1IFtSZEXhoHuW5wgLE4S3ijjYlRXy
Q/40/G2SPDu26iLll6mVgR0JShy7JQC8cX1WbnERo3qtQvg0fIxEVRQMd21WgAny2oH1cFO4F5Aa
pNc8gu0tql9TP0VPw1JAdImefDX5iqymcpamMsOkG91FVLkKhM8Mi2yNEzw1qGE/qWRCn1JF07bT
OAasINgR2x7QqtTmWuZYiuIhu5mGoXvQks57nJeizoDt2TxbsKvpse4I9SzdaqWDK9pAdsacMJsb
Rx1dGP/XlETzw60GmgPlX4dnbj2+iizvEZWZaFuF7QbdU2PvaJa5m6YmR+MNMH1haObFdoA6A2vV
drqtJ+0GK3hkMHAAL72wvFZQ7a7NUqxVns9jUhBDHZA2suGmlfoln83U2GqmoV2kKKbgfxuLvlK2
kwfL3QtTgs2IGrz1PoBR1x77v5Mh/8sglQ4uHLo/75YJnxlkImiFokIlpp9/ke78EuaJ/vfUJKAV
EMR5C8YM2DU6WI+zRi7ZmhLrrnLz/qL3cXtK07h44BZoUP5b9aUZFR6uLDXvVaN/q1ENunej5HGw
qwbqq1K/xD2JIwexx71UZQep0Hfk1/N9PW56jDs209I91lJM+WKwXMtxZLBpchRot4wZuz8OtvKv
Tjqbd3KqujG1B8cLT5DDcOrMkEU78MGpdusvaIPkdxjOye28tTG3j03X7nMVWZutj8VyH2SvGBXO
BO2LhrWybd5BtGhe4J73D4SOz1LDaLd9wbQOMlQ2Ita09JA2xyg/H5S4b6qLHheugQC1of0QsVg2
FRh0V/TT+ms9EFYuU9ROZIeDksUZGcwENBuXQjeV9ojYpraVqlyeLFWXT5UDJmy5PvY4AnSplole
fLTH37d/J01y/2gXNZyz5fqhOg0iL5s8/Ol5ZsbBRDlFNqWoghmG+1qXp21skZD8o1F2y54Ocsdu
eAQ4AwIvGDbgurBUKCsGJb3+q66D8NTbQ4DGe1h9LcuD7I+HsD6kOqpN1aw4BKwVF7dw4oHnJoiC
a7cUQ4LuiWv4xz929H2KncxH4NvxHgpDfFeOGR6GSyFb0mayysaywUZRLdaiBr/B/9JRDrn1Xo/u
RswB/y+HpO4AvkLVjp9P03YFIrfP40OpEg3cfvp10lv+yFSUenNN24VHQdrRtFoYsChS3kdLkSMw
cS/VyfdRLIz8AfK6GhNcX3aXKsrlm7WTbOGgd8eHryOPzMGxS1QlLCsPT4xJUS7OhwUUH2Up2fvp
UKnKH25RHT05CIHfDpW/9scRmW7uuxKAxucdy6+ayhiy4/Nc2H+l2JOCXJrd9K6dqvTOHSMAJxrK
m11GnlElW7FPilB7VctwuLp6/T0PNfV1sAv1VQ/rh44B9oHcNEwXRAf5+vUG+l9O3ep3NtCSDzfj
VCRzyvsUNYOPqFK+wEcOHmWnWQb3fhHbT7IPpPA+hVD3ki89x/ojGTTzTfOj4l1LztKFb072qjYN
9MuHsE6nax9o6f24FIj76cPGTGo27WbeMGaDxluq0geiKYkc3/2lJgPupS6xS5hL6Ufm1ehoa0a7
larRN8PJwDV1V5oWivgb2+r6F2yskC6yRn0fQaj8aHpsEVT4eseFX/kBFKzc2ZlvnkYsM59Ke3wD
QtP9bZXfZrdxv1iK216yMkI6yda7v5sZIIXqWPkTIjpo6Yb978Cx27+BbOm7OcZF3G78Nw3wGRq2
7QDek604bPcz1rDwhf+3CVrkPzs/temWAyo2m6/l4NV7/NpKFOac4i1TLPvSpN2E5nZfvOkwpl+w
ft/ITgUY2xsIjC8wedV7abL9hvyCO5RHqY6oSZw1b0q2Uq1j13yaydJJTc7YDeq9itabDiP6Lphm
cAmFFRp3NVox0KJrHxU2O78n6B53O7B4yHoiLbuv/MG5yJ6+9b29qQ0Wzx1uJ7PPyINgTPTRq1W/
heMTXaTqRKoNTCHq76RqY0SED6TuX6U6K9M3l2/+g9SmPntivM6fjBh8jz8GpzAalOc0a9X7yIdG
HPrYVQ159QTQZ4/sRP9ceu17ErfqHWCF4VnXW16VGFX5KnGv0kHa0UU8lEqdPUiTFCYqR5ENgaHu
dAxXi/9h7LyWI+WybvtERGA27jaTdEojZcnrhlBJJbxn457+H6CvW9UdfSLODZGYNEKYzVpzjkl6
bGYF12XzGDvaXS6uTVNsHelUBBbWGzDm5dEa7eIYScxyMyy4PCoqk0ZWDphZdfRitwM6bkXNbajZ
RIGP5gOEsPRVNSt3Azez3C+zeHSQ1OvFUykGkJRGh5Zg3kzrRn8F0w9VTT6Qrqy2CMWr9BUVdbbD
jm9vdXofr5ZpHHNHMe9FmNnnMjERWMybtaP6Z0QteeDWpp0Z1mmkEfHKmSeTlvprKngN+t1/LfvZ
ZHllKu2fqtO13f96v94igJFWfFsPU3MZlAq5dOGAvkPVJbgT/clV/1EMvfXU2AN8oFwvTlloWJCN
qxRFXD89d5VzXTYdjPRUR4b7Uje56jl1bJ7T0iWApa6hpcCFfcSO9KEAv9rExdpBNnRSS04qZ4jf
pYZAzDSc5tYVMrhRLDvZRWmo3kNVqVfLx9vTi1q6zYekb4SMSMRwGEdjT822hLpbmlfXgjnO6W4D
ttTyVZLVBWRcGFWnkmvqySpDr/P1+KYGTv7Piu9tltXlz1J8JIifwfh76hSosbesD9E9npZPi22H
hVaFnbCyxeF7dlmtu1oybDm1o+8tA02/miIxd6rV493++QjTFkcLefmNHZrKJtUKnViq3t6b6H0P
ZN00J80Q9tZKsvFuJMfF61q1eeRsVJH+OPYbY+crbB7lq3EfnD5hSDoU5vZ6b7WF+MCTCCxScJ3n
6OOkzRIbk0owbeqqqi+x3tZ7YVT9TeS0Jum+fkksgbThYyFW5cKHM1MvwWL5nf8aB8NjEgnlj4LS
8vuLslwDFVeYn2Pav4eKYr9oVpNBO9am+9CCDc4QJbjFQu3sshkqrip+euzS2NxRDkhvHaxAaJwb
k/oZFzLLn8JXLsBvmA+VTz0gBxl1EiNsBuFJ4Ig/GWRkXXYPAdEcTfurk2iW4RQ3D27LM6HsKu0W
3YZEnkPCEr4r26O45vt7XTfIoBrsGWmgpqTFaTI7Lq9su6YFCALhLBOwLuTX/NLs3n3IU/dFG2Pl
LDrXZR+A763DtL5ZZqUBeS63Y3nQ4w4wlca47CBLpG5F47iPAYb0VdWH6rmrSv8xqqdX3Qz0yzI3
zQpwWzdvl01dzT5GmunfLXNhF+zatEx/iUL3H/2JXmJhNvelYduP/m7wM/s15la5awe13dltH7wV
+q7ua+utRJFFZE5V7/ugL16IuVt3ZuT84jnyRMhDcal9BXh+gHlDdqG2+l42r4gKOs4k685OlmEH
7GjkJAK8ZkTGnyXu0ASmFtqBfPzZoDFqw6ssaW57IgUvcp5wYIxeQzayt8wuK2jYFpdmIm2LyOoj
Yie+OZAV6gYCR1fU7oqLMU8sULxHRzHOuV1Nv6gCvMgyGt/GaBZ6tPg54ECB3Ev1l3jqx7ehjsz1
MC+P5uX/ub0Dculne9/x+RzkaesmcAC+/evzf5b/vz7/P7dfvlevepzbrtiI3IzXPQ/s17If66tu
C31nzcvAZdTXZUXOw+/3smUTQJHNtZyX/dd7uXOCs1LcXaxzT1wm5uy2dKtG3XJkZP8sU4mPdnOx
/dlsWTnErruqa/wGQXmrZK2JYRLP16DVfbCxOde9Do6Nlw1acbtMBsH/q+ie9JXWVBs9TNRTUGHE
4yK1zEBoV0/tPFlmLUPBdP89n1Vex+MarMd/rV2W/8wu71iWwbY75hGCtp9F35/0M59y0ZsG57Zk
d713xH9AJHNfE/xMHFRlfnB9vKT6YP8arc59NwDQUS10+1vTcQgcTeCtFKka0X3FTYzx+NCUytbQ
3ekZIkO/k3zqAjx9wpZ1WL4jzJDzdVVrnknCdi++1Gh0zZ9NeMWtzl57RDdikjpgGFu9aYcbvQ5h
ds+BO0uizne4jhkWmHN5+FpWLJMOVvfGQWSFE72zDyIVJXCd1r9mdqJcAURLT9+7xIgl0wTTxYAd
A4TcFiuGIPhi4qHeKVXW7Xj4A4tvfFWifQMx0j9HMUnwiWy726jptL0at9nBH1JxCQOdTAylnJ7S
MP1CdJh98eaQOPgbRQjoWET/XsmT2RmDDC5V0TTXYp4YKsPDsACXOG9g6LMVqUGyYbblRUvxxYNM
Vje9W8jLsv2yGQFPG0IjRwLQgNMkcyY7knmyZLvkGgDrIFetSe+ADhEQYRKMZkh12JKDVl/MQCa7
CmvNOckwVRiDmE62g7IYd7x1tLM+OhSgjI+uiMwDZY/ixh2n/iarhuGgqFF5zIyCYB+/i05J44N4
6m3nlJQjWa81RZJIJv42bluVBAa13jpuMWB0BboMAKq7oz9RbtLYllcf2hPcYLSDXHFQA1Vddz9J
on4Idx4eIhM8shSrToYUpYJCfWzoQa/DQTWeBseB5Q339JnsmW5VReNw9smhAkGdp141hhEkLPhx
3JswfPjp9DtpnI1PHtkL3esGrk00e+2n6B4t6VdkqdNvJTF+U/jFXm4GFMoDR99mLTdnvxe7bv4E
Jya/Ax1YScTDwAOVNQLpRGLyu0CXqEvx7qI14BEw64+wUYe7miD1mcY/AV2rz645SlDInAE8GZX7
rNEAyQDvGy4xtBYG5cM+F0r04CuufbE13LRLEHwoOix3pt/vu7QfX4TFs5OmBQ9OwZmijXkBNkAd
XiIEgJug7Lv98i49Tg610Ws3ua31HrXE4gZHUMyj6qwMNl0COfx29b1IjAARl02WV38ttOY1y8L/
XvOz+ZAtfEK+4OdzlmVV5eBDo4G3zkgMvJhlS5Rjq8gnSYDlzeCrGfgKdkkGb5u6ZY/TY56FaOdu
xrYg53Ke1cWIaUmYxWGZ9dNaW+FOjFeEPGCSs2weCuaJnofkPZViLI+Dm1QkWPBqmfxss7xalpE0
ztaNjkSpz1Fj/X+8bwIYVWJQ/4/PXmb/+mqbHIEDI6HVX8t+3rJ8/xCV002WvjRjGD5wzfVXRWyb
B93HW9Hlxr3q2v7O6ENlPeX8m223iO+sqtgvc8ubhOHetzJzz6ap7EEXTRdXNlgK27x97ga7Whm9
Hby3gfKAocj9FJq2zR0uB3DA14GW6xEbAOWVWfxFMeMWOkj8u4rqmNtO077McffrxJTlmTr3UQXi
fsYoUJ1zrQq34EynVSLU6vyzYlnLAOuf7QSRPEVrr1X5hESG5Ob5E5a3LBv+zHbWYK/svqZn+e8v
+a+PVoYEv5DuP6VoVAFmzl/y8wHLbNqre5pf8Y3n9Ip9kkNAABHRoSS+KF2IhUS37wQkx7vUmq++
WoHCQITO9zKcvkQqpc7eplRwtlWCS2IV1P/37LyMpO7+HM2TZRkSTG1DLhpdkHntz4plu2VZVavZ
VvSkAiyzrWXkmwgsjCfjkfJ+Vf+OMC64hVq/asGI/a0rxye75KG9Hhv/Pp/yzkMq1l11GUPDtIfs
1jGAqsRA3M6j2fX7AlUtBMcIzT6xVQczdWGCzFfx3lajS56q1TbjWfdOhbVLxYDqdWrWCoX1Invk
14Vrat7Oc2JBQDEnId7IFH3xm9T6KE3/RqWQGUDCwdeU1AlD6ceibC3wfRQZaGjIr2F0T36eFx9G
E78rgio1V0sE9KiGTLMjDUuAWjBBemZT1j/6dd/ANOcBYlk72GF5DDOsgMvanAjPk99NzWpZG6dh
RuYlTLll7dha6aVWxFsyfxIdj/w2rav7ZV0sHGpOgJYYk0e3Zasql5gkIV4H5hTdLq+WiZoFr5Ou
VoefRcsr0lBDLybH5/tdP2tVO7N3MY2o1bLMbkJwk06D7xQ46Ppnu5/vUfvs3IjCuvEnnW2nmFQq
nEj3Q+KWtIh8midaqh1dR2pHFR8VnvVI26UTqJhlxTIZHKhBa2XeplaUsdr+vEfzlY9yKiHb/ftj
/trEtGM8ZMuH/3xaR0zHurPH0vv+3GW1n8Z8xV9bTpairInDEp5huRjB5o9X+hqLIA7Wv964rPj+
yuUHhpnqb10hnr6XGcsv+Pny0U04BH1bqocmbL3/+Tf9bP3P52qfWQC34fs3zHthefXXj51/3Pdv
WtZ8f6kss9sYsCtW8Z3ZOuqxmDdbNvBFTZlnebmsWSbjsvuXl8KRoBv63y4dobMi+y2jDeLUhubc
JFG1rgmwCCKsZkGTv5tFM8LQQ9PYqQcr9Ked7co/yHJHLwWsqEYfnZ4QHSks8ihc+GBuLw9h2n7W
me9uGTMdHRCmUaVHnmaNM8rW/bAUIrJjuVJqLuSAZgU4fMelxtiQbuXUyRPPmXtMeI+i6dxVx2kH
12N8qP0KcbF81IKBD8PmBxE7uXRqc7Jj/JcVqicKOpuU6lYh9Pew6E8KXc+xIBJxBMFQzg2/QqHp
kOD33eMj5jHVTY6Rol3rNlHu1JhH3pI8o7vKPwrGIsTLzYv6ocMmlSbn72UaIS6rqeizw8+7Aip5
XlaDXCI3VblbVuBBe28nHFdV22HlnO6b6r5JRX/XMxBq7RoWes4jeT8hGQFeFvNDgkelJGSFhBxi
DyppQ3Zoh9WA1VS46A3N9NJpAwlg82RM/Wvd4+PPiqMd9CaqfyYF1eI1HrNhqxewxpZlOQSG3UTK
GgXTfy2TEwMJkKb6riJFr3BM/zabJ+Ao3NKu7loLXFPawsUZGMPcTfMkSo1y74z2uFpmuYIYdzE0
CgxDzfein+WNJZ4jszVulkWOUulwyYaJuNCm2CzLlomh+zptIpiNyyZ/rYCYZ4zN9xcvi029oL87
Fvlh+eJlmR/2K8ttDa8dazrW849cVkaJmh9NCwDhvMikrH6xbcXrgzC+FuWmwBB812padKVn/jVE
lX/oNeMMiDw9DYRV3S0TZ4L1D9bK3P4sS8cuJ8QNMn+iKrGCpdE3yLyWN4mZmHcU+83v98rI2kyF
T/pR2DakaDk8tPkpGUOTWTq773kSkqptXaRijc6X9WFp6sd58Bw3zu3kMjropopeUSXFnesmyq0Z
HYN5xojifyaDWb9KqpY3o0jnx0L8PqT/Icz42W5IoBylE5fe5YNstbDIrojuCLyTl7IYve8jaiqj
AK1xu4KK3NwWdRZcBUWyqx4X96UfDMdls2XCkExfEQtU7pfZZVsNyrpnVijHl3cty3BUpFgSkjPP
cMPaVQP3Ls0N9w4u93RjGPIt8GsoIfNy3c46kqTilR87OP+XzSBgHujch+dlC0Z+d2qkGcdo4vgr
xqjdK4Fr3WEWte9IEKs2WuiQZTBM9t2yQmuBe6olzZlldlkBMEVcqpQBI8kbCuTYsKWVbBjrLuL6
m3Tm6WfbkNopYWaNvUv1Kt46I4oJcJbhtcQN4RHPkmwMGzLa2m4rf2u4BuRw+C1XUM/RVbQN3lAj
oX4wUA91jJRQoTnLZJkwdplIyyLNU58GRhtlQByeQliIP5P6fMDD/7yaZ+HrPectWX5ka7jo7+Zo
FZ9w6JvlFXHNGf3rm3Z2CclZwri8Wib9IpScJzzUIpxcFoKulTtXp+M9xABfivEh/BZezTpvlWF3
/aLqE2WWlqfY2fjwM2GMjNVhmc8W10MnsmcxG4/k7KSp559ANhHOI2vxH5kVYDdokBQF4O7eLBO9
aoeJgKN65m/8+6Weuh9RosPAaHKwj8vqrptwiC4vY7AzIP+TmDYH4HyadlD2vveYMxJBksAZiR2L
FuKyF79XA3s5zlWZHewT4g5wmGFfEBtlNBQsdvLPKMWnDy0iLardQPyXZ2r3AbmON4XsXmx26zEi
DmzbauItHIW7GWZVbcLHFO6RK062Wf7en729vFr+A/Swwo0I2FcKKWlHVepenQRi3xLUdmMZRXmw
eEhIqrheKarc9cJ6TPmrTXPAoY+pQ+U/zCGg1YzJHYD0k2J6cY2JeTal5bPi2p7/WcurDGjDpgIL
wn23024ayBZBZdHoMkpIfEk6nP7aMViU2W+W24BQtLW1omQ+9X4KblVofogsVDaGeSr6erhpQqv/
nhgiGm58fd5z2fiWaXp1g+W3unHzCuj48jJ33E7bLC+X6NXl1TJJbL9C7eRCw5i188Ucx1IaFQYd
Bh3/88AqXTs/RBkggNkjOv+Zy2T5g39mZWZAltHIzfRnD9M0axSX3VEsntPlZTtR8Moze/R+/jPL
cfozu7xytZ54Kwy8XLwLOIFMjFn29zMxpQh3UpjHZNbeL8fBMonm2Z4Wx3aKmtOyqPRNwh0Ch9HI
EmvQLYkGltLx/+2K4leqNTXpo0aOB2x2jX2/tKXeHxIgX5jk2aczH6ISxBgsk2U2jqAQa5HyVTOk
7I8EQ7arqbE7UlGUeDjaTuEZxHS1xTCugoxo3ZB8ak91Kp5idNXfUfv5dNPhQStnsC7jEXJjCwLn
sNKPtM43etbhG03OWVGFKxhlNEqnMjxZaGHOgS/X9NubVT9ml0zjFpG7lem5UFaPatWuuWSUtNCp
LJaVPIAbmB9tJ/WK+17fTz0JQpZDJq393NZtvhU0YVCxy44slibYRi1BlCJfKV1GfwSZoMcNl4tG
fCt0zVqP2qhsfKUlFqbTt7D/wdNNj4ZID3lZUr8jkihqxGvVV2QWjukW/FK0MTH6Fa08hUGtrrg5
4kwOi8JrMGSE8gT4FT1JTEtXUWm9BjFFFbxUa6Bs0bav5ozo1kCFS4mC5vR6KvWefGOn8UoQFY1D
rbEbvhqbHeN0LlEpvH/q3FMwJvE6ImDLz2MVrikRpZFGubpTAd8aMXR8QjOr7iv2cWSrKKnWw2Q6
Ox/WjVK2+1YP2Qlw6CJhsadFiFe86QW6mP7JdebSJUGQjMeaT5tb93xt0TTYMbZ1yJOdoYwYgRX0
/rJXdowopjX9xzcGz+HGGfHvl4qVwCZCpuNMjD0F3hwHPBryTf7wIHfHfeJcBxBIezqe6gkxLekZ
DgkMas4/usSli2deBgCDncBRydqSAuYUrqdQ+Wp9smXq4TwfQXpstec0nP6YrFznDTfKiodsxfYv
hS4/qgw6ks4putb6jrCmsaffGNok5qix8CiInoqkIQHXwieGg9tLKScYAlP4lKjp2mpnpAis5dWg
t88+9wsPyuuKXGbyQTNaOA7fZVVuBBNi6taockaIXuZZVso2Cxr/OkJcnyrnd5mSqheowfvYKdvW
4UGw1zpvHgB2lhEe0cptTTf8VOCwroqBbGJtmF7cioIFBUhN+WMTkQjXyIgOhkYlz43VK8QFZ22M
qeeH3cOoOVuCcJGPhEixFKHSbeUJSUk+kkqT26kapDeGablVnKdQyfOVGWf+pk5z6jNdvjUtpThN
IR/Yt1QGI027DYa4BU05HqT6zpN/uHZHu9vI+r5JiGqtyeuinr+x3PJVazvwLACSHIPQ47Z7QpFr
ADuKwzUpntmK0aC2nuCvrlwCU1ftOGSr2A73plDUVQeyy4rFEyCxSiCSBPOVMj6qVC+PSV9xIIaq
mtxrRmCybnwO3O7dD6oaqFPxGU8vk54AX0vDD8S5mdfoj0QoPnboJem6QEvtjy7I1Lm30Q7S8ai1
DaO0KZkhArZ8/YvyDQgT6zXuzUsx0LRP3ZPQ2SzT+rOhMvrnmh5vOlKH27I5+ZMkQDYfd8TzWqTL
5uF+/E1yNvXqhySXb5okUF5txzsRM/KX04zrLSgEEo1Oo09whc6BTEo0w4ANA46JdV1IgGDxe8dO
WtUlocCKoRzKgUFWKLRq3e7Y96qX2hT8iRQ4GuW2zkz/SrZhu6G1E6+Hyn60hswzcsmFQAFDm6Yv
ZNynnubS8G7qNlo1TfaMXhSTY8sz9JBE5CWh3rRqgoTnnFiU0cOmUdInYP5X0GnOqnnuLAh0VZTg
u+8PTqR/FkrymUX6R1MZhAXWkPlVnqGocO/yXo5bJ6NZEGlo2Z0UHVE4Bi8aVdAhA/bXj8W9GleX
ai5U5ePciP1jNDbRCz0/OEQq23RiBfeu3gyKNdudy9sujFdRYVEtmYW6VTAcCo2bQoZGyALeB+uF
q6YVrGPtUGfRrY0QY1WmxSVLiq/MsA9VZb03EQ9eg7gLnTTzhJruEapQD/Jb8lp6H1+909+0pJkF
oKq9CgX6RhoxRJ6+SzxLIY1eV9pxpZj54PmG8uFANgr9DiF6ZGwEoVJ6a1u7cagfiHmjDZ2JHVWA
nTlRyQzzx3xQt4JU760TWuiH0axEJoeZUry4ahHfdOsgdGaG2K/OCKGNp0/j1KYe/JmHsJ4+isF6
1ovx2llrPbOqrRUM5wk0Z2JBnmvIn9Qs61yAsXaKBs5godNRE80h8X1k2taujxTPici6fx2j8s0N
0gerlKfBQtOo9k9hm+4bNDjJwDERt80WJBtomu4UAg5E0AYYrU5NLyl5Aldqz6g5P6HKm+m+aoqe
Iu4IMw4+NNAAsisC821shzeyqbOVnSqPjQPIpo301yZLPnpwekY1vOIv+4NsF12ssZu66CBF9jBi
I1+navGrlMDLIzhMXYKimv1xLwgR2xW0AdD8GdSOmmlHAxKYWnMIpLySaUSGoEN9vG/tP41oQFNw
hyVjm6j3XID8BaC8UkRP5KWag21KT3qbXxPQPCtt6s2NcN3dYLmH16wB0Adt6FAMZgtvP0EsPyKP
CMnRJI39SChGccE3jITPBpuuc0aWPpUdqsKt+aFm7SlR+xfJj+LR7zlChAHpM31ya+XIle8ecVm5
ktJm1wcXjWT6wtR3bdzvh8LfNvumz7cNu4WLBE/+9A6HFb29iPF/DwrYLi8RVap9S56a2hAsNrin
pID1KY2Efkq+7SPO3t7x/6QpEcoJ+rR8qJ8t2Z50t72TTromz+FatsGbmfHciIWM6IY+fbXx1MMn
Lbo1rRlSHgTRnxPHBh0BsPE5w4Za6xnRDBvHUBEYy53gOePg8rRcZBeiR2vGAZFKrYrTRT5bLUXl
KXWGFRye2zQemlVlQwRUBYIjIwseCiv9U7ZDvcratPcqV5IYiemwDtVDp7q/bINB5BhCzs6D7mg0
jLJL6b/JlvNukvrWAuZtN93ZoHoHOSXxQNxZSko3tPJBiaKdArn7DIMQoVNACc2gdlh3BjvZZjcS
eTJxQdcyT+q2i+HfcVZd3Gdedt9kMKK6RFG3ugGzoamjXwTAtz5se25wjCSv7qc6SHnSAJHxNGbu
Hb99UMQIdtOVb6KFND4qEboX+VY37jboQIo2ERnFbuJ6KSWCmgZHijDey1WFk4dBWCXidRVQEZCq
mlGxTvbZ1DkHQiaf7Qh4D3dw2ZWfWsvYeOw5PQv4OnF0EkpBwlwPQzHmcKmiXxqXHw93Eqom8num
qDoFUfFFyGi4EpqkrWQ8+o1DUEn+W4Nc50w1LgmNRDA/csjnzM8yqI4Wg8WgzS+dS9OQfBFQV2cM
RE+MtZ8cmhZrM5izIvThYzR5Akicbrg4Lrcaa/QSR84Jg9zNLQKk4gaOavWc6BVnR7+26km9Nbts
YDCeJivhMAazUnQbQfTVUc9uj2YxE7LMAd7b0D+aRb/RdHNgYEVoRmTDdrDkndIP5SFSkjsjYEBO
Jm2um/nOoDJVVVPPgDbsdpi0jcbKPApCj1YY/IZvBTs1QbMXahVnAAeN8kXR7z0qkoNvGQPJwC3d
yktWgjEDcS9WKWrb/WQGtddAxHT7eB1P5rmWLtpU+cdUbohaPkUEs+YUoQE+or1Lyg1Wxru4E2Kr
5tUrkIUbmU8Qn4sZ0fxWCYKrB1fDrF+Ej6WwGQmhgXIoEqwqNWDcWURgJpGg584O0ZJJNKTdr2ML
c4814gox32MJArLrRzLbLX0rjPFBV61TFXMGhuzhRBAqQVfyj2n7nZe2EIezTahZu8ga3qbhBuXM
Y4oidUUuSLXJNPYTUeIXnBjIRiae1y28Su04l+DNZwUy36xtW0MPedGbo6JtLQKPVq6p3ItCbDsA
t/NFqljBQcUKNSKg3s10OdI/Ei5sinEEHfjahcZv3VLGra93wJKxkEI05PE0TcHbMSI0XY7+QsE7
wMCE2MQQ/wpj/DYKYSQlxpdhtfnKGij3m1CTuG5SQjTBC+rqNXJUHaqc7SWknK4Ul6PENvV3Ci5/
yFAuj11C11qncT8SVZTo2i+AfZmHVAYDpaF5alKY8xs2ETViT9dp7DvJTphwabVh2Nta5zAOiMs1
qLkGekr7EmsVOOr2qEQcbUUtVk1aPsZpjh3JugGM6U0F4+e+dUn1pUixstJw15M4DrVzulhI2Evx
OWruR5lNsYeQreQwlVc771/tpv+AJLqfxnFt6dpbMUQmtOQeRC/mC3+oTfgkfb6mD6KW4r5L7Kts
HGwZcXbuHEkDpVJpZLuvsdmSaJ8ZD377SwoVVDcMURLESNxRbd8bwvycmuIkNItTN2jJc6KPUav2
bclTR1fkvRdG6h2BI496RyqmK/NtEI6/Qt/s0ALaVxoqBLjEPszm6cVxfzmWgkhEn1l8WTus2zZm
gM0AE3xd4MV64Y1QbIk5X3W1pN8Q7pQyP+fpI9g8l2anv+eYXNdlaGyGWONJrNPYVI/yjaJbxtq5
aQKAnRT90C6QDe5KNCe5vekr9UVJU1otUt/5A8y9wScMLwWDVtlyHXTtR1ghvTeNA+OLJk8ZYPT2
ymRUydNXf6smB0bSJtThlJSqyF1rRWfxNeQhpK6y9tHm5pWhrR0n/hzt8CWkTzmOMlsrHWzA2NXH
gz0+FyJKN76+SwUN6RwfKh7UYGORA1MI+ZLkwVyh5snfj/mvuVa95oZAr6TWqLSSV6fsYkyko5U8
DgN3b5NU723ZM+TorJY2YUN7OCQk2rVdGMqfpU9GRhKWlzYItwZBIlt3HI5lov9OFQy7YQz5feYN
Ve0HiqRHGuLFVkGjsqo44zeuYvNs6HIq9X1zycetCwV4HCm3o+eqPD8JoLMV2AIrnAgpXa24wfuX
+tRCouiz8NOTaitAzeOSZCHfpPUUNfsQwMYK0ZK9qgv9szfATqWPmmXnu6DQ3mxN2dvTQP3ERc1j
lJ9FAeoUXvcnvJl3RtT9ttLDywRyGLJvkqxJg4VCMN3WIRGudwN3U05FDIf5O5IYpN/dF/mWF98l
YjniGqURdJ519pOrDcexBkYCZ44seaO+7WrxnvPPAolyjRJX3ylz5HJYjqfUVKG+R7ncRhHPaSpj
/7LsnzhHkYEgqp8vh9amDsYd76MLLgPAt+GBWKHHRNMVjwSs3RNGUn/VVz7qoU93eK4c45na9oOd
SUabCFPNCcUZ0dVYJ45p4vKYyiXKNxjwcm4isqXWW9XIa15VS3+rNLRUGZoJCra/CnbeKu+Nq5Im
lAyF8dLRt9SCvvNI/5l5Km5wCk3xEEzWXksZoIuAUD6uTowAIO3xDOvosFsraSA0hiRMwerODYNr
+YcLr0/np8dZOYTdNRU8qVk1fpq4JxZFqC9hTVDDqBfkQfUPAEjTLRquu9juTrQVMPop6UWkQevx
EHjqZ3LraNxr70HuvNuyeWpUDszEfCL74l63ck8E5BQSAQwFnCDZ8aapOVuwdaEQ3zeG+iJb87di
d9SVUbo1Btl1sUoxJub+b0+RgWOiO1TyklRwwLkAIIOb4c3aqz8/vDpKcJogFYLUPiW6NVG4az7K
athWtvKUEkm8skOjX/cFA2/VRM3gc7QwipF54WIVF+rKFOlN4be/c4GFIpQTUErkT7W8t1NxNDKr
WeuKZEyVI79XAVQPsaJ4Ys7nla62wQpOFH1cfIRZuAdccVNH4VZNzM/QqalT1XQBSVIlSjHa6WN5
SSwCResqPZQdkalSLTeowt8TrUEuqpPQbUabOKHxHLfo3/wccLC54SccZXhrRzki4f6UKxp8J0sL
V5ge/d745bdYKHz/a8qVB50oocEqwgcleYOZmJuTvlYCFTVWr19G2GOe0WoftmwPuhvdFz2ddRyA
n60/7+wwfRu17jnJ8VWTtgD9quBvjvrLmPTnIkae5wfvDCHeCVYNV3bRbc1yfJPl7MtTuZErmYsi
cCpgj+uo7Ribz5XKYUcXL/SMkdKsGukEwOtUE8I31ySRImnyU5YSp1SYvzKnF3TQldcp6E9qBULa
zc86l3BhO7u2KJx11gO5y9tN1EcvUVqL9Vdllh+mkf72yxKtpV5cM2iNrZ1xcbFq0pbMFjzeccr7
jU9+PConvNpaecRndK8rHeJ0nL+4LPZjD5YwJBs0jlWKejLvOBrRnE/C8FR6qjC4Arwgeb9W1+00
xCQlRsl2CuwjDsp3S1Rv6TTddnC+aKtZZ86QZyuB1qZIz80LNJhOsNPreG33EsGxQlpUPF0wL91A
rZ12lWlsTPAG3H808ijTtaNzdnWT2u3JdICijwx8cCSQdf6o0nB/DTbFG5t6yspgRMdRnJ+N9EmK
xCNA9a4O25ewowU+H4LTSMQUwhJ1G1gcKPgnLlP6f3SdyXLjyNqeb+XEWRthzIPDvxckwUEkRWou
1QYhlVSYh0zMuHo/gLpbffq3NwgikQApEUxkfu8U7KiI/wic5pbK7SXAKJ9VAjq0TGg+KUTHzMwf
mkh/zQfbZKEXMa1FT+V6uDyZDQ/GIn5YqAKhSlGG4nG1ZzX2QKj2j6pJfrH6fUQF2hywzSdTeQo2
6F5+WNVJVsEr0wP4GBFTlIBC/UkByJEaYSvtaKW+m+t7WEaU9ZLRYMogQvIhlVPpVMota82XIae2
O7XOlrzsYlNads+afvC2+YQVzWRm6b6Q56JUAAi4gO+myi/WvasRLYQZB+5+mBR0kzmWlYRkhYMb
3nRxz6IR5wSwfWVdJRaxxaO1G+tcu1EyECyBEgEkwmGh5kYq8gxtN46eOCCPi1dyJINp0Iz8Xhlr
TOOdtN4tu19t2NAn/C7rLNg4SDgw4q90nlUNYeNOXpJlMKc/DT9cM8aMmwAL2xnGtfDGQ+kgSUfk
9NOmjqyZ8E8do1X2/D3bSWOi2poBlT5M7FnaPE+ZrHcdM3TZ8wzrJAXIuHkgX/itbbJZ2cXTZ1L6
g6l13s4Jfjtkdq7HTHuDR8azpobulqhmSM5x9qq0GKqWBlN7u9c+g8LlR8MMOw+CdyMx2zUlIneD
bYDpGZg4qwV/k82w5IqbuJ+nbJFyjBw4fIHzK/L0X10NfXtkEA7a4IATMwbpVKwaT3/xUky/rW01
Kmcxv108IzCGDX2qx/nec5/xz8P2sCBZYirW3ZicJtW+z6tLlZjdKsn6hyIEfc5c9yArk5Kmc0l1
1OSO+yEHCxP/UFxHK7tLZujAU3LKhoM8mmrYr2tp8IvwSIFHVXZDPkaxEaEYwPCbDZPrnp+1cSg6
k0Adi9Xb3ggjE7MJmB2qjSOB5lR4oqaGg0NjKP3Eqi4y6X4M+Ry0OCTdLjDy33081ecGp42Q8rZq
sVI2Qo8H7GiADxiG70Xqj3h0zl74W68NMFlJHprLgrOK3YLhMXnI++fAiHEXclmjRaERrpBYr4YG
L4ehHNaul7B2dqx+Baa6S2JVe0k9Rmu8Y1ndUmIZcvKhtPhotlRf7M68ZY39aKv5S527ma9IM4Zo
Ef7AYwQJu6vvUDOpa4geDIMz6dAhdojKIUWqdj2XPf1OR6yu8x3rM9o6KQRDWmm6I8iUs/SjARa2
VV37bULJn/eUKoMOcAULFSTuIO59M7CGU8hdcovMXae2raFo6h61DENA1cDypSsraFUUrKzqI00E
3i9Fv89G6sxaZnkH3Tw0edOuxhBgqp4oPjlO+tZS5ONpUyqrAtJDnZXRIUy6eQKtv1pIXFZUK0Ps
TgZ5VfMcYEW33ssZegp+Ciosay1VmLs2p5qaJTRZeRMiDWyZjNwFNndlUVLsbFV0J91th75uDUel
8r3CwiV9BPaw58SaVlDxi6e2By/jhsEZId3JCJcKpnerQabtnSAzfVMTbzQb8h+py59DS6yzlrrN
gKOG1lPWZC5VHZJO4PjBEyESZrAWbayem17d5swpV6ODcjqeSCw31YtXmcbOVFuxxSHyMInEWdlp
4Uc6gS1TyMMhDM362FNvT10I7kk6PNsFJFO1eQI14/svJqg/VGSDuE5uspKyOutWfGoTm+iVbosX
Ay4SoohPjQN+KiRF+8oYFESx+EFmXu5PjcHDuK9/YNHjF9Y8/yyRxk3dwUoZSbO4fC7sydg7egmb
2SzHG7OeMSEJnYb4DTh8TiqZ12bkiaPd8M2I20LpTQTYNYVAfmgss2zrOc9kvna0IlhjuVLA5UT1
WiVrItsKDKDmn+QlG3iLdOQnbGTSWpumOecpiJNlJi+Nzf820Bp7n8QpBCZ+9sh8nqXNXyws3hI9
EZWY0GZYA5Kx3e7F8iyIxWl+wupzOIblnUoJhTuqWAV8K36U1th915LlHu+tVeOWoJEO1JlZlgPW
49tuVa6TsNubLNyJF86JWG3NYgdYbOARs/W6cxkR3oJW9k21zeY+1wO/S8YXo0d12TndUx2g9YQG
JHcFQTQM0c1liCc6Kb9NUoIo64TvlWG3G8dtb0IwVAqHno4xSjhSNrerD/yb+ReNybVTW4XwaRcF
TOcSu1EgTBAVfFqdCp1O2EhLwmbBnWwF2K3xQ0L1X53NsWG4GQr9gFFJOTGtsLjnzEr7GELrTdV/
d8P0gfUM4RYYhVviOtW2ijNOQB06eMN8i7NN3d6qGQoKIEPca2pEJtQ9lL677cGYbVJ8kqjz60h5
9aTp+q0mCVyL0/IM8uf42eSSjmeC6QB7rVWNmQ7rHMS9zFhZ1+4w9jHXeGKkGx7bh8QIxhs7UME2
WPqYBZQcJyyHrYIXPDzkh0bJ1K10r3hcMDFUx+du0PZTrVIVHuRT04GI2H2z1sOiXg+9pzFRzCY+
fXiO6uY1s4HIjN96F19dVvssgnkqdt0A1YjlQDsAQEeewpx9L9GNX0LySJSSMGvCnTZ9rXzIsns1
QnK9suCctnArzfajdynoVwkleNiVjw1FAfLePHx/C5vih/HUBSwPE9wbfAQ6b8qsXouc8Tg4RBfk
SXKnmBXu+dbILTdV5aqEirLROtZ8zuyJX1fFp2r0702nMmOx+73G2LObTbf7MnuHu0F6Je6n4L2s
jHVH3vMXJdxVUUL5xcp2ERa4kA03qZLsc5VAZxkYV1F7yU1Zc28bYhPyT16NlQc9EBBcE57lR03f
31aub8Ce3biDSdpG+zaO5YUnbMIs2FiZFfI5WRbwQKrtmMyC3YZ1B6FtEOSn6iNBZMVSIXnQVS9Y
R4LSa1RaMa8onGRh2V4KG2Wu8otae/9TCfegryrWTuZtVwOzTUPxy3FmbxaTpZGsIdZ1fCuaOu1C
b6ov8byxqL7lMGlvliY7E0QZUXmoUpu/tp4jaIJhn0N/hJOrM5YSrO4qHi7+shs3lWAcDirtMWnj
hPtAfamxl9houu6sQ2Pv2ra1MSfvJYwjE5UbNe2yzntfBixk8h4dRLKSQykOYqgfO6eadnpixH4n
s9sByhjYMeicITOx48dDsLHbpvgID2C1IHFM4RhjUeljU0F12Ddk3d52lXufFfxDiylb5ZUmbxuv
qcjw3ro89N0KT5YGeAPXsYsMRor8lBmbaHjvWw0XcQdYPmm1Z8OGWVjVPyuBkwuKLqZCue9J55KD
iG2qyazXTFr9AOlgB8SKZ84ctNF/JnLcBHbXEF94k8p22GL8DXMxuPWm8BzarFVYlm1TvYrWvZJS
j9H6G438ASY5wydDLuZRjnvVDHkn2pQyjB0+ZyP4p8lzKcRBWirj74H84CQwtNvYMrpNU+ThVslI
RhCa+9ux4GjmzfPQdMHKxAZ57Yzq2qlHxmdj+jAHdy8NYrKT347NDTrl2S8xoK1VnYa5n0KIUTGG
x96onmQKmaLh5tLrR3QcR0/C8AmDyA9iiYtHq68cz/w1K06YiONOUnu6sQ5056TDvM7AX/wutA8e
lJ8bhIpP2hwzHlYKaHvJP8AxP+oMsSU6opLi63YIXExtkuzRs8GpdYeMIrxAbuxyvHQG6IFlBq/R
FQYKo8o66Ce/1aHud/I8tmm2g5ZxGLvgQlwI0hdqEak2QNVxuGY4ji95YX3KaTibZnthloptcXRM
A3pwdyoQguptarbc3fPsDBzlYieRyXS2zqmcGHthNQdtIAc9Hx6UcdLOLVwgHR7wtoz3uWSK23jG
p54a7aqw6xelbCbqXCkPA/5vOspMAelJutGxAUuj5vamm01z0giLTSJ33CpN423qqVx7ZsTdEt9l
ODOsQ8b6Uu6wVTrAmeRRnqo6+v7qZ2YTJxYMBonTymdotW+pmb43Mpq4+/VdL/hezJjwQvLWt/ZU
/wwNipBJMsvpExA0g4wnvXTDtYlFGRUGEFuLf3Mnuy3EJ0bYm6RJnvj+7513WUlvE1IvoExL0b/2
1JXSs6yyws+hHu5r3fmssubFHesHUIhgrScKPvkOwVkejlIiYDlgajN7BxxVITXYNqFkE3ngrtp8
Eiz5VVBnJzCOGKW9a0HvrkUBT2xGs4oGeT4rtWxD7M6hG2zMH25GY9w5/IKKsNzlDNyBrfww2vg3
5mYFlWcx7EoVWhvy90h+Fk79Qs4U1eiivAhzqwU8ORnTcVf29rnZ4X5cvOupCzd98Fs3hlKnmhW5
DOhOqzl+Rhkh2AXah6N/Ami6fjR55wFK2qbQsEaAeh0LFU6vF90M1qStkjg6V6VCaqWRn2zUamkh
8l0zWqoPbc5idtGv28Leaf0Q4jZWCSJYxL3OhXFY4+efmjeSRWmIopN0xwjhtScaRvjdWCWfUSlm
06nmYBQKfzepnKZNFYfpLYuwOQNt7J+1KfKOVDbWQ032uGvFmj84xWNUyavREgSBTTUfI970OVxX
l2o5em/rbKcshQRw+ToeVYKrjPSEp94d9G9M/4YKxGoAxBgId4I5tRONUvl9dWkmVTsWebftCyXc
iJRJWVXvy0Jj3kpNOC5ivr2h8N1oOsc5A1AQicJXq+YmdAluD1ViF2AcaZ5S+16mIFfufmSD9GVX
MwVowquiMenvi/IjBNATCWGUXqjEG2XU3+xGXEy12edeNvqNxnw3a1KbepCBWCjDkSXor01ovFfm
MTQYNckJdIDDfntwHErTQubeeZ9kpLxR/DKF+wyCshuIgUPTcjRYlEYh04gh1C8IVi5Rr17ivoXt
oR2qMMu3GuUBO7evg+7NVB6mo5UgSHGE61pJ/aUe4kcYlkxH8aGymg6hRmHfFpPxEBjJvcmYsnWd
dpfKaedV2k3Akxyx6LotAciIpvSThGokiZ1JLFe6GIwNNEr23JDJTgUvps6pmqPljstoN3ba1mka
ZiUUGz0yC1aVkp3MQX4ESfeR1mAVybTSxH0m2pYfDZK/oPyhR/ZHPFifbVfi169vDDWrdpjfg5eN
GCsIVu129E5JFsC+KiTFM+VilNNjZDnPiTPsVd04iIipqtLoJ+x3kHuYcHRaHohW7bar02/NVHyh
VjwwsIboPHNrCZ6wav8uC2wD03fTMMlhSw8Ude9sh0pc1pQvU+Bt5DiZu6jRnjxyWIXwXqN2ZsTH
0UnpIVJAtCMFIh9OVk7uaalT4M7dJxUXtzYoLxgedTCvugfRUYtpQsSwpWOfEY4RaBdU9zlChpU3
jaei9TbxZJGiRBcQk5OBTwowq7u1XHlvWPmbrMkqU1QHr30IaWr36JmUlw0PWYHlPvSNxoTN2jDk
gkDjkQAN13xKCehEboK9mGXIt0JtNwosVUFq6BDrF1tzyAzFNzCh5t5WwX5+5IELvExFaq3MqECb
jtQnENadMOpbSw7uGqyRZTehdStFGNestWu/gNPTuzAfh+aot6DBIXCKVH7h5EDUI7XVVS9xkISX
qjt8tT14eZZprEudAyV4xsZYq3iuTbtWa59zlRIYrkizIn2nIOyuPZtJCRPFHrXKDAPiJxVjO6GG
I8UBZr9B/VO42raV5ql1HPxQKpIhU8ZsDC2ckoJm25z7ymzOWhm3ZwoQE7Ber+yhj/SrWqmGQ16b
1X1iKuk9y+r59dJQ1ugf8SnisWkHeEEGUaitpaXWuz8O01EZOp9YQ3FZmqADgENY5uv3RZI+TBjH
3cG3prq6pw4j7qGLPVQq5h1Lk0G8663w1P1Xh7lXRoDplk8bbb4vRCEdlX6vK4elH2Tr4W4QxNfP
V102aEv2EYJKYGs+2dJW23WzhmFnYePyZ1sWu2sNU5/L0gPvrhG2S0JB20r7izl0f2xY2925ZtHf
/KPdZG6AlU4PoPVnf03YuFiYJ3BS/fa7OSNa7TaEYbRcdGnPypHoqci6shbZVroIrgmZno8igDhV
Vn1zs+zaXpnOGXCTHw9J++jJMDvqglpiEfYtT47GvSMDYZ0hv2nWhTOce5XBdzl1lF69DiHrHZbd
JPOSHcIGc/N14TDoT2QVUjSb31ZmuM6l2lfX5a1cr3oBdTHPyzv1MZGNU+CGFCTo3rci37OcVtbL
bozy9Nx7+lMuFD6Hql4ModUPy3U0zqSUIcVpuZBVQOoThRdsl6NNYq1HOL2oarLybtlYmZDbVPLT
wioritatXeJ10ef1ejkMo7m84w3jvSSDmVF87pPHUwTrClDr+zppPQ6sB4odRQp92zRGfKHEHm3L
fsiuQPAzc6Cq7rCoczZlGHf3KZaamxpXhYdRCnsdoL55ZO4l12FvZ88N1Td+d1b/Ek342TmZ5fwo
BqtYZUpb/jRl9UmoLHJJWby4XZL/GqoC2WBifBQTRPbMLX83AzOKHEwFhKNcd2rFwDGp12BgRrOS
J6pVUHJzXGhMO4F+QDQx052O3lO5i8BCPgEijkYziY9MOncODP/3uE9e3SKSbyprAmZvtfeqg92u
0iQbt3EVEo3iaeKOMHl8NTOHIWgOXF7awrRCUjkpTH46Ie6WA1qoOQwSQeUvu8sBGVMcSsJMYbrD
pb76VeHg21DMNstuM1+gdHTX7wYXR72/3oOs5xL6NDia1YsyWk/SUbeKoeFCPPdZru+BCe4GYXVf
H3U5UNRBuytqMK2ly3L9QVHh+XcReH8p4LOhSN9PXUpcJBDohbSgfN8KKyEStIrO/MwUv1GG5AET
g3gtNav5mWfKrW5VfQhGfDe5QfRb5NYbBG/vpbd1lwjkBtls72RUVTxxVIrSODp6725ZvHb8/nMd
XNzofvRB98MqsXKJLB/1AF/QlE53hVPZr4Otl+sw7Kd7T4vLrWfn2O3kdXcDu9/dkdocXIg1rTeG
SNVnGIUJhknRVajpfTHp+q1R5RgtGHYPNAEW2KaRuOXGASgKy/Q2Zem0M/BaOKepme1agUtKVgBw
5Wk/nlPLaHZGAaugMAH/W1PLz1o76jucbcKz5un2jh+Kc0pThAAlAy6/spsC0smuQtq/N6wkumM2
wpROc+xfYXaDr4T90bAOX9VNON4vXWNrUqjK/Nl16Op/dDWQOd+rZHzvusZi9G3TB9hTyYnss10f
4G2K2zLljKWNgueuE1Uf+T1xoZtKqqB+QX+X6zXJykkw+Xo89XfLhnhZZ21gJ7FddrW5n9ahxA2N
ytpVDG0EdyfUsnH1CQ96LIav86KEorKrB/IGEPxjIs0Poyoq/XD9r03lYXuDTonVoLsvSVGBY9kj
BkaXcGfgKryBtDP4S1tfusEds3s4+jhuggnRb2lzemPTj9gzLXt9FOS3WJTtl73lQujTvH1Ceh50
Zq6xbCzTCghu5jf03QafUwLl2vqh/asf+MdGx9rusjRVnltg6Sb3pSRCfciyZqPqPewKCijNVklM
vjviICMfNSJ6TGVKqWXp9cXhsQARYG6kNpmuv/ZrITHgo4771XPZxTifUtO8+b7EcqC0wuZiA6nj
Oe1iA9PXFy0Y1f1SuC+UjA/Bjfn/aQwtW90rGiX+5cSl47JZDqBDBQ6eT56mCvp46tmHcF6Aikga
tx31n0uYC2gtuAb+pGpYA/JY5VWvMKqwJvQ4ZQvgaDjFZ6GX3l0cIrzxBPX0pT13vAfsPtQHb57u
CoEsRola+hflsaxwhbJG0qaDsRD+0t5GrIj6tnoBxXEwJxqIV02ALnOLyFkt6pVj7XA3rZaXzUhy
aTF0WJlbynFpkknK0WX/6+XS+n288xCuZbny+x/ty+4/2izd1Q65SP3epYZK7tV4jPTxj42q1ndx
y986mfDF88ixfmgJ4gO1SqufgHYfllnZb4pTPDea1hxM2zB3rpZEvpcbuH7gAf9slhrwGQqPQncZ
T0MNXyaZxS8kXhJqzIAJK0Pxa2M8urhsBWNibGCFM/4Vw+0oRP45Vph6trX+I7RqFQZp6bJi75Wb
/mWvax22oirQ/UrtjXAf5AVL6wZpl6vnb5WnvZJPrtxjmF0eCx2bwdiZICQM7VbkVfbSqYBoo5Jp
WwUJ1087WHOB3G9fOhlWN5qQ2VZFIHYo2zB/dsfxQDGyeNN6o0T1FATHPOqS+8AMfy9vN+ku36AY
yotT5t1tEIIyDPMJ8+eAQQmmlcANLOzQ3GEn+Z5gSXpeNkYxtGdhttBrLReLA4VVuoAgeTb02BxW
Sx+0nPNLaNpo4MzjH7t/XWLpnlfVS55n5f770pkBLdhUusZvBdKAYZgO+LZ4t8tekSJAczps75fd
RMJigZ566N361gEQbA41FRDYYWq8LoUiX8YOXDUpTPHqTODW8ZDVb2WWv0Dz6H8R0XxumY9+1p2N
JKsISbAvp1XpIhNYKSzk53K0F6JvyQcYMm5oznL7HJ14g055NpcrHYHDnK5Vq5ho6d2y+30gzZSc
HGR4lh3l7kv8rHTEiBsYUp9cOxLetq6g+PaDXR8io71Z9pbN0sWa+y27YlYXmX1Ivaxx7uJBVQ6F
i64rR6XOKr3DREFHfLWJ58NLH6kE6jrLqIlKy6IPj9VfLOmVm69TdC1bSz20Ll+d+Z5uNZIlLGk5
dwiGuMhf7/F1fh/kkjuL96ihFByHqum36wYe9n2Y5sV9MC85YlXC1fmrza3bZpNSAoO6gyUcyhX9
KlXXPQk9kSe0LC+sia1HFVkVfmP2taodLGUT+OQON+JpOWjhar+BB1Lt1QqeYNMZ1a5w4LtmjRE+
xUHp+FWHOYKeDOiokHcSntMhdRty+3HKYNl4Zah8bsHXgs+iY0pqyMZ6zLmWD0E2PQ2WEW2qJENA
BFPggWqmP3Ctq2EZ1sMkAwqnjs4KE5Eda3NM3Q2zSVbLUccA6RwbJzgBz2MwGsfZbVXb8taBsQaE
LuN34eQ3skisZ2lUDpqKEDuQKY9fKoUCwtzB+c8zwVJriupu9A5f5OtMmxFrXY21fgVbouLuiOyx
z1AoYeAZ3yVBgG+U1pRAJJmz60dbPyY8I6DD5C2IdlKeGN+a3Zirzq3J/8d30tS4KzPi72JVcR6H
2bIIP96VEKa7q9tgGlf5nMHQOqN2BurMKFziujU3FTD4z9W8+erXSLMk20L544zlSDOOJCT3ZkAE
IeJ2MG4fRmJ7bxtt9FDZeFbEGL35y+6yoYPp2O09M/tZBYTx0HeHpY0Omkk5kApIfwi81iSZtguP
dpHJcx/1uZ/mWfOsx8mv5avWjN+x1UcfCfcqxfSRoIv5HBeroqM5n5M51BRkYtbPkzHDB33waRZf
5xRepq10N//jHGHDS0mz4oikyjtqzegdgTzBt3odQEIkRbhNeTZI0rA5VCyH/vmSSbCxUdp4mw0i
bwkpMNHxkaq7qvnrcXkmR30MMWFYWarLtpgbvjdNFhMADOv1cUJI67cDiet1PBinstBTP7YS5QWR
/KXnLvyw4u5q1r3xgm6hABav/1vXIG8vy9TVjIZr5cV/dP3HVc1JJWO9FCllxDddFsaTGsjqMez+
thN3b1pn619HNO9vR/55TuVV/a6WASSUSXQki9fqwDMWxT+AqGr6y8tUwxAgnjeVl+Aw6V5UfLuO
Mp3Xa8vLAg9ahUzV/2xd9nGGlzeTQcnaG5WbwgqPSEbMXQZUfAMqr9ws7QjfKZ4ujVo+uPgiz70B
/bxitfRqba219kuHemldXi4b4VpgZU6brCqcM/7ovxwZtfBn68noODLOX0N+GvtsoDCn5aK4BoVW
XJdXzEKfG8DUm+/2IQi1vWsA3C+n/mdf2KZ/9G3w7l3hcdBiO+yG52VjYfTJfZSbviNyvEuaFu33
8vK7Tz0Cd/yzz3LYVi3MWjqCZWJohuGjgvn7sSgalfr0/FJXYHwtr5ZNHfLsgp4Urb7bOt0dxfl7
P7WndJvk+JgtJyNxxKnpH9ehXAlIU9c2w5ULRva3azBxctbFOKjwayq0Wtj1dV58xciguIZqVFxF
NjpoxANj4416/vcD+6bDwO+7tTIMZwPSamyWE5cN1srFtd7LuefSUPfww2ymHDt0GjlJMy8TcOOZ
MASxWnaRMpW72sBpadnVTSSjClrN07Ib2/GGB6T+WHm6fk1z83Fp7mO8WxuTDLlkLMaXWgPqZQnh
HJajiqVeSNKc7gjKNh/qYvq6tJeZ7bFP2go/JU4C8Rh9fIVYj84fS8twEywtxbjtyVV60QOSSf77
pzXnT8s0LNqCJA0v3592uWTKp81rDJoFKv3d4oSe87jYNmUIL3o2S/9yR5/91L93RR2hRPOg0CxH
lwPTkDGyL/uZWrxmWlbsl70xF0eGSiQ+meZ7CXNdZIFxfMXbbdjU1LP9oXZGqExRvg4wKrgtmQoR
nRRYwA8S+6yl99eJjhHBnRbunOsRXy2ljq/wzUKWFv1dSv7FCQP5Y6sM7ouq8/ajN6A68ryr6NKn
em4uPHQ2MgVOb9rUfRkaI1lTiI9Py9HGTsjEGNPnUIM93ZhE7Ay94r5IRGPbQibDdjlL13vKkW2S
3HpK5j1PyWl5S1fp1BNOryCA81sFSQKQKwtlt+yO6fg6kTuLh1VdPdZh4C9v6TVgY9pE8nXbZfqz
iWosjd1zkxkgHqqKuJggqzNJ2c65FxbYS6LZAbxQ82EcMxO7ob8ODwochu9TpmkaGUSx2Ld4tBoW
qpOoewijtnsgaInSYQY5NAjZxfKGAJl+fPvuobXBU58Y2XnpT+pJvTM6hJbLrpwvOKO487WWc3qZ
W2s8RbydZ1i7ph3lZSjQ2zMBgGovFX6tKiaZrWGHH9FdG3XlBxlOOTzBcM4aMFHbTo2L0L9Pniy7
fvcMpfhIAx36iy1+GLol/AZnwhPVSPtcTZogA8lzfiaK2CxdhQvOp/eqez9lZMONasyTxJL9/VR5
3Wp5PxuRYtbZ4i2ooCoqYmAypqTWsUZU6Zex7b5AHDgvXZtEf+1cFQ2ibmt8KCo6y99QBr1YO6yj
/vwbUtZQX39DmTOnWv4GiWroKS7EO/TdbhuI1NxmajrtIQfkGx1jj6dlt5NpsdEjVX8ym/qPo5MX
Gn/bVVNd7AGN8i1qZ3ASQ0meVXLSN+qoylvI8P1BaGm9xzYZH1ElzjYOvnk/xrF7gQJt/nbrY50p
02cjGCYwIU8QlHP25AXytqaeWbYYLvRG8dbnItrhl5Vjf5f11YnKHJFR86t/7LaYPBMzbDZr1gH0
FqIfUUcQAx00uX2baYYfDEp8AjZy1xl1V39pF64OFwihc3EyrNIvm57IiLDlDMOLCX7xBvfrAv3B
cExStbQ5Xs9x1JNpwgWd90QSwuIp5fh1sJOR5kvZ4UgwH1i6LEe9Ti+PAAi46CcAVDiBbTMZWmeT
+ubZnjfLbpT19nEiXHLZW9qXHloOfgTo4+BMXSRI3+dz+5KMo8jKtxGpN+vFgB2l61OF0f9DHEKY
rDV4FosRujPVT7bnpg/A6dFXe5U561bT65+4baA27z5wG+cZBv3lLqzMYB9iHbRzo6x4SHtAjkZR
uw+jV9cYQLdvKq5NG2wctVusU0lAa7N4Owilfpaq9hTKtMdSh6CssfBerIQMlURz0lNbiZ4MEGPE
tX8Mr6wxEGMX4R2y8v5k6I19Z80bU4e3aJV3YxLbs6NYe4aCeUT/B9dSmqk86BPTiu/+bV3HW7Vh
yba0Lad1ESz8MW7z3bK7HFBj+YltvXXz3c2BSeXUZX5BvGnfZSKoL26nrL874CzD1CwZf31fpjYc
sWsmRH3LScuBto2HTZpFAZILLrS0aU0xEHYd54dltysDe1vEFWwIlWwcL7ReXJZ0x96DBLDs1uMY
+TjVqPtl10nLpwa464qYKnhAob6tm9Z6qcYQAZt3rw2JeQa6wII/VH9Dw1J3iaxY0ixtyyaOi/qE
5grZMn3VqTS2wSSrQ9MVr3CBkZ57gb7RVDe578fCupr6e0ttAeEMcRUHbMyQvM4HS1mm96oZqxsV
dMhf2r4OBNWrMeracdnDStG6esX70n1piS1NPTBp/ft1kqxUYUU0ii+drkNI2tSvIRqqr2uwuICu
LaZXxC/uWnog0wnQvzYPQDF+rw/fe0HwtbeMVQMuF9/Huv/Y++u8ZZD7q+dyHphT/6D3YNXzAPhX
z6/3m4/Nhjv/j/O8IYT9GPaHsB/TM8rG9GylwX2bj90eO5b0/N2+vPpqEwOAWQ+zge7fzYVkpF8t
+/XU/cpCiPnkM5yD3CrPy6tlU4sRTxU9awkQ+/NAoKnx8Ld904n3pRrmN0lPDuXXZb6v0NXK6GvJ
7N03X3/ZLNdiUtCt/v2v//l//vev4X+Fn+W1zMawLP6FWvFa4qdV/9e/be3f/6q+mg8f//VvB3aj
Z3umqxuqiojU0myO/3q7j4uQ3tr/KNQmCpKh8n6piW7ZP4dgQK8wL726jRSN+mTB634aEaDxelms
URfzhsv/Ze7MdhtH1mz9Ko26Zx0OQUYQ6L2B1jzYljym0zeE7XRynmc+fX9UVlUOXb37NM7NAaqU
lCjJEsUh4v/X+pbpxDjFkV589uYhczAPo9N5QI3N7MGl9HeIL2PtzOw6LjDIay9PudyotFTLrELv
Wy60sHcZqBASkGz8KBY31WRb327SybgRnFoP9IbZ1tCSxA2q/GKrGX67+P68ywp6bgRo5iHI5CKk
KGpnuzJT/bWdpcP1Zcn6a2l+BuSUjGEcutOAqcm1Zxr7Jmzz2yJESuuJ8Yd7bqbv7cAdN/96y9vu
r1teCstxhHJtS0nTUurnLR/aIzo+P5RfKmJcrx0zzW/6Vk9uSLeYl3Fv1/Q35kfKtT2STIZsYwAd
Mt/88XBUuWADy9q71mhurlKh2wBvhvrWDWUFQoHHBs+xkZPqXYCr78/7RVu9l0nVkj4TPJXI9U8h
3fAn3XxK4qZ9tDBN3cVouS+PqraJrg0Pi+HlbmLQVBksDXj+/Bob78HaT+oK835rP6G1SJaTzJLj
ZW2Wxz+8/1D88P6ape/7tsJo6RmknnpeA6yj7q6pPv/rDe1a/2VDO4bOfi6FMrB8CfHzhm5Vphiw
+tkHFZEeXgzb77KF/dRlo9qgLDD2Qcu7bOPvq/scLGqdZYdvzwvqFqcwHNFDIKbqirIOftiYHS51
xpbQzPnBTs364cui54l5UZp/PKuwnY+uZNxV+oW7h1llrTvVTK9Nsxhr6uETATEbPTXbfZsK9WB7
xvmyPmWWQ8XcLHByes5NBd54WXdqevXq+GGgxvzAOeCXN0yQH9zproXQcDkkcEsnezh3UgZXbV9c
X+4BCRzPfzzencl5hsDXFZm36CzIj8hcrJUnvj+FlzYi+/ZSUxPVamJ8sssjVB4B6BAQ9uFwp3vl
wzgYBgFvHbUk1czfxdeepVyPra1/1qH/7xALOd/uOmN4k+FhvbcUIUFhbqcEpvLqv3vX+eWVBQvh
smv8n59Of/XldPieF2MV+kHzy91/bj/ym9f0o/73+VV/Pevn1/zzIU/5718+5Tp8r/IaJcGvz/rp
ffnrf3y61Wvz+tOdddaEzXjbflTj3UfdJs2fp/H5mf+3K//t4/IuD2Px8Y/fXuFnUWYlnDV8b377
Y9V82gcLbek/HEXzX/hj9bwt/vHbKQjzv3nBx2vd/OM3Tem/24YggtUkvc/g/MVFpf/4tkr8rgxp
shZbn6lbhvnbv2XQz4J//CaM3114GEjK6GLzj81xWmPUYZWlfrdcqRtKWMyIpMG58M8v/8c17Nuv
9vfXNPHzAW8LaEOGMm1bGgDdTKF+OeC9XvO7ILNtMkiZ0ygxnjySixedjU0o9W1mVuMyUm+qM+4K
N6eL4eJX6Wr1XNLm3dhCdEsioCjyC2zkPvZOhrPME6NpA67mnOTMVdGpeodcymmXobqwCScq5syP
oqPyZ/TIFSbPjFdWWq5R9rv7iaJEY8azhxKlqv4ZvXKwlhnFqPohw9Y5TsGO7pW/nGrzYNSU0X/4
9f7mMm/+zSYxdbY5W8XkqjP/LD9e5t1WVZ7Ru2I/adLd+WZoLZGV3GB1gX6haQQqYSYPMMuvh8m6
0QlJNaf4RTOwJ0QFadIj37SBvMnFP+Pb+FduoQN7ihh1xYR9MBoHt+g6z6N0iv2//uwGP99PZ3Bb
KMuylSEcG6aCorr2y6XSCxAiOm1Yoo31nlOk08vCSm+xGsOiadx8i+z8lPWfMqocy7EooVZIEqdF
pT7lkdZvjYrxw+ATTN33cJJkzsylHzEgx2sHaMDc1V6ZdUgvt3zrikIyQcETPsvAcz+AQWUn2L/h
c6TRtDXM6TY00BtnWkVqWlxTs22AesHyKHIuEJ2PyWe6Zv7cAU5Wz2bnP8qCJFUKYHssKwB4nL0R
R+HRUWcfswrWmxYngxs/TldJ5007rTP3qYbgM1STs0QC3JEeigyRmUtI+sMk3tBWgkd1uvcRYHKJ
yS3ldcs+OCnNqNa1r9Ekp162cJovJtZMbMgxiAJv3GPzq9eBme4S4dBrhp8F+Q2EGEkRjvZUlPgZ
OlN7p0YFyhvT8SlIWux4cqQy7sIu9GBJ+a1+VfbsLVCcAY3qcj8K5yEj4XBJU6yA4cKHzv1yGbbi
VqTZO6YIMO19t5VzAI87Gq/x+ECorVjEg3hV8DEUI0CvbGCPK/y2BSEMFXqvOK2Pcao2tIw/T5Oz
dr2EwLpKwM0RiHXDtKY9PFkbHe8RURjmVmZcRuNR4T9O9eWEG6ntqmckNvyWVE8xRw4D8ASTYY9a
4Qk4pi4C0bTBDWNHoFzCRFkn02spGSD89QyAqGV7G2v3ylLxLqlMio8KrAdGmAQWQyqbN4ASYFam
acY6boIwe9WcdOAtkbUx5Mo2Uz7d+iqLEYOOn9PuEUsQHe8yeypG8VI19ZtMUDWDe5FqACLWZF/q
KLw1sbAtgB2eqrjBIt52n5yy+IyeVhOQybBXMsSCWOKTgYDx41hMOmZ/XTxLRiMDGYelPlXLPMKh
O+IzjSt8B4Xhb2WB/VufWnQbuRopbox7PSg3E+bduOlOIykMgdlczcaKRouWauj3dVy9S/PWcrtD
66aPNcPAta8PrxrRO7NsOrai9VTxs6ieG1p7SGM40pDxwtgHOgdfFW3HHlgcemNEaEIXn1QsH5I4
PAhtuoqKQF8HQ5SugsjXSVCC/pbiaQnzu8ihjW7Wn4Ok2wo/2dgcSYssaF8atbMyiD7ol7Eeql1t
GHB9XIxQ4OxX0vU4sdKbhVyPUPCtVuqrx2epwIiQAfaqzeMps+GELutoWQ8uAVv2c8TviULjFHvh
EdXQtqnKx2FmGEPkkrb97tl8gUy8MmGtttKIV17m3ZFjeh25Wr7U/SiH6niXiGpNhR7zquniPvQQ
DE/Ej6W+8ZFx5C1UMIA/EsljG4/QsLCZR87sE9UxbZtTjq52IDm2xgNcy/xOMiUy4pj3wJrJWWNM
4VFapzxzVlTesOJ2t6NU53CIbyNnvKGOuSOZYoXkH8S6PUMjSKVsXVK1YfaMYWzBNAe0YeXmHonf
PqoCsFTem2mnV1oW3LtjUy2dcXgsEod4XornC6/Xz9/+btxM+Emo6nc+BafoNSH/bj6+xxofbcWh
BDJzjzxubUX62hjpWAr/c1fmUAC74QM7CLU0j3RXzYJyZpwxxN3OKyJXPgMOXTiD+2Y23p3vJKu6
ryzCpeslM6YXRSvSV0cv3ssaEbeH/n7a0wD2cHO50HfQQyTTsA5dHctfC3VYQ06hF86W+I0apCBG
4DCwy03rBA9ebxsoaNu9CQp8GTSOu6zBrBgCoJNb7Sk3f7LgOEZVsoqlvHFkDh22Osah/dwknMLU
JNBXvuoSk0sZDldTmIGmpmiWwcYLMCutJP5iQINKgJiQD3UFCMk2EI2PU7QHUOAsJZe3JT0Nj+vX
k0XrFf15v8Y12wMJtk5JUT15tE4dScPKz+STUUN/jusvQQimwW2tL8xHgGtgP85YwBAD2zIFzDuv
gjBxVwj3KoMvwdS7QZhkvZgDCklgwauo8lcQdRJOIRqYu/Tic4dyH08YNqbu62C1tw4kq8FP3xx9
0A/g5/odEb9Xbg/9yA+HapNTwd+Yo33yGzBHY5ru86R9GDQcwL4+cn7h2jOiU7Fj4z0tqw5pWQ5f
FA6atGzQoExnI6h5heZ9qgJ0PF7rAo3Jaf/5+tYStPfQAKQyJATYpLYAloJqKa4L1x3FdWHG235U
95E9rIhmfU4VkSrEaAWrl6gIX8eUVoljW682A5GooVelIUj2xIBhJmyydVwhT1BmCmKGXbFonDPh
If1Ot5DpUmDxmcoRl9xUZxEypcFDghvAA1JTWM0pMBHDqtQtrp0s1I9N7X+ZlP5QDt0EpcLFjc8O
r9XYOXBxdUR/rmiBJiuSwz8ohhIhaeT0Sq16nY7R1jfcfeOX/DyN5a2V/dDM2fKdt5dDQuBaKs+6
6PmxRf9lQu29KM0RDJD5CGAp2wraHZxcaIRI+dBj+CTm7mDCSwaGLIICPyCZex6sGMV5y5ua18Rx
pq3NLnG9sZPouvfaTxOYDM7FqbPQzKuePNJksFcS8MTnedMBPfU5gevb3raf/bL9MmkcxCnsiV72
C5t4J5TO8pNvpPepdAJ2dGNd58YzUTCocIhGx57/pcs6TKCMtpvQhmeAoBcX07lvuxfBBRHqirXo
PdiK9GSXXVLl9AHyJ+XjfbaSm8Ap9+3o3Glmf4qKasKY+8Dw86C1w4MXYI+3BdUkb3L3BuxNXgW9
wH68fDsuj1jY80WajMl+/rOWIzZm7N6ryPmoowG2wyCfChnednxDFNvrPhYQOG8IlzlpbsUHFxDs
QDx6OKubSlEsp55xbru3qaPr7sdtvYWc4uqOtXYKjFM2LOMmHeW+GRwiOPr01srJ0uJUb4zmusyK
x76ha0c/4ND2xm7QxLC0khEHChWdJR0puWTydhiIUVmKEO80aFR4VVW+KRwxo87J4SzS5pi7/TmR
YJA0oEogaE1Y7qZFvkIQrslYWNkQPq9QJj8YjeqIMmUGEwvrXTWRcexBZo7ALSF6po+AqRgrzL2e
gCpDFIOdzmh9tZTll16s3xstSS/w8zw72kIC5fA3+j3jknbnZu5H6FcgKyfdXyraJou4p6U2mpO5
iuuqX3AcZnBfqhuY2PpdlsE8MvwQlAWq59jVSJpBJMcJq6WQbtAnrfeDX6sVaUbwzsi9LZRjrAbT
IFKuQIxPNty+lBpkIfiKY4ddJvNJTk689Fqm5T2C6nhVTShxuyA4tompbWtyMbEDpR2nNPxGiReA
ug1NchOtMSSvqQbV0/RVcejmG12R6PH97mXJGIFZOD3KhXklFmQIHVlWri4rv70AsxFmWUZG+o9v
cVk36lO3kZ12JuGmOOS97q5GBOYL09oGsAj2WiuNCbtzUB6CIod+ZeId0uYd5nJjzn/z8kaXu8Vg
nrMownk6R5MMXSXRBM2LsY4MvfcKXLDq83AJjggsb5lBuVjLCJlcQTUzrYDeWpIeSDhkYk//WYAc
d30U19m9xDpOoJ33IOyCzTK//fw2l6XLn/ANxV+7PJjMmShKGLTaaV+C7Iyxn4xODaQ21fm9yv4q
rH257yQpHqlfLYrIIGS20nWwJa2/AFk03UTuPGOy7IJudL1ToZiO7DLBqdKM4DSoALHpKIGGlHW2
TvC7knRYRzcBKr310JvVqvBdl6Nyuu8HLgqD15h30veTVRVhKmEEw2guwZhAcR47vZMXK0MTNm0q
IzyYaWwAHyiBflLhIhyQJiO1yUWaAxICmlgybp/RmHGkn2LyQ5wuf2E8ku+FT1c/DFDWpNrAKDFb
l4m5GZHYXOskAp41jOWGStEdTKO70YzC3sQGf7+2sbD2nf2Z+sL7VE3xPk0ZpaJROrTaJgH6SToI
DEShFeIuMKKDO7btwib47sqpOT9kBZeKJoXRUAd28jJxQVKRhY+z6KpjOZ9nheqsdelXt6kQ1dE0
KhRsfXUvDBMP0sRkSk/HGqVBZhwdSh2BU/kng2wEci3nOF9P7OvOi24x/pNTwSHDUCN765qrKYaq
mQsuYLWWQrw3GIlFpV8/+qhAFwFMiZUhZ4N50CVU9fzbfDYxmzGyhjzs/Id+yr4Swlvu+xrs6VA1
e7f3rMPY9Z/LOB0giMnpml1ErRTwbCbjvr9zzI4xplTH3tHkkShY147uxgapAFNuIE0Y92vMAifh
dOc4jtwtPfM3O28IVsrFW0IkIV71Ll6jcC1XRRNGN43XhDea1YuF58++dNM50LceHzRHM1Zx1nG2
TMw723XVg6+RqAGUM13Ofklm9ThXxwpwaFwAV+oiRqxZpMyrYr7pdHEGR9otA+LnsdE15mMonXNc
9CmprcN1PWoFIVfeTR8ZCdKrpj76cIgTmeQHxuXkocmzWmVZG91VhuVehYmzw027IHJ3vBtHAh1g
JRuHvhDPoVM5/IgxDmKaB/tg8DEbOr65zlyuqnr57DEaWXERs/Y1fdt9gltVgJ6+KQDULAQJjXuH
um9oW2e/j3EA1LN/3wWQkNRzQfrBqCk8TAIDaB74J2AUsHgJndsOnX8IRZZtgtT70nRxQf8S2VTW
ye0YiBhHpM0GM6bPXTXEu7DZaoOe79sMb3Cn50ebPbeqnY1GzygNu0MQgFCV/VBvZJB98vBT3kkQ
t4ZXQRoqmILqabgqJDtEhz+Z4Zx/9KnK0PiCX7FoMq+/sQfqJcoZbsPRcDc5ZkGA17G90yfm8egM
7FVTm9Y3NZgnjk2nADVUhb/02/YDHEpwArfy2Uutp85lJDNMaIL6sbqt2HODkhac4efw4TCWzAHZ
BcqDZTpCOmIsAY+wCl+sMO/uSh8XeQOqMZ374FAZIXZ1a1puGROQFIJhssJ7fizUyLez0mgtpqdJ
T9yNS/DTNoySA9VSSi+NHCgoXAwhR9HH7XFB3666tcP0HDKkMZaeEsPWGdG6qBYlcjBk+jHQxhPj
6WiTV5nae3OWSOuedB3LRpYl2tqX440XT+aB7OaU3cZ0t6TwOje203OWqYiX0HXvIFone7S1/rnp
DP26+lSiqnloyfEAg9SevYuhnQFjqtt3ug+bGSaUWGfCWJfmgEJwDhGt8opBdh+vUqs214PtodUe
FCb0dNxOfVseYeCspE2IStEA+2ckUviK0pojHqG4NrvO7pgeUYEbEnpIhd6SmtpkV1X8WJnRNSQk
f2bXeIfRXaqGkOqcAKEpqY8mFthbapYEebJzQttDdLJwS9c9yPnmshQCQsJnctBKjBeLal4cqium
wN4hm0WaeEt3/diB13OLce3p1JK0anBnySZBF6MFKjGdFZ0w1r/CyxzXta6Zh4h6Mc11l+izeAQN
b7S5dfi2GBaDRUWhTA5puVdZr+MvSxJrNSl4eA7jEuqL0aYfyEkTLhP4JoUygXFxPAS1WAWz2pMZ
BjKX+aHLzVi7T0NLqQMiW5/CqSBdrZMmeReXxTgvw71OK15PbTz1881lCcb5xDwQ6te3+82YhCs9
IqEinkOgRDWHfs1LGfNwRvgC25UzAJ+hXrW8rGhDH0P1EDmLah64oLUr0Ls7CIXyCnfk/Jh3Gbp8
X427DsV0Hb9wmnfAx7lQfP967eUNLje/PPb9rq5HaYIfOzKXlc8c9PtLkJskMA716dc3NJBYJ9+e
+G3RKCjZ2oGfrr6/+ocnXR5UmgO5sAbb/us3+LvP5yqDZpsfwFqev0xQ0uNrzEEuv/+B71/hv33s
+1OMgSM3bPRNMY8WORGCQRQDGLAcK9tSc0hlqfMgAnnOavTxbPbe5UtG1V2IwWTv5E7DpI4b6YXt
geLp8Md9NT84EDa6iL0kXxekBiSQF9Ju5XQtV9FRu08y6H1uCtBk3gM4rt4REtdrOx9zfc0uTuTv
vCs0fsUE34MytFFmcu+S8Jd6Q7nVrDQYjzR2KQrQWKAEUOSHSOgvQzbtq67/EqR5vzEh2vnedWsW
B4LKkgUDCy6Qo00wqLTQ67JPhQnjdLt7FDF0hiou7sNQfg3y4uTaUKHIRMwN/9VBGYPuIL6hEvu1
apF1hmdChvTF0IZyha5/z7T7uQtnPKiNcTy13hzkj3PBh0CtSnttDb7/BLYjmood6rx3krUgIBXD
QMITWU+SRLNF1YzXVq599S5pc8Z91ovHKO4fAjQbIHPU+dJByLyQCm/Sv1uAyGBINTDVi0+V+FAD
lVxbdacUzKqZYnqmAqRXfbQKggaRv7YMLPqoAfnOGvBWtNvm/J012hW1tSQ16ijtyGOAGPDX+lXD
+C+CgTS0uY1zNbvX4uzYD+6ygcuBhmyR2eJk2sTOUwwLKKYn5RNE5zvybGNYHWLbhNqXWgl95dbh
CR7GvTKmxzjvhp0hMkQVbn7VVDXRWdUhYewWx158KBrPBw4y3mFQhlAI2zMfGRaVtJWDngmyV9ez
deC69FH4hA5QI05qQHax1lViIurVYDbgJo+DhZe67KeNOlYMtpZFrFwQ74QylZO1lJyTYOgw/Pe1
8q4pH8d47L+aTE1ppMXKehk1+N2Dt0cnelPa/c7tSOLIyHprQF2G5g16pgdhoDGXuXsvZ83zdWlD
82u6a9TyBM6PK7d56fpaUN7U3jENX5F4FG9zXzwV0VNhRp8GODcUYVtrq4oI+1gNoaoniYEiwp0y
TW+lnOItt1I+cu2uO04kWyuygKG01pyiRmYqew9wSbMkmIu4SkJfIm1ueSHhowmRWjkAw8IedpbB
UahAPwjwLgt/nsg4ee6tyvRLRd7EcjK7fFnvrES4DKIzWg5x7RE0zQYsevhk7shckJn6gTS25Xjn
aqG+LCb1RbbJSUjEkuZAFJJXpuyM3q05B8CkGbEylBQflOWMa2l7j2Eut5lePzEp2zOXcBZpx28n
dJe8KEGsKym1q2KwoWhU0zEPko883MRBfJ8n7lfV6+UM0zy4cUK8/ETSH5z0l1q3nIUgxGyKZ3wi
FdWlmWSoO5yS0B+BQ4j6vfkpTyqKkqmkEJSEdCRqOIkkPRQzuCzexUWSErSxGESriJotj71ku7l+
/IyDYN8SekyhaM4ijoiQJSVyyF4SLnIbcz7WCidl0nIobONm/h8SPklRDF0pcFpr4ODRBkTAAzs8
ZxonYNeqmm4Rz8FcOSW7EqkKOiEujjlReYJk4+WgW8EyJGMmJ1OPEkO+CnsydJrJgbFt+jcprQKu
ZigWPCI1LBCaDlp+fdSgS/lcuZM+o1D8uabcc6zzONhMJPzybathRe6bS/sWdpuKnyvKI2srxQpr
VeW9l8ACrkRyilHqKk97TgfIqVPPceVICnbOC/ZZ4J3zhjSijv6XnQI+RJsyefeI5F5q232vqIfw
axgvautXg7n2SL7E2/zR0IdEj34Xuvla9mCMPMd/nBvSdLtK/ONBs1VOsq36MlyTewMXOAbmi4J2
WKJRIYQvnoaFtEkcH/tob6kAhFOaEoLdzF+/AT2hSkbqlWVTySNJtvSYMQvmg4Pl8Adta1nb+rnR
tH6NOvrdLIN6G5mjD+RmX9NIq5KUXdAU9PzE104xGy7to91pp2Eu2GNaiZbgyUAT+SuTyOFl5hFV
5mrvZhBdxUn+Xs31dLOLMMdQKjxeK9df2h15nIWlhVvp7NyhwSJrju8lRxCa3oVmGE9dSOmmGcPP
HuHImLSWJBqs6ry6wWKP5H2Ch85Op1M61Z2vMSWDTVHMYEBa8A2+g8Cesh0zp2qZMpkh8lORSzUF
abwR1GAXbWh/Dg26xlH8biUmOKxkoiIY4Qt1/f52qtR7zDm00OxHGRtHcF6wdAzzpKUdNC1DvDZ1
C2a+TSocjnwmmGarTCMGzcucUxSn7dLJarKHhmbF0c7Wd4jjZIgQlZefQjzQWCuWnlulnKhGdghP
rzapq90pDkuofo2xbEgnzDOPUCrLhQmo4Tz6gBOYUDegs9Pa2sBF1OcYGMqnODkluTutxqmHKO8v
4TyZ120LHXUo5Dpub3QCadZFO64zqyXLeCa3RgySyonBgZn43wRb/ytVzv+L4OYnHc9/J+/5/1CV
Y+g6so2/1Jv/RZTzH8nr22v6+qMu59tL/pTloL1xudwjEEfgQ4XO/i7LUb8LmEYW0po/BTZ/ynIs
+3cdGY90lU6PxZGu/C7L0X83TVKpXduBQ6lbrvG/keUYP0tNbcHbKGv+GECwkAb9KniMjMIUtSW0
HVRmd2OqIVpak0scTp/vCmppaZHtCObTF349g8kIHllOnRd/03z9JPn6UfH6tx9DupbEXWTpXOh/
EZNMRl2N3dSRnlXkszvOVEeE62+yJl+WBHC/jEyasIW2xt9DeX5uKgfmYP0PqkSDH+MH4e1la7iG
YVlIsVzpiFkN9aMih4pqVLud5e30ShQrj5zKOQ7Y3Gve0urkvu/z59jxzjTlntHzocfIG8rmKUWJ
DEdQbXVgcbGJ/A9CIUOIWfH7XRE8fzBpAX6xdQO9pIUq6+cPBszSLg1ZeTtU9xjA9Tbfiqg8GXmg
rlJpu4th4Np/8TRWk8kIDdXeaqDnUFCebnHedU6+th3hbL0WWn6Ru1fGkDAXl9sYjuUVOXPTznbT
MxmD4mr86yahELQKbMoLxUgRJ+u5zrduMJxw1Y+HUBs/MQQqjgNTFWhhWn7tj7CLnFz/0ErlHMSt
7d+VdACW7tBvR4ewGm3qtb1vZF9dj6sdgVP6DH1b1029k2Vy7RlJvXbmEQFmmuZaT+svHQ164haL
JV87u9aj6V5B/KA4/e75Dej8KN8MzVqCreh6rquU9iifdEc/RsSCCahDOOak1qbUyhsZfXHHmOTO
PiDHJcHZRHj6wsJrCHWhfwCeTCJ72zrr2j3qmPgjE3tLogtnY7gR9WAJHFb1V3kYR/sqwFDYEVaN
uoWOFswkL9lTNd8lER8rTr/SZkj3WsHAzArcj2b+QbKAYnD4KbWdcTs0bbqa/A7CKxHw8cR0mJHz
waVIuQobtSV329uWY/iBM5j2n3TW4BW/ymw65y4GENLlo7kcNnTlbXSfJeUbYQQVMtSsIvoUMh1z
JMY2NPuLsOdZADt9e1zaFiBmCYCOOOct+R10mlskIhoBZ1Zlniev2knGsbgG7HsD0RozpmjftQFN
0o52UkGGhJ32j4qO0EKjSLXW0HAdiqF8Q++78eTZmOSLLydtU9iWudAC7xM8uISILhLpkRffNkNz
I+PkwxAjzY8UC2+VTnKJ8xIwf98Fq0x+NpiPGnTIoHyHp0h/87vCWsZ0RBV4Ni74HAAD3em4/2A0
u7TxfoF2dgkWBDhAxysBVKcoGXrZcN2OBvxCv7XOyJ6IP6pmadMIYKlCzoN99X30DYauuOmXObMh
ZBZiScfAWyStplBsOUwNW6iYBkE5G4sCwCpifnGdeRUAgN5bhSUw1cKAQuMmFhnvlr0KHNEeNDqi
qGkkpd/Loh717eH7TdoE9qqMQlDu8wrNLt/GMJnWJBk3bM3g5Pi1vQHu0RwuD3U+7gWGAdy/3NBH
eIRhBKT1r6dcluL59ZdXfF9xeez73ctSxVxwG2n2rp0bTRgCQrRqg/iELsxZXx67RM5flpDOYdcf
k09kSdMHbObeUx+KvD5+f6IBBxcdmHQY1bD6cgPNOphglHGfXQYsIpu0WlLkAH0y/9VvD367vTwL
vR0OUUbg315U/fVOl7WT0ypGv5eX/vBJRl0Pdt5orJtap5JTGtG3T/j9sym4ZZQILh/h8uh4+fCX
t4fIzwe7LJaXj8sphPRMqKbCSQgVityPFp7lgrIGXUffeOtjyM0mPuytbzdYMEhXbAJfbchPO5O/
su2pOa4JlFhVQwUfb+geQlF/wYPfAYx5chzzKksdQuWz7laW05OwWjBo/YFQWxKf52a/VwTkWY1t
urOmGtaUNeh7jRM7bVtfYRCsdsyC7oTmmGs7RAHTyegOcDqqJetEs9jdjWVza/qKrANQNjD+17IN
kBnVFQXOOSLM9pHioPq9CbLRu8qyF+xG10OhGJBG9Ok5fwPHdouPpqN0lDnVLrOA83pmNfcuIsLV
dOMe+0W4zbviRmNCf5iCZC+6cXowrXzrafU7zt/1FOJFqzKm2jhuYk7P5W02MfsdPCavRSBayFEk
RUANt1e6HLVFOBY+o13EwXRKaRdRxen1GrS8q6+p5yMnG4iVC0e1lmFqcvqdTnCAP0qO389le3KC
lomjZk2b5kssaZKDnSig32QRjsyhXbfNfNEiW6N1xMR8EN5+jcYTGeKgN4zTx9nZQwUjzofH0TG4
nGVmtekItmHsfqwHwIRy8ndQILyVCZN1E7Zfqj79ENP01ukVVfwqu9M6We5Mzd25MZc6H4HjifRp
ymN+LZd6G+VH8ZXxnrvwGlDxBLcsugDhYBl3r/WATVlWrbG0UNusoTwTqFGZxyCmpeKi/ak5wipi
OrrGzxfdRPDtRKpMCoJ/UXYEqHkU6JKz0gk4MA1Ql0URfKVNQiXcOCK3/GKoot+MvloX5Ql+9nMI
/HplSrLQZNkinGyZOEKHcNrXrAvNo6FsOKlJOezAoCBBABvbCbiDBq3PzHDezLT8cIbBRMpTlmsc
rfCMaWat8uJoOMN1ogTFpny6mTR6nxMdMtvUiKrDK7QkI3Dh6uwBZmltakmXJ7J3lCeZWo5bhhj0
kXSxYsc+OWYwbnSf8aZw/GJn5hvDNI9ly4zNHwOCUZtYO+eMZvYI1ybJ7hV7/rSBlbahafES5vpE
blkyLvzgNgnTdw7xfYfJMIxlupaFTeYYFXmZPXoNVUNElg8OYNjuTgl7zUTvLvXoCGiV+YpsbGcF
IJe0Aj92qIJnC/Gqoysq/xliN7c4RRMZIGVHfLfJBWrwlrGLparTzOQqrPyzHtACsae7zrHuxhRq
lGepJQrT4YjXa6N1vlyazpmR3z62/Xo5DflOCwPqp/5AaxK/sDMzerXJ+ooVlX0LGzXaL66WKXWy
glSnlCpwCf87cIt3kRG52ctZ0TTjFcuQq1gc3kOk9BduB5wEmqC8dqziNES14ApVohoa3DUmLm0x
7PW0oUWvzkqW59ohvhGNzIKB0+fB6691IZ8qiiYLytgL0EKlQlI39eN5CJHl+6O6pZO4to3uAaqe
z+4BRB9KJ1k32n+yd15LkmJbmn4iytDichxc4Sq0usEiMiPRWvP080FkteeJPtVj3bc9VmXkBjYi
cNhirV9gAuyhq+oFAZKiPppthkYnXI01igMyQMnuGcs4zTbxyooUbHK6gIxQXG6aDK9mHMmPOt4m
BhqyehdiVTge9YbovSaIx4wkzzB17aGa7uQpkNemjK6h7xVvhYJZc6tKTxECu6teVR6M6WCGs++a
F5xEMXkYASKZg/gO8CkWvEch0N1YrWZFWyio+b1vpUCbovGoWubPrE+f80LBeTPcWYexxbYXlSNs
0XAxOhsY24srAFTpOSlBI4XZyGxq3rNs+9otJTpjKQKEKBs8lHQyu6STX5ZaXpFWzOgH8PJ0/2eB
QcwWtkdGugPooO8hTE4cIjtPmTUe5YGQVJCOZ7nQ1o0skMcqE4QuyS7graUnq7Aq+BplPBdIyGG/
B0EXQ9uKbKb4y9h1eTkeFaw112Sc7ioV98+iNk5KIyNJIDHSyydp2BigusIikW19okvzxGI4ScJD
aBj8hfOdqGIzrfXaS2lVDR5fJ8ZrC+PLvprg6bYavinhL7+ZsssApvAyAGBcqV333gdVh2ULgDwy
HwVZyYF0hTEqJ+S24ol/cxQiGrlJT1Yhf8pWD1FOGN6EQnES7KGYInnHqBnMfYr0Qh1i/JFlCLNq
mEbLU3s20zhci0rxSxD0CzkPPPoa/9LLikKn1yhnCZMU4GTJ6UOckVvAfPdiru/lvGvdXqtOKiZY
WOiKt4ASxD1U6/RYjMChTaHmWPLywfwjFmkaAYQPPKwNcdgbaxKUZom7bqF1+xH8h58CmxSISrZq
CcCwLHA/xAv8jK5Kn3nxuY6CcieN5UeY+66iQlmwoj52rWG689p+PON8gIqEUUJ2i38FOvdoxVul
7rgMqEU7njRIh1p8krpxHoJrz2VGu4/Yzk6SSydvjFdT41dJqqFg7oeSsFxhxQ30gH6JuKmZXXDR
81Dsqypb1TIPAlmp0fejhS2N+OvUOSDBMSC4avbnZF5Ycv+J5pq6SUVedH16SiwQ0NoOJWMmQ4Q1
1yqRTFuEOIjRW/hhAbbY4dgWH40qd9JEnIOC008zH2406wOVEl6L3l0W3VwScgSo7KVYt9Ik2csu
xW9NOilmdIC0CixT3KUUBXqerK7ry0a1qAqgsXPNYNnPRP53/X+7sVbJwSgYJWdt3ttNwNPWa0Dm
SwmYWvXPq0uVaj5iKV2PXQ67ri6l66mgPtFWJQR9lwstJ6D91oRmxhGIlSuAfHaX0nXxj9vMbNYz
+XfHlTT8ISk8OINT8VVjqWYgooC6/XylZZGWaf1V+jrX9VKhbP1dU4WY4XXqvsTGWTQQlZ0P/2O/
r84umsvW2NS733e0rC/na9v2rTKBXzJUgj6Rz9eMS6Q110sx6ep94suPySQyKvCiCymZhIGngv+i
hiVB7kuXXiD62sQjCQ+mePvIR746i4moogxHXgfuHuJusJ4jbA4GjHUr+BY8Gwyo9BQZRDXHEbs1
kHhBgHZT4qpwQu+v2ggBybVltfOl5BQK0GmEQBs2fdGrR6lWniJRU7eTwlQ60TwZx9YegB7GUztQ
ItLeNE0FSAPoerG6N5AQCNRoB8clOUZBmByLoIIfpNCHSYFOeqHu9mYlXiLDgmQ6aWN1HLk9sNpy
sBmtndFM+XHs3Ecm4tOxy6BjLCUTMMbs/UtPO+8ArDMdM8V0awYPe0Ssf1fzJ2k6kn1CL1oiAZYp
GENwJxOR8VTPThHm6KtpZE4AUhKkvkK+rZmktdjgrKDostslnn9s5oVE7KKOfG1PeFtaBXjoOrjF
CsJJZqbi+lgpH2Sk8enYeEackOk83cuUD0daU/Tu/fShlDXSX3ONyhf6Yyz05C5iAFN1os9OJ0XK
ND0hwjCET4ZcFafJRGIecTucFtTsR2BhV+K1xaq26nJnBkhJTqJ2ELpm55XMKacEb+QcLM9WH8J3
DznLTROFL5Wlh1vfzMWjmJgiRAVKy0LpR5RQNXGaE2bMl7BbJvYjKPwE3RRja73UKkYrA6VHvl+C
JH4o00wHQSVhSGkazigZPyym80dDqxALxmtbmNfa+U1hfkGcUgXZcN0WGDP7htxt198VSI+QG0rV
4/JiLSWz6/1NpGHZi5jIyMCxgQzc6jstnRQw/o2yjaPoebJwqHJ8e4g16WjMu5b9AImUo4nuUUAy
L5D5U8K+hwiUT3tEnd1izJsDaRI8tDScuAY+kqMspsJxKSXAVJmAASq20gK/i6PRhDWIOQ3xHQVE
+TpJymecX12At+gOz5IwWtzFR11O4qNiNBB/t5Y6SJtlqy+MlaMrwBqE3IyO0At+11yqLwvAhJHe
PhDojDftGDeu0qWWo470xEhoisdgFqAx52fYzC/9spDaMLcnCfjHWBdMBLXoMAX974UQ+iABl/Wv
ImYx4zxrx7FZAOg1V2znQ/Kobf+l4rJrOduyf1lFOBRkbqyQL52Pue64XnXZdl21mlJxEHdE1O9f
b2ypB1w0dcf2WYnMJl+BCI//uHWy/EwBVGuzVP26v+sVr7dXLncOrS0nf6hr5Lr4m3peOEuNxO21
3lL6dnvfVpcq327j+pd2TfgDk+VTFXnp1lcTkX4XWxytiO/j1jjCI0PHoGoaR4XbfENaWdsphfKS
J6pwjio5s30iP4g5qaEdI6pzsjAl6w0surzcOiji8AMwSGFPqO+t0NtsnUxLJDdPZPlI8BEFPayv
GdUHYzNd/Oi5NsRtQsxiLVfxD5lx7trUYUyJDTNdFS3olcLXifN0uypERZznlsGbCaAvTwz4QLW5
7vsBfFcoY5rWFLzBsrQl0f3qZaOIXFDyEjCv2RLdYDqqkOtmVd5zE7iuQfRbaRAKQQ4jQTb6p8nL
3lJxNJ+74L2AwVJUg4SF8yqtumonVN1thvvmqmlC4GpMnuzJ7Kp1nMWv4FsSZkUTngIlgaS+VX7g
N/IjbhN1P0c6cArE9roZgMaq3WvtmTdgxwBpqghw4VwVSc/M07QDpIn1xG+5pj3H7juH5iiYmE+W
Jp7MbWDde5ooQyscaYlSkwTAgPM7bliM+7Gu0vEN9mqmTpb6oaHAa5divweuGt/JeawRQUecDahR
DHkCd5ACFeuhYlOGmBPRYJKRKnqBU4uotFyLH31ZvzWiBqQCh1XsBBUE9V+mSPPv0zre4qmnb3hJ
Tn1P95+r0U2HRNXGqIYL2qznbiSgw6esusluGtSYKRjY0kavbkWrWVdxCPqmE7IdfLX+oEHe7MML
pmekrYFJ5paqHwdznBwM59HOx73z3LxFnm6C6R6Lh8YKwVIN6j7vInheGaAIgl/aJkDK15aKXL+o
LdOlPAWoqNbTpusK7U6KfNTfQFt3uX7qhV46eaK3hVituHixDQ5MBfNQhv2njA/NlgXiEGMy7oam
b9fEzmAyQlXdeqksrODuzVR2X9gzIMGkBsh6zJR4LaZiY0eGIJGd76BZjJNwW4zBuUVTe69nKVEO
EKC21hbyLh+jX2pgxhdRzUkz80YRaVMI8vVQ0f12Ywldv0EQU1u3Sf/BrG8VDfq0jk1N3uMqs48l
vfkfSDH8b0z6knOVycD9c9b3sXkP/kz5/j7gd85XEq2/RKRbTVMkZScrs7jJbykGSVL/EmGRWqg3
ES8gVnKVYpD/EiVZ100dzR/JklRyfH9LMRikg0lE83GRFEY+Qfvv5HxlzfymPCCaqqUopJbhRKmy
pSvfBIbyEv+YnITeSZdgpCSxz0TK0IA6/lHUjRZOYxci9vNV/F4BzwVI3ka76et4Aq1vTDfwOlFP
sHJkYwwSMHpvPXU5Vsxtrs7E7RAjVOEmMKR+B4LkWIHEclUP21DQ67+GHEXBbGTUzuQz3NZDPIOr
BYjrM8QNcCyGBxXEu8gAEgSy2e2DiGZ2eoGuYUCa7cNdgU0PBKhhK6dY6qJ1r+JQJ9XgY3Tw0W0s
ruqw1yaQcPypZoql+2Upgrs0p/uliHp80h1wGOkdtGqZ6ZPA+31ACEr696P44zTLUX88paXWslHU
zW1YT9IWb6JOXBuTl7tSDEL1ZSkyxU9ArgQPAIogI/zHghFy7opZBjb132xT+4Y48LInQW/5d1EV
OvBhy5HLruXw6+qy7XqZbDlwWf9Pxf/66suJrucFfqrtx7Aa9n9wsWYa18LlWrZddyzkrOvqUvI1
knV/0L++7b7yuYIkYRoVMjJZqlzPv1CzJE1HNOD7Gb+2LhU0n+DbaimGBsHzMvjidH27p+v1lnN9
u9SyGswvhSCr+P7O+OBlW0F/RopoXg+wHYQshJEl6F8mMtmyDMeJlJka8XYuxWRGfutp6SZ+lSMI
wN6vinhqZ+61ytc5ltpflebd19U/dsdMBGPCnGCHv4pLrW+nW1b/efdyiT/u0geVSjQ5hEpM3gh4
4ZyPi+ebXWqWS1rN6gWyLI0EvHlZX+hqS6Wl+rI6CUHk9nfL1mXD9UwTYFZStvOZF07bUroemS3p
uesxptDqMFJkksYBHm8FFuaNlFXJSrsWWy+rXHRbSnfZP2QQ0QoN1CoKNKDUJMw0u9ZQnV4QOidW
b1NN0/ZSNgdBzLZ2s7A+GjAb8akTxt0UDsA+M3KEZuil7ldRklKylzxNMjQ5IlVfxWUrZJKDihb7
dllbFsuBS73r6h+nXDYuu5eK1+OWbQjWdAzvsmBT+hMaAl2af3RjiTq+Vx2mmfggZgmIRW32lEqa
N3Np2eaFgi0U47CladfnDRJcJEQmqoaoCBnHfpbjVg1P38EdnfkmZ6j0D7mWYCi90BqtdEhdXTtW
aT3uA2YGrjn/3Uvpuli2ZWQS5lAzML/5eUyVMgNqy4iGvVKeAaowQzUkmFVVqWz9oB9cz2eR6FK5
CSfpIUwHuBWmX4tgOLwHZIxucaGGJc6cw23CWXsApKSzrKYoh6gNf4XctcAjZypHJPdww0NTws6u
i8Dpzaj4QgYhaFSlhWtwu2lCtGek9klTunfFbCXUV8nchlmL519dxbaFYq+Tioq3GaQJbCh6JUUr
7spyql1LLGuXOfTvUm1WKvorra3MbbQZIs2Fum2IYhiIfoJYMI0LE/T+UrxuDDvxovTBtBnmL2hZ
YHuWf5Wu2+DXSxslnb2QSZEvixiaOToq0t4ysLcnnCWKruBfSrFBIqgiySkUPZ/AiFEXuP+6tlEb
dbKqvZGtDp2d+UdT5sX19btuA96KdRfyF05iiPhd58nWnL+CAmq8q1VWn6yu60uplNuBi1nVCJ0O
JREDlY64MOZfWClo8DKoE+GyHpjsGkqPX6WXoUWpRqOuGSmj80vObMUYWJBm6ZzB/So25c7CPWWP
dMvG6yvV9SsTbmshzoRIPsAgs9wYn4SvRdnu1Z5Ard5GpguinliYMqno82QVmVUFUg2iSbWDJK4Q
OwG2RXzIA/BnRjTE3G/raDPeI9GiBPv6fngzgy0cbzNfQb8hqr0TfuFW6WNugjiLTGrVjn8yf4lh
nG4L/wVuIirXlbgb25f1D6U4l7iB1zumJihIdeRE10YXruGWaX4AwxU5Kjuczr54Q4agVH+23nsH
PwZ4UWUrlo3SXjI4zVMfOJWwFoP3VDmCRM0SFwG41twl/gaoUWQ5ev4SjPt0+oRzHmkzGMcN+43m
7zvdFgWm3ggm2B0MLxgUurpTtb2iHNA+Mj7Rfxo1AMjrvF2j91ZFp1x/CogOJkfckTF6SseDGh+z
4ESGoBB3ZkVqdZ13thpsmYtN6MMWyrbmcc6THRocldsKTxKiB9ZeMIEM2sKvoUDdQ2ZS3b4AvQYp
whm94kI8NYW7KDJfPY7mXZZs+/Y5FeC3+zdF81PvtphRHeCNg8c1u60WutFowy7Ikn0gkAw0dyBp
GmKO8BQTujjbE89+5+rQd5EWR3fmvYf2jmCX2LpFvMcMJK33iAjn4jlATQTFJ56v8hAqTxPm2jdo
YkD1R0wYRZfml4y770v1ZAruIO6UXzBjJMZrF+mU1nDgd5621oM1zrC5tU1giT9FB7Kk/cUPHemx
OYWOYsKOs2MPHQ70evajvh+UbRFg7r7Sqs/GsKfk4Ocn0sQS6qIe9sZHU/6IJsaRNJPtqp6OonWb
C06ub81qG0xuZdxAQYxCt5v4LpDIgqYWxb9y/0mtTz7v0aGw5ueNT6roI/C6xtde+JX5jN8d2jCB
13QI3JlrCfiZH7DbTsVB+8U3q2o/sVwOMLnDTLdxpV95dZvFe8R+UX3kgfGcBMgeXuPydsrGDkH2
SFinqa2Utg59HxzdW94eNHAgcIuzzdjYKHJplp1F2B5Bg8Vui4z2AaNbiOnisbjTELxVH6zEncSd
Gjj1Hr4h5ioz9TQ/gHbqgck0RwOxmRo6uY76wEqF8Dyu1sPbgLrGKtpJFvy820be90DVOmwxm80Y
bQbom4Q3yP0mMPr2/YQzyEr6jN7QbNY7GEg1iVOnl+96Ipv6RnyQBUcVXsXsFCKr+YLTkDJt9c6V
dEbgdvpqKW7Np+BvU+mmIEcphnfTgC4JaWe+2irai2T7/cCR1A2wBaS3IPL1PRFwB3NKRI6q2KUs
jXAWbegmjXCMqo8m3cY+BGLpoTUvyJNX0Q7mxDTa+s8iXVmPJorba+WMYAfoeoO+GVhIxQhyXaib
/hUUjm5sCWlixTB7GiMe9QK3yqLhLFaK7ogwq1NwSdsosMmj8szPvMzGyTorh3Sb7fIacuwGPBwG
t4iUrmZvPcWGNsedEHpR8nXXPDJxItBXHNoXTXkp2x0m0lAk7+SfHlSOasetGROCPuoqMc+IvM7I
oBqkwRFyr47Sru0/Fs/g39Rwq2CTchBbKBqbXL7PPDC6+AijZdYjQn/UxU3w0YbnyXLadi+8zwkA
xGsBG23r8IxTcoU1O2ZYj9lzeiJzd1EfsCuc7oJwM0FmL98U5RJ4Tpu32EAyhluLkdOVW6TspeEo
qKfKO6BmlBaPY05qB5vug5XckkseYju9RZBHUnfIooP4GxGfuLGegTJbP/InAx2L3bBT19U91KxC
3fu3aCCQV8eH+hmzUBOWbub0MaqgK8yRJ8GJXkTFJeoSZvKqs3Z1Ql9ne6GN5A0a4wKjYL6+YyE8
aMjkTA/qhM/ybc+ktH63sD6s6BiQJYIux4+M/zcAs41f2SN2bvn9Qxs8jJOLKxIBRQgxbpusDTLb
7b0f/erH1w5iCPPJVRg8p+SsuuYk+zgHDrbIirhROlvEVt68g6WZlLvYO+rDrqNlCd1CBKf43iMC
j18bZuHmGiZ3haVciTMWcl3oQaxq9G3ISFFGL+en+c5dXgAJqQfOHh+Y0AAiUyDyoMTzoNvltr/L
a2RvnKlZA50hzZYxz3aUcg1DofmQkLPZBhXCAM4DmSbd1l3ZRpp4A9Kzcn5oEItQ43Zg6q+rvXqr
xBtQOw6mOzc6Tllv3g7zKqDGxpo3DbZDb4s/Ee2JnvwHjA3FewM+/5o7l6B9rYLnASa/t7Pgyz+q
N+bPYuef/NNn9QyYRTtHKGiTDfTsEYQSbywrwlqw0Yi7qx34NrvU5pmuAps010a7+7H6JBT5o97o
zj4QV/KNcs528s1Io8AA4FHFfJjE2nP0LCqIbayqZ+2OlD/EdYJ55Nm9B72AobEOElAEWBxuSPgR
lyNvjwn6jWesO7Kc4cZEzgz36dnSFVTxyh/sAA1+iHVO0238fo0dDgI/uwBU6lu9LS5oyEHgErd+
fcd0aXZ5nwi6b8Y1km1OZ5OtknEJVzcd6BAXvlwqOR/WqrSnXSRDotxIz3u1dfo3DyLJcVz7O4AC
IEx+iE8SIJ5wVb/7fAaojdxqu/RWfPTd+GRhogHWHOPX6Ixsbv6Yb2epvW14a76CSGaf9JzGiPfZ
04fBXa9jbi0DRbWfPT8JqzNss9kWriInvIUeqRFh57E/i3xhhImYPT1KD5B7unv5qT5nTrbpbrQj
6IjuJj7oNtygabVpLVvlodnaUTnW5+6m2nvbN4GEznE6lmdlY5a2v0N57WgF6xOfN+5/6D9OxwHh
pofGo89YbSYGCGN2Tw3wGCtmOkdiw6/NHup7/Q6awvXct/p9OKbnAUDKytwy+jjKbnYMQPZvSA/b
sS2sEwe44qpdRSc8WVZUcfJTsoE0YUc3zV7HMPUhPhcPwkt4Nzjte/RgraIHYyX+Kp/6dbHHl9Ih
Y9m8+s94iGqO9QD2WcewN3JYYrxQOXhrfDTPtGS8Ojxh3G9JHTBAnNWf5ja8v5nuqqMZ2MU+Pgs7
ANFH7aFw0DW0s611k9nE218Fjm2c4KRX9vTa2rI9rASbFkq0NRxxXwVll9uAsPRXPOrsrb9lULJP
DrwOT9FDc+x/xWdz2x3L94RRD5GvF/HXS3oO7+Dn/wpes5/pTuRJ0MZAGDtAPBJs/NZoP+/bUybb
m/ZNfAxvEfoB9s5rxUcVrh7Ez8yhojjY46O0qofVg/WBZqDMLxsfytt0Z76rj9XreKYhpIFU36vX
6AcW3WeA8cN9fIgP8iMqmDflrfoYr0Wbh7qVTyztyQE4uvooYpvWZ1PbmUOsUDsaO9iEbvAyv3Q7
4XnI5uYNGgQtXPmG3lF7gnfMRnhZt+R2L3SJbvnJu5o/khXaT4doUz9OB0xsVg2+G+v8RO8Ufy7v
ffMMPAE6HL0LX5EzHFJ+r8ghnd/oLpI/5CwLceVlNt9z+IlGX/PMPj4meJi6dDCZo/BoQJXSYfGY
hBXCjMPH9BHdwzLBbxaFM6nbSPAKx60mrsA0io/Ch3iiXYbUv8GU0uPTzW50198N+4EfZDwPP6vX
khnoSiG3scoekDBQfvj6arTzJ+EybaSNv8vpkSJpV1cr8alXXuKtuPf34R7fYlCoKE6uFVc4KSf0
2tfGHWaWDO1qEMM/wfOUUNKQabOGm/jZhEhrbYLb8U7cGpfp2I638ak6MKTQhphvRXzNbRCJO+/m
M7xFm6gFAAyhER0xhspudAlvp+dhaQCXVsJjdEtHhKDMY/6JMBGNCrDrDwTh+B8MLYAFVFyNj/6E
NKD61OwzZ9hLTNXem0vpWh9pQubL7u9QwTXfKVWvwYt27C5wR7nr6eijJ3nXNXYLGIQEzL3xLD5W
lxju4bRNb+fxwZv0Ub5xi1HhhGDyP7vxOD3TIaIvxs8YoTU1N8Y0bAwR+hOsb4dk20quVqM7rj+6
HSM85pp3yhn7kxVYSzuw/XV1oS2lm3yb0lM/buvH5EKTl1xmD49VvIPzshYOMLGli+zCgF0xBLKl
N3EPjgR5r7W558OHu4MJ4Lp0sh2kP0ffWhdxK57zHYlY7cF/rjaFg34mXRfN2JO/+8DTcK1tYdR6
u+FWP8I1pMOLLtz3UK4lGknyuhtmY88lPc6H8XN6bXpb+ym9aheTvjvaWOfsuTjo++YQ1LZ1J0eI
jq/bCFk1+kGGg8RheGkfYVfTPFf73q4cfF7vzW25ZYTKmbc3mEfdMaboP1FWLN+gGh1w3Nq1nziD
TLt0h1CMjeDjJroPb+Nb7ZBt+juMGWwJC6u5RxgEB5cDvsxbvlnvidgiP6D6qUDFBNH3NL6P78VN
9RDfpefmmNEKAsi4BA/GvXSpEGDdey42WmfzVlxHTvT6ETnC3XDo+JyV3fyfDqSzBxlp60/ye3JD
Li0qVn2yQwirAbjxIiY7BBIw7GA+G65ezOBETyM+1R5Aiw3jYhdo6DrczkTXPfOF22gjnRlm8tbK
j5a0SlBNRNZ2Pzz4rrqHvJlFUOrWk/EpQpI2/dsY3o91mRrHeGgeYP/7LqZpCBVmD/md9cxNfPhb
BvizwFi7RFs7Bla6bMD5RmwZOCpROGEOROa99HvxtQ3uugLLkFgB8SdzzhssJWkOUS2lr2iUKbWb
vI9umYUQhFLncPKyWCJR19Wl5I+9iUQwbIwlCrXcjykmLlnnwukNCWsbJNcCv0dFtC/2StHbUlMb
e6lnLNiFh1p4QzQ5kJBfI6WyBqMe4uEE0tHkq55vPxT6HdY2wL1F5I6IyW+rxGcCPC+YuuiigPNx
iRBbNYfyllJdK5icK70jgyN362iO6kugCucA0AzZmYvI84b0Aj3NJbR05Mb1lRyi1xSZj75ZpevJ
V4iQZNkd+n6wczKFCe80k3BGpbypVGKDoU7EQZo3DegpgyOUaqcZ4w+p0Ym+wK6LAkbUxeCToBqG
eVCeAs5JTmOhMwya75ioFhkBMRJn4joaX41XhNthys9AUGlwS+FCoHZX+RWWDAL3pPgKZpD584Ah
gI0QbWpr1iyEZ8zpkaXYDjohjVCFBbeEdJdA7xLXXUrGkqzryxKYnp9uI4Xw97LAx6d0ZQguX6vL
tgJrSmBD/sbPRnL1LTplblNqldvNi2V1WYgFgauuZwa2xEGXRSEIJSKKc1wUY+FbkFIICs1h2q9Y
rTxBU5LLkGUf6MIO8DAUJ0Mh4jlHhsf/KKGFS+xz3rYsvq0u9ZbDYqEgsZFm45tk5gS6689YrD/F
wbTJrdIAxC2fqkg/00g5bp2y7FrYaDUFf9dAkBLZIoCKpaQM2wgyQuphb+HDCGmVWbKKqPii8jLU
ZPaWEoIZhylDtQAW/00u6hmgxpIoY1q2RneQlPbSlpUELURHBUkGWVoSVSdGqoNgM1vy8PPassMS
AYyh4YM6znXjctzX+lKEx2BlRnFQJmKuGg2+vMjCLOovtaYF5MaW8rJ5WSwaMQkJS35U4s3L6nUv
riNEXLtk+23711mUtqqmmYD1+2C9z27N1mg2eWkglCni/taNonYKrdlDW67HmCgDxJJBRXEH/p7r
LbKIaofotjS84idbbYFm7K/7lhL8orkNmmYFm/kARS9rEYVhTrAsSvQu4YbUSb7Ki05GwoNKy0FE
r1Esl2bJxaXmYCTU/DrVdevX+nLAcuhSNTJiuuGleD3fV81l4/Xw6zFfp/9efdD8bFNV3f23Q5YL
9gZY6b4ipn09zbXe9zv7Y/3f3tn10qUWJ1vZisg8z89tOeUfd//HX/dVXI5Eve7vZ/zHlb6KS4Wv
P9BqmWfqcBO+fo7lTv7xmSxXNoDU//7x/rjy9e/89scs1/pPd3C9xPQ2NeojabpX3MZIdc6NPwZp
vxfftn1bXep920YOgLjWt9NIS9LqWn0pXessp8hLnRnYtc5197/b9v0yyym+nfarjqFMdw35ts1C
LzSXXKwPmW5b1tEXF/LKply4jNfVPwiIy54vsuKy/6u4bM2JNWHa3m6XC3w7xbK6LL4xJv+4m388
7non//VplnrXKsv5rtuGOQu2AGr+v+DE/8MGBmI1wJ9/hh79nyp+z+r3+k/40dcxfytOWH+hXKAa
hmyp1r8qTljqX7qkW7BMVUPTTM0CmPTbCEbR/wKxNKsLgAzSUGJAGuFv9JECMAm6n2XOAg2miTjD
f8MIBgmVb5oTksTpZjCTgeekpmo6d/GnykIZlugSyK261xKTiSpIWMfHVwId6acEF7Z9K4f+GiXt
H5A5jdrWFUnf61b1agylCEqwDne+Pt6bevpaW0ng6JNJyi+HmiAJPsNw2ENpH+7pUwfCh6HugsN3
8FFuxXFYRzJybJFnqYiCG8/+GA1bS4jWgYp4sx+TSfQVhPqRRIXtg4SqkMICT1CQ3ciywtB/djmJ
pY9ZpycS66OYhcRzYaOvGiPSVsjYEgHOjV9xp+j3gITsXlYZbGBiAHUAnc/Gc7B7LGzEU5k2DqK2
TWUZOhMKszqwsbUxBjdqZslM/8BEpm/7qggei2LSD2Zpjk5b9oR6J/Wcmvl0E4URImE12fv6NtD7
5iiYc1LISJmD5LG1w6UVh4FoHyJPfTMRkA57iyyDHA0XLb9YjKcAzDO7s8RUsmUVVqqKyBwanfln
phmfnqEk27LKX2an5VXKiPlAnmWcsLwI8kwk2ExQ+Cx1qG3nZN6wQzyQqD7V4Bx1OVJwFhmfMN25
x9xcQb0oeLamkqBtg3fqmCKHjkN9tZn6X14yXJrKu0miGBqHGItbtSPXE3YFc0x8X+OWIDQo9JVW
itYFTBfkSMSpeuTtVp0qPXs5ZK8mQxbIIw/n+eGm0vVy42ndJi2FfKNanbjNe+2kSSbRQnJmlul2
OZSMYkbOk19j7lQN/laKTZQ6s1J3EAgYbV+zHgot05BZqqoteijQDotoN/XZWy7GRL8r/A8KWC3k
aktcS86egMhY3UA5nawq3I9WfZZ9YhQ46Nm6juvRJGZvpbCzysJ/rCNS+pMj+9mPqCQ8EQx3RIky
c4Q8AmIFesLwFgCMtwFJ2H2KiDvijhcGr+QYC2nX6OaLCJQaI1R0dhtL+imU4aNVr2FuP1SJCfQh
QYsK16d3dYheVZP5JyrmBEW0/N3oyCmiQZs5nkkwKRQEY5f68gn15RimH+7CpFdixt1rGetp28B6
hgiC+ioW4eckw5iVUdVYKXOaSihW2OikSVIwYkbnKxoxKelT/72T4Y7E3o0Q+Yxx0/GFmQfyfDrJ
18bB8xjsc+3DB03xfBQ+tSkQ7+pB+9GFibqNM38XZfVPeKI9epkjaBdLvq178z4JEFl+yiOz2GTc
NRgCUlQidqJDq99UsWL3uS3VFq7mRonWWBwdOgBzthLlRN+DHzEuTog9mrQfqGCUsvKmRlq07jwS
l7mFyEcx2wXEsIU0FABKkPs900QdmxzsGPRt14ZPQUuaQicyi9LqLpCTp0JUGQkbdoAfKa4BkMiJ
WonrPu9P/E15Dz0vNO8ivrjGNI8aMnpeZeC9gx2bnVkzt7ZrkVXGwkQGmSSYwr5LjFtVsNaq39so
bES7QcUPaKgl/Egqoj1i+kPu+gjAR4oPbGOu0RZFNTnoHF/uT75FeiDNyMykpYUNQhe3dp/1v2DG
EwhOyletFbEvkdaKUEWuKahvdRIEZ7UisP5a6sx4yWCh3AKORgHWvgsHkM5So/3ykN5ZyclAqu3O
LDzghl4p3KuyixfRzyQDNJ9GkboO04RPpwEP6qvBWvRLwDVit0+9xJWBW68Hy39BbDBz6QN4zVV4
KHmHJls4Ga99Nt4NA5h+Psp+X/jZKoImfYpMIeOvqWpH4QVVuuHky82sN2eFNmwjRHGCHCb8RChM
70B8yyoRqDQc3nrEDBxRAxwjGB9qeKq06mes/V/2zqM7bqRL078Ic+DNNr2hpyhR3OBQVBHeI+B+
fT8RWVWp0ejrPr2fDU7AJBKZACJu3Puakdo4qd7Fq8ngd3mxa2MYAty1CS+OXSHSeyjD+W7OyPkx
I2k3RZhqmHOTrev04JgCL0NmE6ZXFpFFltbIvSzq0vscMmyEVvnPavKydTQyv4n8BxMS3mrJdRQh
M9NHUI4Mdy2GrYZk1FmM0ZPZU//vMg0hxtBc685mqLVb/FSwAScMp9ierKPacE8eGmJo33X5fnJ4
MmBZFWF3G/swqhY9rjd+3uKNYKXavp/nrREg6WLUsbY24gqFvpH5ft8UX3HN0RnMJriOXbK1wpGi
8OCCIVhSk1oh34D29c4E1f4+4UV/mMqKIVb39W3Ql/fDVH9PEs+X7KS7qakabN6nV7gO+nESr1pf
dhhboVVeSd1NUD7rOo5xVzEoGybZfRtF9pnOgE4Zbt86Mce9EzKh6lx6vAD9kCmj4t2SPm4hAuWW
89UH99AgQk76qKX66hRU2R18p9OwqndoQbgoC94h2mLtR6DL2HtopB+i7B3Nm5e0auEBARMBiL0R
aLfAON4O1ngo4Y4QTvP/9KWsiQwHJKKnlT019+WwIBwXnBBbbja25MiTNo+EmwAOtA5tySKrEwi0
I9xVA3SzG78kAX5YDrlRF1CJbVkYlAw3bZpwqSLizkLTxW0AgbeYbtcLGVUHJ+RbqdgxAg3bsfkK
naPauGGAHOTCgTWGcOshQ94hpAqVzc/4ft67Pdeo0ZGga5mQWRko/Gl9e+vC8s+zcH6cC/ctakI0
ejGJWhIjODvRuJkgDa9afV6HLS9yRYnYqEV8G6buTTIX/U2HeHqvI/aFwupmpEwM0blIzXMZetSd
avszsHA6M+YdGiTdS9y0YEvIieZkOqcxqDYCn5+N0GIyeAPl+HNXRrx8zmTdhot1MBKBUjhRk1/x
hyYiQNsh/CvovxWpgyyAU6EGMeLy0lvrcMqLo4Gmzlbz5gfnXmD9ucmM5s3VYfBrIwP0iEUzcooj
zjk19l4oBGUiS4B6VBtcVFr6FnzYeBE3uS5eB63q8Par91B+3M3y6un921zZxY0O2aYiejvnUpEf
2kh0Riv5zUibeteYEKYZGr+kmoa5gRy1RRSiJY1RL7gkOB9YiCJm0oUbq+heEbfQ97Fd33rYRHPk
F5Q8pGPoX2ZDETKdHURSumM45u92Bgm1qxlJUVfS6Y/orLqkSw+evhyB6z+aZjCtnZxIMLHnb3Ni
NZhh9dS4EYaCvN9pq1LHKo03DJEF8DApNg0A04wQ7VS0W8zYiNZBMx2X0Um2aU/11a7Co+8tybpa
EGhfAvouokCxGnxAStz1bNZ4RBGXXA2FtQnAsN/UeNJvesfAXDDOzA0KqwfMqoJ1YdXDyrBiPKbi
cZ1V7S5f/DvGpWnrVXiSR57b80TygEKtlKl8dxFfBkSn1mE3UrpCujNOParTaYUeh/nqeE29LV0H
cCE1OBVzZVqyIePMX512PLXhqdOoyGC4YDj43RW+e1NbHpZNLkPgrONGgUXatG1lFdoAk5M61Ah0
kdmbsN5qYXwfjIhPWP3MJTX605LXhz5sAZRYYIAXg4JOt2wabkLb9UdhWN86gX2Bkdb1Li0xVENm
lVACyzhtaLzNKILhkPfO3oGUunG5mWuMDoPtDM7w6No6bJ/XnNhljyRmL5PTw62HDha2FD9EGDWb
tox+JIvYmgMiDEYKW23KSka3HHNCESEwy5RjXZjDp4FrB9YPHbKhFp3yPMKrs5tYhm024SahJvZJ
34dqtO7Gz9Gq3+fY3TWVdVuYyMckuY+KiQDK45cHkfX2xk7JzOYJuKoJUluT+KemQssYAFyb1rtu
rL2jSfqXyZAALxUvT16DOHNeIGxvedXJ6aYv2VDjWFw3sn5vl9t28i1mHU2wbnWSrK6XPSG66qLC
kT4v3oD8Zo+2TdATgoPTfk90HRdIGW4Cpcq8AEO/wFuRzNbX5dH76XvR1tEFkBPKbIA+kYLAYcaF
glEVPxckR1fOUFNx9P0zM1f9yzwenQQV26psd0nVfRArvRHplRNI0aqyxRaBwY2T6d62nQWOHRP6
HGZkrLCSCKnPVlTnNIeCgIu2rjsgMEp6sxhIUTNt2XjJDEtFP6aGcG8FWS3cMMKPxQXFMTPmCK+0
wLoAiOi6HXIIGp4J5DAtJHsHb4cmBV65cSydjvp7m2KjswzYsDvQ/LJKO2e8gMfWMu9jZDHWUdp/
82OgkQCW34puBP2k1bcWqG7qwoDtcMKGYSDGc8rA+Cjm9FaLA3GcvJ7Hwx+/62JMoMMsh7a2PnMr
f8bXDT0a49aPAdENAYhQROC2eabfR91Ox4Nzb4fdTenWTGNaUIuj6R4HqM9hEh61DDUnv7G+Rl6N
XqAYqz3pQh3Q9cvCLIyS/Nk174eIWCLSzZNVTi7gEz3ZQtjcRI72geyT3hPKlt0Awjcr6m3Fg7yz
w3DTat0+S7Qf6YjuL7mAiCQkI5xjEZMw2TG2wotxi9EpmG17JvP9HJ/8nEx/15B6JqhlPDdwhI4J
xNZZlG38rikwW8osZqs+wtFW/un73l3cebvUiIN9ldUgfefgO/pT3ww97J8DT3vSS5Ra0hqPTThB
Ke6faNuuMrT+d1SDYGkwN2me7JrZfLAMoB7c0N1EiLyaev1uZFJQPcmCndsRZaULYFwbHGpeZV8C
b7gJkqA9VALIWhBDqm/nndRiFfqXNLWAGFDIbATmUbERA5BLKGYUC3qIfvN1nhGSmfFVwY/W+aF1
zktN5W/Tma8B0r+4LwJ1l2GUZWycGJQwsrzgTutq3jWZuxlyipEZsiyiQ5IsdhDwy4xxPVTf+w4k
QZXow84c30aYXueKriDB2RawoPmM5tA61+36C3JOg24m28SlstvqD3pHyWLA2XAjss3k4MQaRF0M
/eCjjOJvqd84N4hW3i7a7K8YLyfjM9Dat0iEJ7y8d3a7NGADR2SfEVw2C8tch4aAce/ipwTGyUVE
gDEkM1aIulOah/lNCiI8Rt1Dmb1hyZXfmCMeNcuY3nn6+FOUnwjvB5sKEu1KF2IdwjVfO+Mo7dSx
q3BtwB7hOIBA83alOxnbIkqphFd3eFCGjyE4mNib2lNmUltrDG2lCf9WTyi/2RLWqpm8ob7/lIeo
apLOxCCUWaUPqn4zzmIE2o2lY95jse0s9KnkqLq43Hl4zJlj4x19a/lWeLtKywADpXQuVWjcZkVv
HnoiHjfFFnsYNcbRCMJy62NOIuOSKGTehIfOreFoSMX7yNa1k/61HoKX1uJNc/uvbuMvO7QYPkac
vpCG5Fm2m5vRJ3IQCEdDYJ62jhndFnXxZdDpohJwJvogeDeL9HmKG/w3Y9Iy6zSPnnOqvMzF5tu+
ITXUY9LB46SbT+WSvGam3j0ZMVDItBzfF2c/dml99Czr1QUrf4sR0XOyxF8WCxCy2dGByeIjXpPw
GwT3+tJU62nxMxN+ddSSPj00mKBeC4IGHDiXd26vNqkidGOUqHTa4YMJN3YucFQIJbLfzNGMDIWO
z6hOdr8Qx66wEYJTXJvZR59QNcfc3+OHR9RlJPRkmTioySScjGCXRxO6Um43PMYUBOdm/CytLqME
DaYwMuOHzjO/ig7TxdofyoPF9M4YhnnV0yN/jNqDGzvix4gTVJMHsII7pzyjbAG0XgClwvlMKpyG
PlcGtExrcv7PqP1wvenoagjDpY6gR5MWrHQQW6OAHGSY2b18XSFRZWBGnnUvtgHxjQ9W6N1qI9KS
zGcFRcL6qEuvN2EkTOnAoXf9/BRqFRjNDsGUvH/SHES8KccC4XVvbb84ZWP+5o7jXYWyxqbS9HWb
RXemd24T+2W0/AxfOXwaKrSJippHu/aLbRyYy1rX3xKq5PyIQecJ8bvV7JtPOeLFG4rN3xkezobe
n5o0xZY7hd7sOw4gfnyQ0KOz921tBLh6+XdZ735Hmum1Doqnpq4BHtXDh8DeD8jjOakKfW27hthj
VIU+wpCbPPR0K0uNXYu7yXho9QcRtLcG1syAHj2D/GyIE5aBVWfT3Xmzbh2cvHxeAJCn9ePgaLgI
9L1GmnV4LRCH9Sy4aWNRZKcRJnWeYJCIllxbxuvMk2VTv1nCfZRnZ9IJdxic3+DF0eycwcZALsDB
cRJIGuh4j53MfxeKz2PJQ9Q2J4ZGrlkTxo0STzFOmAuZvvZRFzk4kCW6xz0sQgSKNTRwX7rC/5FI
9lHT5d1myUtg4PJlUWQkG81jOhkQxblwT8jHWqf+hDYHBh0BcL189DfW1LxaEr8wLgFQBgVwGPJl
3nQ2UDp15dqEYWCyMPdbpGedutQeTjok0DGGaxpZiLRmb5W9PLYpIb9CBqjFL5gBtS59WvXUjY/q
EtViLidZbpaXnJoHm3T6sWJm1FtpAPdsozAYaSCLrMPkers2bG+jzkyXdSKTOcw2m2Pvf1Mvo+WR
0YJEdrAlEUudEvHKf84uv9vKEhKkkV+Ic8OXYPdT7NUvdhSOQf0Par2Mg3bnmfOTY4kfwWCizEH6
ZOy4u45o92HcgO62JZ9tWmzCKeZjEP24IiZjEeTiAHJAkmGJJZEG6kpVL6JWqxYahS/nTa381erS
Wyt/bRitGGKoyAewvIQ7SCqN3R/KsNr6Ht1vLEbCRlM89l1o7yZH8jonTIkk5IAOF0u2cteUwZPC
zQyzfcBYcNgTg9EnFEFQH+J0IS1FAXQuJm1voc05gvfWz3qCW5bR4gs2TPG4DdpsPOkR3La+RVm1
WCSj9EoaQ5KNuUyOSpYwEFTxJEPN0ax1pXXmwdVsV1+TXJzrg4wwVP+bxWZ/Csrurp/VLUR/E2Uy
olEplxWiRnYR1lKr6onTE+1z0adiO5cwcMmskGAGA4TXM7ii68J0ZzrMGuyK4rsJxX9LJRQp4MOS
2IddTJIKnnzpidiV7ioVFoEeTppZdawloXGqnb+KSJinInfuUD8IdvoshpNaWKiHbR1JR/Uwj4LX
2fg88xZkhjRoyRuFXUS+m94Gn5ykI1RncoXQZx4ibo2pO9KZmA/2zHrUy3ilB6pWDALn0Ef9BgFP
QDsKbaNAPGqxyEfjQ7iCUVYZTUXSYkq4L9jM9Ed1v00Jo1ItiXPy8WrXBoepoJv8aEaU+pjqLTed
DW/YidJ2H+nLy4Q00gaDsftZ861bXS6aJAbzZc67rou/6g5TuslHCE/tM1ptjwcPImhT5dzkoTms
Fk3f+vD+NgUZiRvXJ9OVI4OnDkB0FX8uF/FHuc8oxpvODT9HG2yF1Wh7uwWRqGdAutFIHOxVVLTD
3uJFgyBRFneDbR2GPOgOHdlQqurQf7XQibF6IQfhTAL+E0IuNxOGjmSvnsktkMFtCZJMedF6S42r
1pYBtW7dvI2lqqmGsrtk8f/AVJHh0RI3vWefh648oBtwKwK8iOj6y9tw/qyEESMy1JFDIuGGvM+c
HROIM34EhSTtmT2P42yjV92Zxi1dpnk7tMLbUBtHsTfLb+KsAW3YaCiWDPmuZ4q18nzte4Nucydg
d2lVcfbDEqKfaEMYNJOD/gjUGGMq3hDmQI9Qz18FxqxbxG/AYYz+R9IWD0VWSYLngP9qQ4yt3yR+
DZXKTW7Qf4A+E0inthnfO9foUqYnKAKvEZaCqmBaxfm68Cac/ix/MTYlakwD1KTYDx5J3EJGg9ab
nws4RJVYemKQCKPwhKEOAaGNMwNs8jvMz1TLBtSvoSUBci4vAA/5+WXh+SQ5A4fgTHh/TTM2IbFT
bDEh6VbVHJknw7bQ3ZGtRi5U67oj7mrzNIWguDMqpshhc4ge20R/tYNR678nUGdRB9tG8rUjv75r
wOqdBtuE5VGluGCrZuAZ2mGG94VmyXhq9bXael20Y+VdPlS2UsoLx9C1MViEaJN3KnvoQf4iRxLy
5CfMNHwoeia6QoV+aMN5kxMR4nQOx6JB93lo+x8kV2xOYIDpHfeYXMbneuaNCWoLD1LAggXdY2Rp
J52B81jTq45Sh6rQbAR48xEj8Cgbz8YMUS4dMVYtCCaNcDzaJv1ar2XVzqEXWFmO8eHEOq939y3p
87/Irqwrt3+1qobXS8JEq+5LkjHHBUv2bcz8cJ1bkFR4q0i3ijusVH7mtR2uAOfEa2usKb21cEUL
V+UwT1aWvxnjbTqP5DHIpA0uToyamX9MOjq7Fn9Z3nYfgUfN2++3wWR9SYNXeyYxnjg2lkX2/MKQ
DZ0qAF8/j2S6KnTp0DoGpAbYtYWD2xce9jv2vomTL7EOr5FkhgM9099OVfEthxobWvgL4ivCIGud
Iid2Vl2Hj0rvkG4r0wcQLqcwj2WFLf4yFG9JMeB3Ar951uAW6MV9ZWoAJIsQXV35sldbHScF+sEa
ov1EdqghWFhg3ADgXLVeWd/5pLWNFnhuGA4nLM/6s0zLyqgf35NPT6spfgHqb9IHa7ZxL/QYSrHz
+8HIMGKRdp9r04k6/sNUTfsxjV+bmRpbkH/pKZzyYFHOwkdvLL+0Hly7MMGoaal4Augp90Ewga6N
pmZtITy4cLKB7CKimPxHfbLv6oqMMXjwdqt39tmjU4zwuzadEmX9+a7ITAr7XzpY6pvBQkCfDpA3
ONy2THDXZoM0vb7ot00Yfu8N0pRJIxUPj5OPCHaRvNdUArwihk7Z3OUV1RztQTNx9qNO4kJha8JN
LwD+92F5h2bMyki8YzwFPwevvMM1gZLCkLwD3IAdtBW1BSs2eQx92KZZZ22DqkR+17DOuGivtRkM
f1ytR4FUIjkDmLYGKT/cs1Z2AGzcNm9IBCJV5us4kg97MaLiYelbqhA3pM9tc7rLPzVzOCQdd9Vp
P6Z6ufXLfJON0bkzo6+tazwb7k3oOT9b6y6Tpkbk/56nkeQaBeRjM4FumzUXho2Lx9IyWMaZt904
q5ZaCAtV49mnLy3i9K1ejHKlgKCZvSCOaBbfTCesVikSb2T645jKerxCpHRcUXNoeMeFvve79FHA
I5ccdoX/1KWwg6uI7Gq967xlk2DdjYdYH6yyCX4CFkErMdoNczh63jHKrO8xsccq72d6SmI1S84z
yVVwM3sJlm3lwpQQ47iewZibXbvFGuBOYEuCqVdzAtzanoyAeWzilj4JBcJCtfA877ErFqD7iqKe
SAWA2bfg4HbTD3fRU5ilTGKUzgoqVRhTefM+rkMJJ6hWvyi+TPcpiOcTGVeUHeQCbwkiNEzw+nVB
qlnKLwA9gc6eprwrZWzOsCxQPfZK3uHMaKeT5urceAp0K1AOCGYB4KcLDtYDfh8mebAkQa5bL6no
uiMStCygHbYn/Q1fzvHUL9qzX/JLSk0OeeqgtqBgEMPQjM20RZsSaVQma1hkqOaU1uFxardGlofb
zo++IdvAdKJIWsCGSo1mkhIKgr8GiQpQGVruWeI8SQytKQpS8TJCRYezYdRAqYBi2D/rpeEc9THq
9wGCLPnq+vWpvBAKe1S66VuksGqR2Yg7SBPJQEmgym2qpRaaWd1UvPrER8EEZFp4B9yMt2G+fLfs
rmfmWn51BiM5MxYYpOBIMlWlR5GuQoK/FOJV79D8tQZZLCT8dQWkdFKB4hSBEVzNiUMRyDUYjeQi
WnhhI23al+SGT2rhxN4WM7L00Ktf2C1VuckJecgE4MrZRxi2o2mW7JLaesk1usXtlE8QhrwKAnWr
008LmBaFjLWZezHdSNxo23X0qDTZmHdYVI598Pz/wXpln/Tz/wDWQ0jfD/47tN5tVfbv5fuvYL2/
P/OvVhiCYKblejagONMCtP6LVpiLjJhheAh1BaDodL7pb7SejcAYFUciaJcEjE3541+0nm3/Hwv8
X+Bh5+TgEYWM2P8GrQci6P+2HtIdkGc4vRjAAoH+2f5vaL16qRjiwjm+xwH5MTRapMSzqjyUDXiS
QtOPS1mRes9hnQs/3VIFe/M75AWsyaXsksVrtOXPQi+htC0g78nq+jW8xrp3vpt+T869TdfeAKhr
HtB7NTQ47H1A9arxvnZO9ViMzn0QI1tPR0nuNZv7Hwsl+spLl62RxPMqa+mts+mjNMu9axc9mtaz
/kjlaFOibJ9pgFbyUPgrJKIOBuVVaO+EtGNtbKzsoVmWr5pTfCNwwc/ikyLVdpzbPUrF+G0IG9mK
Fp5Yk09iHYX5PuJjK3R8kd5Lotc8H8Q68eafk60o3f6aLGR0oOqz0kG3o5Ey43D8Pi169lj01ZaE
FzT8pUUglUydNsT2QSw4+ORijjbLiNZAEiQ/G+Gf8UOvdkjV4iC8MZBe3Ot+ta8mCrEJrseF3SHz
kRPpmHW4AjnuEqYTqcQBACzbsDcOCt0U/IS4Qc6yjhx3Bywi2UY1CpECNjsTtXiDHeBDnO/KfHLu
mxJMV43BTm8zcUms4FlLEuIbagI9QvEroZU98p3Uttz6ueMZYPYhJ3x2/mq03bRtzPydmpkgQQrK
JAnQJolrZNMIRXZW2n0PUjKA7oLmQCn0kxlUI77Q8Q4Tkm1qINVcYCII66YVaPUkP7G7FCOCtW9G
Pjy5CzANMyWhWNrkEv3BJGm8EDtW/nzfoCN/Tvz8M83oGKcCbqWNVlEf2Id54BxL1n4F5QN6EZcE
Zqvme1RJb1Bn2E5osh2pZmMkmYMgyp1G3tjpTrMaUucLFeiEZItV6s6O4qJB9qYg/tdviyX4YYAf
2buZ94ahSYlrJfHgMPfwKu/iBrqaLMsWPZRQ4DBbTe/Su8Zos40LjBN4zo3FLEmLakS12nRc+XkD
OMf8DEDwHOOCAUTaALUT5EXfsQjIKfkgeyfJpSTj3ENXfWQaaihpicuECxBzb1vOfIObXLxOYvMx
qID1xe1QPsXx1xDDl7PdoAvUJ87I9cSMoaBKRIe/CTz9dIKq3K11F82exv5wmn0Z9+RF23tPG8td
ZNQ+AQ8AV95vcrRIE0KBp7QQY1J8nP3qW4Af8apGdr9I4Bi0QYkAie29Fy1G9XRgqPsYUDJnE5Un
goAZS1B7dv7y8GWydGQHeuTuqXeimDElFHLAqpWQzfAHksminQFffAhq6RxcbWbGe+riq9awTgj+
vTaOPx292loeWiLMSWAS1w5NtKUouG0TuHghbh7bpSzERkhSOOmbGlXwvQ6MDNQBafAEEVO8FYi+
dvTAaxm48o8D3+pN45yND31fHVtg0QgtwG7XIh0BAZvAHbWI6GCFrgkgozIpi4zIWZi7qhPTgRpA
ulpc+GCubpFjSJjS5lTrj6kZkyuP7/QKaR0EZwfqdDxySQaRzM6FtSGU2gSVHa/ztKKuSvVUt8tp
T36diRllykBD3qDKX6MKgNtYojLTiBANKAQK061ou/k4GSTZUTMxCAF3pq29+1bxlOXxu1Mm92Vh
Ofea12LNEHb9hrT8YyrmW8BLCVLPxrwxUjQnJh0TIqIoYMbVTncTfw+sZNXPIjy09rweET3SxFE4
eXsfp2Z26l1C6FIMSN2WiaSS5QuBcUKBF2/juDuNQO/2QaRTEfhnkzqiIxQjSr585rJPfvCXdTOO
W8yAUGwC/DecMvQYT6pljNbDork/rQyt1tgy9qbMmRsylQ7indS9XFWLrHWLrRPZn/2ADu+68bpp
P3fBvWHrhPFZhRjk5PAu+COp/KU7umY2rICCBusmRoWGjnrjxp659k1Pu4uZlDCPG9YJYdU6kEUp
H1cOivOyqRZdjY7Ywt+wXv7ltiiCyZU3onYY0gmujPGzI5/vPRoMoyOAok0se8J0aZ+sBPUy1PZ3
kbl8qXw0qrLKv1uc5QBiLyejIu51jUSOWtQOWRo7io+CDMIeQfrs1DhnnqvsFDvugxtF3/qweOwm
EpyRMcE2j2793g+OmAyOTL7rqDi0mQk9S945B0G2to+eJ1civNW2TnICUQkbj2P/UgD7gr+58TGW
O2BvcXDRxd1NE2xsYvg+tZoz6vifFXiWrUa+AbHO7v4a2l/EJb07ssfL0ba0sjqYMpPsmR8gFsBx
ggxE1QdgDvZoq8ggNFcLFZoLYBL5JWg3errHNqr6bWMhr6W1OKj2Lq6HE367Y1Z44NYwPiC25g5d
qS9WlmUn+xEf7GdbL3BGQiKA+h1ztDjfhwY68ZmLPL83vOmGXu0K6J7ozhU7PTcORYkGRTF2xqbA
UIjnJDO2lyfA0plCIuKcrA2ZCL5yZFTrt21mxOS7G00BoL4vdGaNzBKKLsWQusZtWU2A2qSut0XS
IDzMf3NdqLnedfXSSgvqI47+NNitYFrEYunx00GUEzD2Umnz2m6ifpW2Bv/J6E71vmDuO8iJlpp8
qoUVJs7WM8zXMpty9Tgg2didItuCfq6bn+aMfhsaxKFehvsRLHn8A2eeD22KfcQBJKdrko+8EjC8
rhbZUBYHtWeiEL9s1S7gLZKDpdha3pxVfx+h9rUa+kpDF8PZp2pyPdNQokgFyBMavPwepWanWpfT
XL5C7lGtX75GrYtCvPhjw3P67yGqpU5zuZzrV12PUdsqFMBskvQoQ6Xe2287/+Oq2vHbOS+Xevk6
tf+yQf1nv/yMX5rqKDQpFyKQKZtu8larLn/n9dS/HP7HX/Ln/X889E8X7RVA6zxf7OycwLyxupi8
XBqfsaefIrK+xh4jivagduDBB2NDNYsoyQA/y8PVulO88JLwysfOswfXdhctUw/MR05L/9zsakI8
1MgQUzVCBHyCfKRC2oOX8Ui2nsiHYtatPqrW1cKIy4HUMDabxmC0hzr3Ua3r0M2xm3MJgAKpr4X6
cocymM4wusWIiFJk7mKtJeuUlwKozUC0Qdf23kOeVXHrFVfdl928Wp0UPOG6fuHfS06+av32kWrM
+8MgddlkAVItVLFRtcwsnUDoEQcorc0Lsb+oAvAy8nxDGIdUAyRbslBbVfOXrdQ5X0uHgEQZycxB
YG39qvnuGpIWGndYYqdaTom3pkqb+tj6TJn5kqBkH5ku86B/BSZ72UoJhldOGKRbc85/gIgivWbR
9y0Tili1VMwTOHAzCzMmk5ouyhQ+/lJxFW1VRdXqfxbgXY7qrKq2qVohzHnf9o5uMv5cxuChKUBQ
qN8RZu5z2IzZDsKNzP7Ln6n+Bvpe78jnrtdnyhFzmCvEe/79F2tqW8hqydpz4RfOJnQAsqgiNZHS
6wD/bFsvAYVZdYgqRMvabj2B0NDbvJPFA/pAXZua/ex7xzm0nqY2BVqPdl2P5XkBOPNwqe+JBiB7
YgB7zvEmRKdp4lKz/q7FMGKnzq+uK3QThJDN+8Uqe6I36/FyoDxa3U+1So7oI7VmaB9wtFZzlWbL
Wn2L0ldAIJ6n5KLlq/QfVMnXKA7kcuYcNNmoAy0hwTY7fTnCaPPsQy5lqVVVf1Ra3d38WYPqudxf
dSc6earfbgy18L9ywC82JHnQZZmsBEMCT/WKOr0/UBuLGUtxOntVd0Y91pE+WGuH6UUIPk/9GrVP
LWbZt15X1d6rUsWfVtXB1z/m+tnfTtWXw0TscateOfWsqYtRq0UlRXiv66p12bgk6Ajq6D5f7leE
cjDYc+cXDQ3mmiRo1RXgYsmrdmmq91tdDZHfPy9gpr7oesmRlEaYiBO1QHxRchmpfDdiLQT+pF4T
0ibIJ0Wz/Va1Zb0P4iFDky+OdQyECBMuzVD+azjMI3/wN/biCpm4QjOu22b8Y3azYW5rQ4KN/umT
1M9Wi34wGPJVk/rPP//N5errBeJfejtVfb4baHfVvOzcCb846l8oZbj2D19diE1y2zfBZanYVr5y
qnX974N/t3mVYGYOBhQVRBkIyx3q26+r18+q1vU2Xndcz/fbZ5PyRWRaRx9GFV51nMBF2/Kg1tWb
xz+e9We1frn4pUbRDGkRHfzk/6uWEizv5FBL1FDlH2/qSDmqZiwEoYx6TP/cVLf+0lVN1dwd/BrJ
XBm8KZjDVeZXtdS2i+KK7GTUNnh1f7euO/7749THACBjx1ce1fer67vg41RTbQx9+RhfHma1NTBL
sWyvH/jlKNX8ff2Xs17O9Z8/+st+zaC83btfDFm0UN2MGkZUS53xT9uuh6i9F6Fp1bwu1P24rqqW
+tx/PGut9ACuH1EH/vZVf9r221l/+6ZIdvgTPFwJFVPvLKW4gzU0GCfLd/26WFQBZ5S3+rpRta7b
FoUPUuuNKv1cjlTdrTr59dBf9qhmaEuoLGWlyxPtKjny64vyy/qlqd6rX7aqdXX8r69n4K0nqvwi
WwxSegTHzQduu66p2w/5ArzYxe/aKetgD2kMKc/xJZtKC6lJob/QnSBEOtXeI3nhColQ0bzUWXe0
G6h7i+HO30u7pFhraS+mEQYPg1k1GzMcnrO0TnawvDDzSbP4mCRkHFznqZxSkx8YktTr8vpmmZMS
3eY+PRawdRYvId1InmQdz1209ocC7UmPbB0wtJ2m+rjff/ClO1lKtFPlpGoppg24ZGhQanhVA+11
EVxHW7UR+0kCi+tofD3yT9vU0K1Oe/mGPx1z+QZAMzfY2eg6NUsV0smFr97d63og476J1DlpMRUQ
yfVR9lWXjX/c/9vHXXypN57r1cgAyk5NfbzwvTK9V0cOWdPtzKl5VDtmNRH7czOJcgkwqz6MpHXX
RgWrsgNBnI+9YNi0o3U6xh9eeSO0mhtdfR1T28MU7zUrcnuXdO2BhJ13GnULMEnonAa/t792dfJA
of/Gn4I7qxzeEz+t33wNs6eucOCmOk/hpH/UZggjlO55C7AwP4BiqNbd4gGrT8pxtZRLtwEopG+0
SOs2TScQ83GKHN4ahKmGPOO+17CCfXOjGOJ+RGTYaIAlzO4hyvXoEI5A2/O5wtt0QUttjKtll+Td
IQg7fW04GSCQpTgwxL9mrimrxUgra1r41RXiexRPIK3zwtw4lrmZyLOR5RvIgpEIXzW+zMCHCHoF
HqRPD/ApmYIZibCILIVrUYfVi2oXAj+oQ5IWc00LiAVuVuOCtidAJLuDfITd7U/NCO5tQHxMlfu9
W2ufhTbNEraebPEUhOqDWIILEsojMdfUlfcwxOl7DJ724C3WmuTAtqvCb8JtHn24BD7AA6jk/KsD
eBXzhxWU/Z2AvwFnTN85qbPz2tDdUnz+OftoVWpwYqp4mnZMksV2zsqHpoJ9z7zvwwtiMDSV56N+
iPQnYk/wpHC1yoe4XktBrq6ER2eTXltc5M/C8r/YO4/lxrU0W7/KjR5fdAAbZgMd0RN6T3kpNUFI
aeA9sGGe/n6guitPnVNRdXveE0amRFIgCGzz/2t9K1vSwW2o3KRrtm1UzpsQSEIOrAzGuxYrYqMG
vd70RcLykyaC5+LJxbk6U8YgibkaGGXKFoZVr8yWiqeWm499UblHe6yslczzVV01z97kmyspA3zT
rvcYD+24hBQV3aPLfgvDeJsgtXwqUJ7AHjWetAJc9UzQWDBAkfdm+Gd62fmmCzCUlyb22jDSjzmy
tnWuDHuJPGDrerM5kg5uSVwg0jHLxY2bNSdpNP3W0fJvnUvQbzOSL4jWj5YEhXJDPmej8cHuk12l
lRobLDK7AcsBHxd9kZ9TZuoQzWSG+nR6Ygc8qyCFUXNOlUkGlwRsOY/+oTmPetSbVsiRb9LiMc1P
dRdgPjQ60ldamNB7uouQbcvomzUEwyahwIrUY5ddrRZIW+rQq/CM+htU/B+ZZzfr1HCeLJ82T5P/
kKURfo6m/hmXQ/4IUyA+5HbRgpw3kDdEBopRauX0W5aoB49oA9zHPiWNsGes9K0SqFxwGuq82fUY
2YaCDlsnCkjr3c9AEhmX9MkPl9SfqHHLdVzjd85b5zISjSmc/lF0+ufk5OLMSJFQQeh6fDfWt2QY
CQMtGf7rqnpLMYwiZavlUqsjNofx3p6Vz0kXfkytAyrRTFl+pvG69q23YiOKvlkmToNKnlZCPL4F
vRwXUytOTi/eNRcZI3lD1G8Vsp6Hsfyek0Z6H+tkPZdlPmywG1FswvGkzLo+obZql4bTfxPS4SKh
RjxGs9dfk98NHwee0rLk6kCTixwTxnNBZKGpy6cxsLKV0YhiXeBuRYODrKJhxBBQpetYx/U29xLT
MquWZen9yCi1kYSxLf1xOiGvupdVcqQci8lS7hOHvaaRvnoRs6FaEHPA5afViDAC/sbsQBLUPXPb
3lpmci9csPB1dGH6c+wEqCSWlYDvcT1WjwWx8t/x1peqeO1zsNqWG+qbPvWXTcqJ1Iz02MdqwFJg
pKtgfBG2evX6TNuk2MoHweDPApO4uuzYQ/NYmxrpuVYJrdi1Wvj5FXdthw2ag7ZflF3oh8p/nZA8
2thAMc2+WKx3FsKTwMQncXRrPPpW7N8LP1oXNVnobtc2qx5qfZ3ORXJd4yQUONuA1ll1ORCLrPmr
yII7Ho3MS1mA8I4GAJJUyh74xH9ZheXsKriMbRgtJ7+EZ2vi2IwMizrtlO/bGg9p1nf5vrLYEULL
6WhocpcHBRqrVIz9tuVLxUDSn/2yrRYuTeYN8eS0X8t6F3VDiH4ZzAojP3dgh70xpbC7qQsSCieJ
tq8arHblet+IDMT7XdMKCvTglxa039F8YJ0x71Vvyr1ZqIwbSmwIEEqWIVLp3A4DbIDi2dbLCl9a
khw7zTyY40fVlNolJeYzxTR+7jWtW1pZrPY05VC44fcbYmubIu+lUJCjKQNKrVQGZqNujm4g7UVH
vf+V8RFhWQYBQedCzaHQdCaDlTC0cm1i5aTivGqzItrqnDGCkb14aybhe2wUl9gFskB+NQjjugCy
HIiz0NTd1MZHr54lZb7zyY5521QUa73oTFMcanPsjAvaejRC/eAsHFEuu8q9+Lp2sy+SOq8MulXO
cG9HdrgtU4uPVUyzwNw7HgzElcC08+Goa88pBu05BB0isu9YSzN61RuYsumHjyV2rU0d9M2YbXQU
AK0YX5TulEul3VdpEh2E7dwPIwkWMI/DwNxQPMKmL0YwBtzilUsg7jh3b4bune42N6jPG+EV18gj
NGB0G8/JGLb3AbCChSjE1g37fUcC+ipncKm9IcY1U3nopNd1eUJ97T2AAun3NZmDUUZ+qoPRWGIb
6rMZROL1u1gfDwkd5RSOPCm7d6MTKYZxM1kxQx1ERlZjn7IeV3ayzsWMFMbtvvYjTE9qih47MWJw
yhxW05VGD5NAeOBHTbAWCOxm6+Szb9whVbwkvUJe8W56U0I2gaK0JRCRhtOw1p1hLvzYNr0odKF2
NM6XLbjTLuqOthI6oKOjpb2NfSJJQgHqKVKtXqqo+Tb1OlAcc3oaSHOL8GOu8pxoAC4SMUuitrkg
maB37W8jSo0hK4+9lhpknJD5YQ5ZilG8f0FCCvwzRwcaEzSJixiTnbn3ZaXR2Q+7veeMKxv74ZZg
VvzCpMZ1OYareZwMVqZRTg+xuaEynIYaYsJAv0jNHy5+X23wWtlrgVVlUY8fVNpAgNvhjxIN/mBK
f02/ljMRkci4LyRccFA21ylDrWo+opIASx7Z2mpomVBT2KxBAnWkKqcDsxKd4A6VpohGPMPNm0J9
gfu1JGRd7b1OGpiI3ZXnhb+yMfmG0kRH+KiCU523D2I0YSbbyt6hZvsMs+TJzsDrIIgB8CwRDTfp
wDLJsB9D+Zqx/6Ed7YKhAfq6NkpcYfZZau8yCKtt1FEOHrWjNmeL9nOvClHlpilYtwQtSzFG0yJP
wodINUdZTHIv/YCufdiuo5FBuRJVOucY0/Xt1RJFapJmd1BJcdb33Ys7ur/qCuJQmTnm0psjK8Px
rJABJDUudMdtxy2sFoziyBeSrtxH2p2HmXo5Yhjmhqr3Qs5E/hjyfjA4e9F49onNBXuGDFMzcEq+
qh14ImujveW9YKFeeMVRRDTTibBkNrQeI0YH6e4Z0Z+zyV05lKmOen2XDDoOv6z/PnXWLz/3yQ1G
AhTFyIcy64x1OF5NpdrFmsKvBGbA6UCBFLY37nvfv+DvFoug2su5VxjR78Qf12/zuKqJ7NEIGIqw
M6NVZARi8DOb/q4bUBSzDmJVlW6nhshTTiTXvdezCAdSpQ0oRM1W3w1xZt1n0wrRC43QcOdpYNLH
+tLYQX1pc3TcQ1hr1zSA7l7mGycsCS9lA224en5JiFKx2nlr0lfLeHTfs0zQIDSTdlk6bsXV7z6H
DolJrAAGv3yIkYMWhrW11OzSNQc8GH4Tr1KnP6X5tA5oS65iR7yMlfFDTkG6Km1UwpH0001pmxnq
0njLtuGtQtpMssgEKcPB5Zb0EiY806cxIZ7N6+3QoSTwsEFx/Acxdc8YzBDlx3edbs4rdAdfQp59
5Jk8yYgCkO3NnJ8RlUVn2OoohgJDULBPO65ChLbTxUuzx6Fzv0Ol698KlPFVDeu6MVNylTRnBcgC
tY0sd4PJ9ZValzqxxUtay9cGZQ8NUmPdBg5611yswtwkyaFt+o0+oEvyq2Bn5PFL2VrZY9P29ipL
4fFOiJ3iSHvO4zHaNHqL73zM1rpLFT03plcnrKu1PqQYMPguHTvmyikaHKXjtPZxB24c1gP1iMnF
RZhGbtphNEKAK+alN3uQxyZgkXJUeMcBZGkKYbVIjW0gvXHnTPGiS7F9106HMNZioSOGoYeKpLsr
WWM+VsG9YL7ZaLKnDwM7q03QfBk2NmcZIlYxFtMkgk1h+x3TGSEGQ4XJJmgwS+J/S9Y91dCU2f+A
k2fXJ2XLrV9iUGkpPqfuiWz3cBF1rf2asV2KA1r5xcwiILQ8XfpI2CYF8NrV2wzatU0uCm2xoca4
7cSNWmUB6jHWwdeWYIIhZfPBSJYmmCckGLwwQ7wLOAVn/9SDug0nTMoWu2TlNtsMNEOaZeNuRIad
Oej+Qw97rG0V69iPOJRWXnM/8zfuYBLUg0FNlrW6j7OCsQHxVigtOic16jTdIxaB3Tk3HFfgBowM
3tfcNg6hZ4Ybf0xf9JgQFcGkNXOGt54M6Y64oX+oi4ehb17c6CG02pe4LfJlFyRkkLkzfsTZ823U
QeNAdl9qHrkb0nIneBYQ/JwOY2IrzYUJJQdjoPcSlk24pu99b4hgxn/1+VbOYAcjTlZdbaERJJ38
aogMOZ1P8IBRC7Hqg/Uow18p53JZaaO3LaPkZ9Q7n/Tvt/Mh7glCf7epci18J32uh55q2Nju7DbY
ehlSavxJNcSRN+E3GyW9U+TNeKFulVStffxVYW46+D7ecKaIB8EWhEASWB5WkLE6gl5oT3ylJfQ7
9hUkcDSkDRPNurAHBbmsm9Dg1biwRPc8ie4tMwJxKTh713aqL/oQzR2BQlIFyZs1YdX5xqvNx9id
e7AOGd1GO9cgxmtXwYBpDHMOlhlKrCJGsJZdnELpaBf/qy3+/9EW27b3T6XFy480+kXvKPo7dfHX
q/5bXEzaMAAfQ9qegwwQKOhvcbGw/t3Sbd2ThA1b2A1REP+3uHgOInaF5xm6kC4yYtKDm6Jrw//8
N1P8u22aNGxd0o1NtM//M3ExnwdAxBgU+f7Hf/6brXNY6JpJPJYmGmdhwRz9Iwi0RRFaov4bLnlv
emuj0LFFDNZJ6eWwDcpQPRfWkO87K3JXVWRjgwLgBosuKrekQz4qv8ieMj39HmTFSeEIwbaUXxDz
rLCTxrbIr5nuaQffGt8jzS23cM3UHkTUrvHK5951hytzw3D1WtfZ/EHjfff1Cf5P3mV3RZS3DZ9k
1kT/6YNZuocxDFm3BXd/JqB+/3iI8oBnG//XyqnseWGnLgH+v21P+Idore+TVdu7sA3yUyElYWKg
5lBswerouoY05H4wLmVo/WxD9r7eoK6FUw5nYaSwCjqA+K5QzrlOyrXe192djMI53Rh4FlIMsm5c
Pz37rv9DJQQhMzE+FLIznmRWkKcsGrX241KhlYW94Oj5r7YI+2PtkPw3Wu1ay0nHDBgej9Re4mPS
Nt1ykI3cjmMSrEFr+Ecz7O98TXNXja/M527wQIBIKzyGazvXgn0+utqjM5XmLrdQwAVQy//FOXX+
okPnGnakQ468Z0v88vqfzmkkQ9fxxvYSTGO7UR3ZYJ5i5x60MnhSyDPtchoP2mRxsBFy7ryM39ui
/+Fa7CIirxLHpi03qQ8SR6nO3LVFS2gdGLZFFW/robYfcRYlD0bAFk855DmAaCE2yn4L0lZRk3OQ
TZUqPwb0hAImDYIOYWrkkd4/AcQiD8nB7UTVBjMZYMBtGjLRSpEV1CuMcFsBultx0xloGNz0CgEO
WpViiq1m2d8oeuPJlJxLb7pzQyd7GQM4gMChoXGV4TkxiiuK5oNkLqHqMbWgJ+2HJHLJdwrb7EW0
l8ruqpMJCSianTq/H5RHzus4Epv1z69x4683r7QoYnGVO9zDpviTL0BCDwP/mTaX3P5Mgqk4zlUS
Th2sxDokTBOYYXRUIH/OgyIgLoEQ7fg5M094bCvQkyK3L11r4aVFJm2GzOHtvPnVX/75cc5R5n+8
FaUhJf0/08NcMT/Ml9UfbkVbHwKrbIL8ogutOcSJfc6dzF7bIQS/bnS8f/HngCH/9e95Oq0Jy8WR
R1j73/89UBnjVNVhcVk1mhFeNeNn1aJE0DRhr43asC5jm+CpMifvseKGmq0CK8friqPHGjXoLP1B
PpijF7y0pp7t9d5kOJOfMQTQtI20F+QZsAdqv9wWqPHWjTfKczEhAiwFk3yj+875X5y/+YD//gRy
rwlbWKbl4AL58weSchb151l0sS3zHc9qeJQhFz+i+JrhKiB+y0kgF0tE9Q3kypPJSHSsJ0LHYqd6
iKI5JJFY1NbgRebIaNiUxt3tIbG8n8BgqINF3IKjMSWrXp+C4zCxrG/CeiPgJp2UMUsc86nf9B3Q
ZDRDh8qtKedlyjgA4EMIG1XWpqlletGlX1FVjOWrlxXhEo/gSH32YsTz9rxN3W6VtcvAmxqGgLLZ
oMJ3F2CFBmgsKeklnr4GnDpgqCvNpdZ0v9pGDy9aDajGNyA5d1FknFzXR0s5JhMU2bQ5+gUdqdJq
88s/P+/2Xy8kV87TI/5mYTGRzPffHy5cOiHY8mwfFKi7bP2BDik26nvXrt+oWTHwKsprfe2ShRKO
PxLDjX+apL6JuOg/qkQalG8t54o6XN8nvaa2LWKWh3gkQjKan6uaJWvw8UfXJRcrMfcY0+P3GFPF
IsP8ck3Ccbwjtpkiip0yEoG8/bAMX4K3fbAq115hQgZ/pyaJx3W8i0sgA1MydSvb8rR9kBuPvZhB
z6KCfjG5aKIrPd9ptl5tcmuw6BI65Dbl/W6YcMRaTp5eglnu79ffVDKUVyzT9Ysl72vRDK9uY7dn
3fgCzH8f/iP4WfyDSZqK8l8ubdMyGREcEIaGxazCQuePp9ip3UivYU+e24wMx8pIjSPOUeOoNwOh
hUFkEPpKzuztF7eHwfV9bUn3wDjWmjZWm9+vMXzQMFOJF/5vb/OHp9gyNpD5zS/8/W6qyeKlkmO5
+nrf2699eNQaeLC/PXNyiLXKI7ZHXCkmJCuOUuvrbI8IcvOHF95+8fUnbwcIltzfAIF9+foZ8ESO
4PcfHz22iRtfdvq+CYFf/KPP9PvZ//W+xo8scEfyVOZj+Nsh/uFg5198HdPtOV9/tCuzK6hyo1YY
yltXPxbz025P8K3apQA7///2m9vDeDv9t39a3LJJdQmZ47eoOtmbN8FJM/1jZAiPADwYgN1ZGQx9
yhvMNRA9f9MCM6TrbZp0H6ZfuMQTomqfR63/pQqIUl1inmJr+qUPLRC1MXpqE7iWAyg7bGSfZQaA
N+6omvZ4zJfDANxBL5/9Tl7iBssNBkoimur8laIsUaf2dMbStI5qI9jC7T4y4ZeUQFJYvrm2NgVl
ZtRyzqJsiZsLKpYJiS8uQsCpHof7ng4UJL0Z3CgWbe+Q0OgjiphaX1skEjKHa4Hi9WsiCfXhsc8Z
RjvFe0SuLJZ6/JPVGdotbTKRix+g1S5RljuvuD0vTvSjitVFJZJsXlPb87W1m8Sp7wwlrhAnx3US
06fR25xAIWcWDHTaNuM2WOWeC1HVLB5Cs2NCItGI2/fdSt/drJ5BFBACo7mWYDYABCxavjGxpKrw
PI6qpBbnkIOoUSZPkvJUJJWzbqLQW3iW8TYNk7ZwzUNiysu8Lz1qLQ63tBjXZA90uxpKV5PX4mRX
AbLcInlLfOwtjYIKkQ4/Yrt8FOjbSUoWD3FQn72qdQGDZw9TQJe8bMpthdJiCx9Gy/0nOOhUZ0En
F3qP60x9pxlPPTVPtq2RQqGGb3Q1rfekJb61INu6HUtQeyjMXTiDg+bkW5AjxrGAa4zkk/kygsWP
E8k51qHjHJixj0mn0fUISfOMMfXYCRUsJfn24uF7VKUPmcy1s6C1MNIO3ZWSnqKBXXKUVbPS2Iwv
cxfsj9+esjnWNlf2fgiDcmEhNa0D4nxjm+k9rE6VPW6dUfn7DioXo3rOmQY4DbIE1YxoQryDXczq
hoBakchno4JsSPWIajlNrnTA+i+abi2nQnLyiWCsldjXUiPzG5wu/fvhl+yTQzq8WHb8wykICBtq
tYYl8ZDjYj+5tjzAu5+FyJW7qfqOCAX1acrwBNaDnmb00DLP0+MxTnmVPCqoHXHZ0J/LAaD1o1hY
xGhrxrFFsIDprrr2JN+WYUeftVF3FJvrVctOb9KLx9AsxbIrHGcd1OVFs0W3xv5GobcBiEHnaqOA
RR0831irOH8yVbnVAZ6smoJo2E63yE6NUtoiA8x+aoExNr70x2RhxxRli6EQC2Op00HIkXNUhrp0
WZuQtIntA2t2WWvpVh+diy3QIjgS1oIbCorcbnDooR/nsfxUWnBlwCKXvUlexg4mGYEK4y4X5mH0
x3wNd/QAR588ZJlykzrBPQjegVuLfAn/I3OI5TRZbGwCWKzs1iGAjRAHnQCByJOM06vZh4Ay5r5u
T4DyNCHfbFxsjPYQX7rGwn8CeG8R281TpdgPUnw6aRL8wSC5lYe83E2sLxeOVzyz2NrEsffcO2SU
gbo8GXqToU2uvnENUeUCBbmjwUcpKwPuXPUwpKbK/qbhRqTrTaJAWSZiYxU0TzLY3uQon1wHPx2h
AsYC1OWjYIW6YNrOdzNBcim0Cjq35/7sG+JgOcKcIHJ5ZDv0aVOMLeYzHeHARZuhvWiRyejnBK9K
Wlu2YuA6p5Zwx2lrR8hTKxeIZYC8fxzIJARht9LH0TraOeNkyq5oiq34PgUdpcTY3DVEFcS1te8A
bvMFmPXWccpkVUKrJ8nc8zaTahZDG4ODapP3RKl+wYlskJxDPXkNwQMOCe7gWlozNzupV17XXkb7
jr6aoOJOznJcOs26n5Cgh859O5HnZ45sGtvMO9ZjSTEcJd2opyPQet3cIsdYSGp0R3XtlSuOGZoY
r7UfI7oIAeMh3kk0P5Y/B2zVGUHZtJz8lq4n+yKajX6+Nex3aMMn0c369tx8soV7kj7f8NSGe1eB
Ux99L1k10fQoKolEsQVdIgpj2CjzgxtMbdMuek4YOJdj3YhFIipy5YPjlNBWKnsLf0SCnQUW+eCh
QxhrGjZ1zH9rWb5Uif6wKIvpW04pH5UjTFcvNsDgOW91NVxChs4ym7Yd9LONlOh8Zstil9kuqdQp
cB7w3Wi0tO0AnWLho1iihOLmaz3y9r2JNbkzzUc83iEFHORXpdBCnJ3tEz1ucnkNrVplWiU3Xusd
icyztxQm7mQ8PMZq2hVFeNaV/7PLk59Gh4YIBeDOnqZsaRjDmw5ACgcvKKDI6jFWlhjI4qE7V0Aa
V1bf0YEnSqy181enhog4cZHTF4QOXLNrCu0K7+2pgTXHAANbwfoOVnM3jr7xJtBCEZFi9UcVeNoF
NLO+vD3j9nD7bzLlwRUT7XD0Yf6uby+bX29wYr675KmQ2TJpDy2skR3BdLRTkyB+ilr91+09mn4k
ZlJ1rxXz6cZCBQKjUGqwwdJ8Oc3vkbv3CqrwpxMn0aqwjfAytEVzwjcKQtKrtW8qA0AyH7acMiRh
zOH3QhsKyOtptu0ymIxxmKPNlOkHLJ36h8iMoxM17ZtmwZV1hVacKLv0Z00Ph5Wnd9m75gSb21M5
9UQEJgHlkVCN7N56iJrTVN/Xs4zj690UuKIm/S5wDS8JOtCvmHvx94REGhiUWp790nuz578LoPus
fBm+jR3N7UEPwlNPn+IcJEwZpeWN7/Ss1r3hVD8GCUFm7KrukSXPcWDXvB59YrCUMox7vfOtxe1p
uvVqWqX1OTZAMM0or69jMBgHu2mrTa/X0ZzL93J7pj1ZlzgLxWsXuMM6koN1zGiZX4DMa6BkDU9p
7zmQ9qIiJcINIvzcjhk/ejXwNTFCCJato91blTBgXfNZZtN/refNJ4R9UPaTG147WXgHB/3oRul1
yw7efbqdICOt7piuqtfUhsvDfdAfq6SqL7bs41Whi/qjKOY2Eu9aOhGGpaKwH8rET3dOYald3kXV
QwrL/Ot0e6x23dD1PzQ78nABaNbFM53kqGmptq7cwn7xvfDx9m5BFzwADaZsUOn4oku7OGZcdzhX
MighTmd9tKn3XyfShWWST7l6MPwJfXsQljujb/UHv6DLdXu3HrVK2bneogt4D7sBWdUZY3lq9MpC
IDZgPEDe+L23XrUJrz1OJX2FHkc/FWnRXgTVwa8n5NqxNq30M44wm2ta7Z+UpoWXkWNc+qOZfydW
IK174zOjWbqyrL44j1ZvnlVBC+72J+jvKS44wBX0Pt12OvuObM5952SrKh7lJ/nWX4dSd1RXW+nh
ea2js1F2zSorXOZkOo8nX+1uz2LJZyNlD8tLMWjm6fYE3Yvdj1F7uB2PMwtD8zHSL0lqtSevsU0E
SlPzoejIfR1QCOKuKDz/MpZGfNIr6SFxs913yZd1ewZ1iHrpull1ZfC0j+FIum5bjO17gwP/9lds
RFZLNp3Glc5Nf2w9SYw8I9430ka+PjbA0QjxQh7eBS7yq2wemubN/TcnotU2n/up5esRCFnvksB0
D8SOiPVopXNHuqNtxrn1TSztonB29F0j9gbVdFBR7q25mAjpGazt7X1azTYWlXSSe3uswUIy524c
R4vfVACnfX4fdLCE6SLeuG+EFgAxmuCrgpd+ZXlwuD0jCZCKRdwS91NVWntBTNYmBqreCVm8FGA3
7WEaEAAnHtS9MTrCuBcPdqV/77Vk+ODm0akHOP7VDVnt6yElDTm/QBfpibqk/ZwK09/paBI2fgjo
2qDTPL9Q2DExCdQ1Dszn6drUw2bjuPnz7Zcl4hIKqKVz6W2XBBPIdl/vig/roe/17imuG2dvV6m1
Jldq/HB6FjdO8NEOdbYhOafYe6lePQsKfLfD1x0ylClrmec88IerkUY2Sh8OU6nhvbVl8tg1pokn
HjbK7ed5SI+UNvW3cixYnUCR3PUDvW50Y7vbIZKnQJBJMBqnuI3MOzvAen57pUPux0yNc+8jWvxH
NTJWf/3C91Yi7cI3d2iNba7V01b3nASUhLW6vSU00XHlEglyBHlEaOuIHMlz2KRpbuPdlTk9u6qp
jLuyiczT1PZocObPPpThnjLP9FLkNvszY4DzQkbOt1JnaU/43x1tDuKJLZQsQ1mLQxTTge/ALX4d
FVBGUGtFf9Uh051djb7A7RdNOF2SQObPanLKfesl7HGHLvmg2Xs72m4C8Y3F1d6HaUGWmfCpEYvi
4evsNF2+rIOyYSz35cUOAZTf3rU2EClQGH2UqJGRy6f91xeYakfBRP/uBlW3Mc2cSwZxwrNbR2xP
+ZCaoRk0e7nEuqD3r7fLDiaE9S7irS7C74Ni6g6MBDWIJWoCc4y31nfloihTCL+Eue3r2HkHygTI
z7SrMzgQlia5SWaUVchzmTj2xpWE+VRKMat2Dx5wz30sgRD3RKjBZDS2vU4vufY67Biecq9xOz3A
E7HOBYFeuosHI2cHyxTz6YyJdicii7D23kHL3fTWCnzduKL98i7dkvaMERGF1LvFMyKLfQTJcJH5
lXkYFHnDkHq4IVt5lia76sDq0KNGNN4moR611HqnjLFLY9d+6URIWo5Qatc5rdigOQB/bpegb8Ft
4jBPqqNfyfLrIYDztpDUk+YvLT8AocSPdPvnzVLcKXGEZxJu/2QP//Pzbk++Pfz2dyNDCbdBPh1v
b3d7g9sz/mBr/v1DhnFviVYfTSOEd/ZOsGUPiULJZ8EuVBrqrMltxjPvVYCPR46OMPEll4R5RRE7
oFBrp23hti9R+JbR4WJBjKegdoCrQTwvD9X8kHQ6a91SseZH83YwyDeBpxVxcnUN8A5yUpdTtEmd
D9nq417zjPZQ1Gm7mKyiXEPK6JgEhnjtqqu0IMXfnqBmEGUC4BokAQ+3fyVHneLUzhzEY0LAmd1g
yG/1n4Wm8YHC2bB8exixME+2Fy7oxogNqUzrsMvGdVSpt6gJiqMkfUIAnW8kUH7Lrq6ZNE8yqJvt
7fRwlzWkvKFgLZKaUCKNDUNcqefbh6M6WmI9BipXziXHYjq01mfS8q4aO5VNLqNnQ5F33DTtkx6H
w7JJeAEENs6VoZOhHrfGKTIKbXP72e23ecMS3THRLXXEC8OcXoayRumayxULhWBmv90OLARiuSpK
dnFFOpOVp1gL+NK2LMeemoQfmw2aQCgZ60KoiwUlBx39iybxQBsz8s91IQCWo9kcioCJF5yFWvok
4B38hHRnqleg0ubr4+vd7Rrv1u3/GYaTZTzYHcTOdm/48a6hZbibjC5fBwxVtFgQh0x0rVezrgWJ
UQoVd5LIWVTcLFVb38ON6rZ6SCM1Rga0FY08OdoITjJKpL+gC01DpPS0zVT3L5EVbSRehl0ReN6B
zaLV2tEh1KHWEXcCaVANFCEVfmR4N8aC8JH+UM5gNwN+09oITVhCAxbBpvkRSz9b4jNIaK+ZF0th
Oq0L55pO0LvF0L/8NgDf/MA3t1t9c87VM+ynDQk2ahMoWXltvkyR55z9FLBwJ++0AoTXJFLWh3Hp
7jteem56pZZp41mbutLYp8/q/FhGiHbQ6mx9We+azulJ+xDOUqhk3NqG8tamMrqLFk3xHh30S2t3
0xFoSHoE1VU+TGOVrKIxcM62U5ib2AQ5MHahvaQJKTd+4ZsH1YH/8Yd24Y0Da4vBZ2vM1IDyTDO3
qAnyq9sBbKooEBMVUqChjhb6+BRYvX+XFHjbzTSFJA3z9EGDGbng75SHuqNmm4RxdDBGOhz48RFZ
94axu7HdQ8s7A9CWm5uB84suj/ol3SLSO35Z9WY3ILTYO6/RDbaz4vSPnLmJBteoL0Bx6lL7HiTR
s+65LbCtyocL0L04oUZ0ykCzgYKIJPAJbzq3PAJP202MzTiIuxAP4EE2NltwN96FJhsdAChOwn2t
YDWGUOWVMOptbxanbGZX/n4oHDQCE/74hZYVn36Y4VgqRkCNjvvlWbzZDweFOq4rVfhF674huyk5
dYdIvmCqG/YNN+ihbeNrlKf2JhVQHG4/yv/2LwWUk66C/TLNAPV0GEYQDwa3YfT/2DuP5ciV9Gzf
ikJ7zA9vIqRZlDcsFj2b3CDYTR54n7BXrwfJnq4+1JE0s/83GfBlgcz8Xjc38GCVteoM34IETJxq
zU2mwQtrzKBcpa0P+SltQkI55f/cIeCGp6HijZ30NRfBpO57NxmPVjZcJeTbLFQdYpL0BCezoT3I
Rq6qcFgwi5ndwuGT8Tv3xb6fP4lsMkPBMSDP52IXlLFpbsqgS9cZ6awLTQ2NZT4V10WnPkgPdsTh
3UE2LpkBn0uQVH8ucTE4hRVYfhILjDFna0e5ZA7+76tyh1o6qyy2y11Q2aSez43hRfQrRAgEph4T
E4PrjWyyiueYP5tUXra5CYGdcRiYmGPgxekbmC6FOBsvoGfCuzXsRxRMExCogVfafGoyG2CGxlQs
rawacOEmr2JC9+9oZXnUkFpB/ctQkIC6URp1ebbrGGmWCyBQnXTW4snsJgo1pnrrC4zVM5+EiF7D
DleMPC+CGYNVBOZzaT0DpfSIsrEZrZM1FyEhmL+SdrYV1WTw0/yvkB8nqbmHfKbrqrLLDdw5hih5
U1srhnwerKoRtVD7y7eg5e7EgZr0IFf1byivIUCcjHQdhP1wsExzOEB08UED+nxRzGaacZwF+4TA
BaZIPLQzONZo4rC3+lz3WhKp/Dbd632MAxxVNcQUBp6pXnlo63ydGj598eyWL1od05HUIRM+9NuH
i3b7r/Tccltg80f0RAXiyv+iheC8LmEbnOIpwx4xRPOU4NF2BVaIoxfCRkKOyMCc1GDYOpkqQHeZ
jOmF+ZDkSQXFNXbPA/5iLdPcNzAY0vk806IwLSZ+Dfyp+0q5qsCkT+1AXOdUB2w3gp3tTMmVAYuH
dIpmExEM8+pl+ikCYn3IrHo4up2Be+99aHnDXd5M3jVqMTxbcNuKPQBBIwRbMoHEycDUmu0YBeO5
r0qCLgVpnL5rEwoMv6taN3oPTIP6j1qsbmGIXmyzxA5vMoyYkKboGS4hWUBJGbMTZ3As3PCc/lan
wrsmtUtFMdD3t45lMY0irgn72HGjT0p+k9XYXJBMdOO7JHzpeMtt6wj/Woov3wi3xCS4mp/W8YDK
JOmSK/waI3IKjWJj62ly5ZT4SLUhwSZdFngPaRe/16pfnuQatXiGgAVhCSlCgSUsdfN5yM3lqDja
a2sq9towNdgXehY9k3K3ltudsgNFwBFtbxsYC9ZZvS2K2Lrz+uKlHgOdfE+DmlKFS5+OZRpprdZD
iTv6swnOvy/JXSGUIm+eC22yVkOQAwrNe91ERb0KIdwoyY1oMiwjSJwOlb1aMI52COl6Jo7qwHDe
+16ZyF9sY1qTJpigJRYhpZxNlPWkB18n0HfPsjFQ2UKeGAgrrWbhU1lob0KpIQ9k1gM2Ti0TAwYe
jZWONy1wO3OPp0oo7pMxEq6d98kJIAVNVBHqKGZZGqOJAJloKPCBy7l1yIY6NIk53oZprSxR12Cj
MI1k+42d4KtuiGdKY4Q/sQrNrZz8gzPxBMLost6roaXvmjz9yOpWhYJelk/Q7ME2ooZimzkpK4K2
g7Xrmt2GcQO2a/SV37vg3ks6NLmG+jS40aEZcBaN7aB6cPQh3edDVy9hcFFPVq+bRrF4E3icxxrx
xZ7ZTND+BnHCIJn0J9yHF2RN0xV6ormtKzJIBq3wP+DcZ2usch1GkE277+uqfKoBOPByTs/mFEP6
Goxr28tJ49H1hyg0xIMd8WggRygaUavXQ9uccz6F7YzZThgiv5J3emS7xjEiO2oE6ho5h1+Nri6/
S/O0PRl6TRgna5oDaU9RK5Abh9wvI8AdHlLxeacMqfnsDOm2norse+9RZ/O7OLju0uEF8u14BSxK
7dtCUOa4ln4LxV6/RWZ2ZcXU0TPVxAKVWd8S5QefOU7FDdynZQu1AsJy3a8i3x5vDWsq910I2uYj
QvILyCL5CKCNKs/m5XLjm06xcuaCw9lGK+rCmFZIqwPXbl/gXdmroWmsg+8FxQNGRDeWXbmvwVxK
oFRZXgEQtUtMOO0NNqMq0Mc4/kCiuHYhkL94XgcjKg2zVeDCcy7Votko5ijuRUaoO2kM0Y8hiFZu
6dgfSlwNEOc74kAZnrmHohRkulLgggAZbDI3RC/fqjIyj3nR8Kx5gfFYWWoEgEhHoIcq2jq/+rkq
94JwApJaDBWLxq/u7YGH8zCa30yjwfuV+Eb8t1it6uFbV2sw7vT+j8ZSp1nWvQg6Lz2PkAGObuwx
wDWpAFvE2Z6pWuICWQdgpdFI3YTyrmr/8DLgeygeIcpbgABQknEXqK5zN2nqDMNgtmoaU/+Qby0L
60IERN8LwOTnPB+7FeSdDB3J7Lbt5agi6ggch5jib31Ub+Amxo9mNLzgzhsvuD/cN71xbytXrz56
uwCa8bG+n4odxR/CrZvEWVg4d67hglEitRJ/kYxBcxgd237wJ0jsMSOCreJMxIA6CnHRQ9efo1R7
SaMAJ6+pESdzclYaoQJP+EI6WWw+drbd32fc87lhinOkBOg0Rlfb8ydCpGW5xbpWEc21TSsOo2lb
x7IT90WVPmiVIdaxMb2megGR39WZ1zQiumsUDPdqLK13wVR2z5zzLalNuPoVN0YNVLyssEpfjoL6
1uiVTNFM032eioH0U+S/jWF/M0D4s3w/YFZ2NqpmmwaIXSvTbymYhjuDUtKOMlO0tOze3OVdrs79
a7FWRGKtQ526jOGneBhitrxAQzQszcQX6yLXnft6ND3i5nL7kCakipoW2QwiIaGd6tG0NVLrFCdq
+BIGZDhOqfI91BQwunhg7hqMygq1Rv2jGd7NoQeDxTT2ZChmsczrTrtu4vZpUHR/4RaZdRW3zWtd
a/V9GpRkA8z1TdutrTf3hRCWYNsQ2PrQa3p69ESmke2GIpCnacrINzcep8l5i3E7VsJCLGzbRvrk
68Ge9JB82cRxvG0mCnNuUYl9ZxnkotYeszPhpltgEToxNcBdFj0cj/8CcWehFiez9dATmMophqS9
Bi8u78raqDckleh42cpfUOjpCjv/BwTyuG94SfPWRPEGNjJJNn2Y7l2crxj0GPdVEhl7NUnLI5YI
5l7TSPnurOEunAblWhMk08xrlt2hgkFTcWpwei1wNwnRSRDX4kTGO+6g77WlmZuMX38dNPhUpI3z
1kOJRafKUGyJ6X11LQRARlVNj80A8UJzI/PF6x5RP45owl10VX6j4EtrZsdxbGYqkXrEqv8fTV1s
HaX9AMm46WMfYqGC/0MXYY+mFCNqbS1+jJQRX+fZOzrMY+88Jq135q7EEEBoRLDA2foYrJTctdCc
dsBU8T2Jx3XduIeaPKZDoCr3jRHwL2waKqRYT1yj5DvlFr7tDfb+SJlFuEGUMW30sCJSbZ5MN1kr
jn6qI99rvPtUUyDARNFNm0F7GGyvueYR5WAfmvZMq8r5E8J/UsijYIBV9eu4f8yIWDpRvHCvG+Hg
Nlt11lMdhvhEjtNi8LVyD2hcrqaKUNoo51xhVd6Byz0mav8cMal60gd0J35PLINflS8z8vgWhVWO
rLu31zgiMELLABD4NOnJLPtuIagvHJR+FFurzH9Q4T2LNNJvSVR3NwnlMXz7YnXbuqRzWz0JQsJu
DjlGxk/Y6h6iIAuXZBZp10QIIa9GgXKL5vO7imhxnsL3t1Dss6PJ0J5s5DkmsGi2oqPAmxj+Y0Bq
EJ029pX+PKJUhp2NGGJdRCbC01vDqJxF3XXdd9zt1uS9hGvqRSn0IC26mbBOWYa+slJnRZzix2vS
JyK6OpIdrakgbpjn3ybMk/jKaox70wFlsSNlOutKlK56SNi7wBv8TQr2AYTfvGU9IFBbZ39QowFV
05yMoEdGS7od3VVuGa1SMy52ltv1y9zggT3ZFn7Oc/Y8URnOXsG6ete4GmbHfQtdbEITuoj0wdiZ
obkqnSJ9JuydEgv1+lwk9Pn49X5X6SzUMMjuSyc+106DAXFne+dIN8S2dMLuOBZRQBARiieNmN2z
3oJl2d1LVlQB4G2WHgdH2zaeoA/DBd0KHBSCtg/rW1lhfNCcothYp+qsS6+MLr/RceBY8hbAnzSm
Qnxs3pTxGIhJwG8IbssYK1XeerqmgKXdkVuh3nED14R7C5BR02TiZ9ZXkipONgZmQFGDt+vUERro
hf42LNVuS/8BLarV66NRifpYRvTyRT3ieZAVW0YcPhaSOqnOeUqKLHuOtTvUR+bK16RgYP4n+seh
Tk9V0hp7xib5Kjd1ynw4DB8ZZtG7NS+hIH1maK3qqCbKKQ315NpNUkEPZ4YnKl9k+aZqeJWk6dbM
RHPUSNbV1Ey58QMEfUPHrUxyl/2MFXgV5+2TwCk9jbJr4RrptVJN2p54nRu5KUs06LSZvtTLdLwu
9eQBfarz0BGyC73Ue+7w47mNqudu2BKTgyo0KigA25W+7YaiWZdmghEkdRJH22FAwA1Tos8z6nwb
YAG9zKytDlzxatggvnFhvVoo3+7iOZOoyTL7+xyubRRBcJ+M2B8bAhlNEL3CiURYa9mYrwVieBbw
kuJ8IBo8M9O9opjNfWLxhwX+2Lnotm20twGlv8yoYLvk93wbFKVqER5hwiyC8bto5+mu8TrgswVT
w/d3BB8OhyhKrsaOcU5Ru86SsUz9JqAVdyq25lbi6Mc2HCaEH3wT8dgOzwhPJrxWghiAyRmeGbNA
pCToGwcKLO2D5JY5RL7q89pb24Vd7ywKGHPtIDjJJhqICrRyrVt5gVjWpnAeZJNQ2h31etFH2fDc
E/KDpjiIt3MeVxAQ/K32inrwwzY9NT7dsYkNJ4Q8kRASHqqHxO/1VZY15SuVqhth+N8USyFIpOkY
WvEoiFumr27rptf5qz7yuIvbAGt02y02zZxGRA1MgbbVpdsx88hPA/Z5EBNAjcdMoKuUBb2Udu2X
CmmaCk4TRpQRPpwU5As7N3EAdVswofESZTxEbdMv3bIuj7qSMFEJVDjkvWnsBaS9XGjaaWyYZhap
UzE2UeItJFuL/yTztqFPb1vbFKe4864CeyCmuS0gmWUAzgqkFgdH7WdRVtlBpfDtNdxoSWccTLId
T44LRkUR07tzG7H00uC1MRzvCSVieUgZjsARLfynabDyzROT/Bx1S5qfIZisO0fvr8ItBszBOQir
5NEK8TzQ1P5U4SizKLJGO9eB6ezJOP+m1aF2hsdyRHBX7Y3Wzkl21g45gS8AMtjBRyMSaR/3o+/D
eBDxtnd1/6Hqx/5BnxKmIck7OJY4KVbQ3DIDzsD3PJ/0eYXyAl4NiH3i6uT0AK9q0xtws1ogCFU4
hBg60S4psHri4ZHuhPAQe8+N3eCjKozhiDIou8J7Jd4xBoIVPZtBZYUFPNyr1kMoxDnIzezN010D
8heElDq4x88+XXZtUrzkZQCA41gfBjC7nXslA1GLUbzlbavcjQ/4EGknylQkEgC1nKDjketSK1ci
r7D1aMSL00GsxUc7OhaB/4y1BF2FVVLuY/pOzfkmqpExVUb24Au9vTUUEjIy/O11xqGZWqtvrYLZ
f6qAGbeaCrkN1HRvudhpUqk0nlTXIIRmxK9ZCrV1G7oAgXPpfZ9plOrd5h3H/0enhKbTtdHE9LUp
N4Da5oa6Xq3p/lWjde595pSnMMlw1J+sw1BQJBvrcRdZPOkWFD0Yvam4dehUdc5DR0Z4I5pnDAHM
s9wUho27Jti73FllQc2QXjONVH9Nt5osRdlT1YRmeTXq1g+TktayaBUU0dNw8Nuqv8HAbLjRrDLY
eEgAQW5aSESgybFF3EM6qOkTM75rpErVqo7aZAce4ywExMsd6LtB5SOwr2K9OjtQIIRLInOPXOtO
UM9A0ag8Oq3YTA2p3EjT4o2hGA7RzRGWUnp5Z1vcTLlSrHTFtChtpYAiI8XJnKLqzp1TzNE26isl
LR71KeXmm7KbCmXK2jQ9nrGu9mhHUbULAsK5eqxZemjZO1AxyIh15GM2NAUnks5/NpgmeQcyKPGE
NXOiKTLFPspGIU+a3NGyo+TipcRDqJQRiuoesr9267RFsiOMIl2UAR7Ji5p5KAQILJOmwTVvxxjs
oBa38dzMieyKCQPJqeyVAFVdadox7NXkRcuhNo6j1q3tcdIOgtEKpW4DrwaeNXBu2mBhZHG+A4vG
IcSt0NwPpX6O8OpdovbDO1mhbDj2Sr/F1s1Z11RSEfDk7iHHkQBdeHXf2o5LiNjoHr0AE4gmnqq1
YhfZYkqa4ipS8um+iR/M+bkbaJG77bK+foAawkS+ISIPI4H3zIZmYo7htCr7gSCBFLKG7TZ4wBF0
55UzCyZ/a/wsOI2dJIOO7bmPuDF99dHoWnHyE6hXSaUre0UL7sZJca6HorUfRsH9HiEU+5xXY6Yx
LUGkqVHDgRP1q1d108tgMwe1fCPeyFUIIld2McERp0SwUIs8POiDZp5LY6ygl07mMrfKb0YjjJu+
f+97rb2ZmgApQwEbqKUEe2IuiVWUgwN+PxISn3rVyoVdYpmh/xybQ7dJelXd61F7w40Gkq+rHQYM
8EXt2ne22vxXDYsS0wLiVHusAtZ+NwPYczjtIJvhmqpPdRBAq8UihM6zg297sBNdvSb/nSQOUrIy
HUcLiMbGi00kZzYZ9m1lIxwoin1RGPa7GQTwitt4uMPN8YrRgbfrIxW6bZHEj8CB3nU008ldoz5Y
NWNrlxTxu9z3YGpT00uM8JBRjqqJCXP8GC6kUbbbfBzA+PX8PaoCpjxRc53GPVbFQdjtNQoqB2f2
7DB17w7edLzUktDcyVXIXt3KQZp7gzncFY5DcNa62sA0gHvFUNQTbOZiTaXUXpK3rJ4KtVNPaa/z
RI/pEjUjaHC3eJnd+e50p2nuC4bISqC/5LaqPkY2X0Wg5D+X5DalI8BxyoytIxTok4iu7o3UO1FG
6V6mkRIX5hIQm7R6TiL0MCgpeGRocJAQo7ZAiMH4SmH03ujr4T6qmp4yeoIAwIaw3PaYN1iNHi3i
FCvAqemsRxOzddymbfGNjwQwFsXFWyvcxzoIbiNu9W1oTdQXVXHTTshPgFmYtgufDB8rHNzvs0pW
jx0Y2mGQ7lMVzpOaQ96hGuc/mA3caT20D06YDteGitgsjJpZOVCke0S2uAmrmn9INqlh9ldx2pEf
IVr/TWDx4LSl/a2LLWdTCPu9d6j8am0K80WHgFWlqnJHCbkkRyZPXiAuPgeAk8d84hI9s/G9LaAn
FJ4S3PL8hG5PLDoE1MiiRglUkFZDeC8bZSyQ30yec9D7rFpNjjet+tKJrmQTtQAcVWi8yQpuCM9S
UwJS4tv2Q+cRua+CG8HTa5fg+bKLqb+Cp3fu2reBmQ1FWRcgbdCrNVSQURXDZteyLUws1FZ+Bqjb
iQ48K8EoUjMpbAtHbNVYof5kKtbWBvvaWZR9l0kNjFeFHlMgkMmd+x0NmncrKHDhy+aSSFc4WDI0
BQHPFgVlzThac3m4Mnv9/zsufPwzjgu6gYvubyrN1Zt4+7fPM6/fso///Pfrj/7fTh9D9KP4U6Db
52n/8FxQDbLZKF4anqESv6YiSO4/GvGf/65oqkegm4GUE/jZdHSbXT89FwxnPon0N85yPNedZcXN
T88F7W8GunBAAuTEqq6Z7r8S6AYq9EXP60FW18AATMvSbICtLzp6YiHJ4Any+KrBuTOobCI1eXZO
2yQdrmLXBlCWcSuhjjPokgoSCjaol4qSwV3B7GtdhQynMtgKhnVV8Pgh5xFSimwM6s8HnxC5tZKN
r5kGXcEolYrI8Yo8NLmYu15HMXne2uJz8rlfrkKOqXAi8piFzm7fBR5Ch9KoiAxoexRWGP3LRgPe
SUgFYr30nHwfZe9ugeu4J/3H58b5tSS3taCh61FTQsiIuOlOFm66MpenkOQXuSgmExOTzBlXYsac
4TbSzGS2y6pc8gh/hgcwMUSF8xHMjTG7uV8aa2astaZ1lFk3Ms9FNtHsFd4zDdxMUXMlN5W+NZCq
4qI8pVMhU0YmeNoSsO6K4i7VmnqD20IOga2Deva56LR6v0+oiDKn4zud0zArs/zZyNU4inOy8ZQ/
aiSa/THAwwKPTwf8wGIwdZyNxdLQZ7zvg5iX3bvIxhulNXpqKnm+aLzsJML2XMdqsCHyeuviCbhw
5slj3UaCkTGTWPxUNb9Wd5qbPbQhqaJY0l73WmJtkbet1TIObnALmysxPLhrIshYwjCxYHapvflJ
snYMJVrXPRgfoTxkWhIEjmM5EeYG/LPZjD6Yzdvlb4O67DGdROUjtdTNJ/n7BdMUbZLGxJbzxix6
GxhCoJbq59RQ/D4o5an2B9Y/GFr7UXuACMHwZF6CU/Vz6bLNoL5JmOivPfKYy+rlPLlN9XwIARVJ
7/XYogj8ddr/cZmvu+VlAz3ENFQufu7H6nKCsHF5TUu+ucv65fX+9W116VlLJgLw/ObvQjZZTTjp
ZfWyrUvjaatY3oZ0R7n18rV8fgWX9S+75eqQE26ntmSNydWw16CjNf4hnW8XHCx+Nvmv1UT6cF/W
5TF1PudjyHPkns+D5C65bkbTdhRE30HVQPTzF5f9su3y8iUyHURpf3HK5ZjLu8lFJRYKI2IIarx3
ueOvjrtcTwlaj8kx9k2/XuJy6mXb5bNdtiWNfq5teBCfH1e3nUd8gIJNWMIWUgqasimYvrcaj8ha
VxA2fV3UXThFZD6f41bT8NesGnWtaoG2tBnZLOU1Llf7siqvlTgJ2bxyj8fNBstofvHRj82d8OEp
zy/9V+fJbZ8ny2PkG/m8wmX9cvaXbUU26PukViFr9WF3KP1Xc91npGCJmYUbeUzLP9ej1B6mpdz1
26I1krGQpuD8OG1y1m+7yhZ6drSVlv+A4TwsxhwbX2IuzcUlH+WTD/nbQYE89At18rJKeQxqXmJd
w/SsDpckFhnHAhWbJ7SmQAeexgbyBfF08ji5ZDUDkYaXdXnyZVUeIxuZ6iKXQgyVFl6OwHSav50s
r7qDXJKNVXgYjuFLA9z5a4do0MgnmPTjr0eB6M/NX20TCc9dMOp27gcvwTT6fJ/KbZ/++HIPeXK7
0uw0BruJN3sfmy06EDI/tTwiC5sL/Hbwb776nwE3YnI3sZ6GO0n2k03b+bx7mHhLEZIdLWONZBPN
LDa5JHdoiVJRlyie1Xro9pInKRtdZtrlMRpNvEO/DfNXBYgfLsvGUMDXALwGt6HSqkGPc3oeTtac
zXwhBsoluS0sAJRyCJZmpE+HwfGRycxNbvF58675pEImc5yyZEDGTJo6KN77EdQKCgIN9WCU260N
nTfrVUgUer0JzOmunuNzxrhQIMTwr5G/7xgxn079iT+M3NjK/441d4LpcUop/y99mCI8vXG1Ba0g
5Fp+E/KL8U13h47P2fqTah681kOAMy+FFgbrcmm0W6avLXLOLMupQUjKoT6ZMCIYARKDNOcnomlB
gWEiqHXHqtnpQ7OyBvKw7vmiioMFzZG4QMdZWhber2vSSymvZmDNSagiqJ8rws0M66UQsdcRarLl
4DpY6eao1QalX8v4FlOO3mRyi1yXwS2fG+W63CMb4rAZ55V6CgRRDIRrX9Kcvh4kLyI3pjinb3Qd
aoJ8nYmR4cqjPAA0Zty7Wp9tBkj+E/NnHid4DP9sBszx/bI3diQt2Vpg7fV5v2yMeeQllxojzhhw
zevyzMsxQlHZ8+XwyzG1XZmQwVR/ac+0fdlMWMnQ8c/r/MuIXCrn4e5f7of1qC4K9EOrL8fIo/+J
bfKQz1eRp/hkcQVeUK8vLyeXLh+1G3qLZKjMW8oPJb+ty8f9sio/aAKsP92KuVe4NEDsPLl/bQvm
HgQzDCLEhL8xatj8vuxaCtmbXQ6USwid6Ncu51x2f142Sg2gqF8XlxudZv5Wv7ysPOZ/3IY7erE0
UmNjkwkHIMA/XTbIhrnU10W5nivaz4O+7m4si5/yf97/20W/Hvrb+ufib9ce9IG7jgCrz0v/t/3y
0CmistZo77+9xl8v/vUrXd50MmoPcGmIbpi/jN+ucTnkt0vIg76uy42/nf65/7dLGWCkDfknyHT0
35r012pWxGsT90xcWTnisv1yAs57PhFv6etlk28K/aBjOECwwrwo97SUyz+X8H/ND1m0HRm5HmQz
EH52mOYmiU2Y33JRbpS7U4FamxhvDr9sJPgSkn8Kdzy+7IYowGRZHvnb5fRZiKL3Jdk1clHu/3wl
uR7X08NUeummaVsPa/75heTpcum3a15e/bKbn/sOSQE2EARbrLtaf5L3yuWOkKsmJib57vO+gONR
gvnMd6E8Ss3goiPQI0Rh7qt7mQQTykkxls0/c2fkEq6B4dLD6AapXWXSFc2qpriAnC8bpUMcQuF2
1i9NgO1Lueh91C1algF2J53afM+Y8/BsmAdml9UMTWh8sFw3344zNxyD1FcGO1QQRqQCbtN+jK35
jmJ2mRbVdkjAeSztHsfH+lC03TciYbJj1IzaRmjmawgjay3n1gmXKTwIUQbg0vzp5PT90sgZ/hTh
SWcGdDNKi/eh2uorzBkY4IYoKWyDztwG6UuqGKGk2m57035M+SyWNRyb2ahWZRDGf4eqbLp27XY5
oSqI6+R8mbvKUoScxWaD1a8r2yQ0ooczL6tQ/+9PXlbN3/+D9R9FOcLrC8WX1b8/YHZZZP8xn/Pr
mD+f8fdT9KPmWfqH+F+P2n4Uc7Wr+XrQn67Mq/98d3OR7E8ra1lqu20/6vHuo2lTId8Fnlzzkf/s
zp9lt4expOz29p6R+ASMW0c/xJ8qb5ql/a8Fu1PUUEWro7846We5zqUk51neXI2zbB0D0p+1Os/6
m4O3oWe7Dhv/4Yyq/s3WNM1Wf/qizi/+jyqdPRfwsP3jAMBPzzX/lSqdrks7y99t9zyHLEkcWvnr
G45hqbM93G/2bzXEyqqtAsAfgWTQhCfDzb6VVSW4J/Ank9TaQtvEaJI12dihBsFSjXfqmEDm1d6t
eXwhG5fMOmr5crxRuxTUseROkGf4ZghlSKT2jniHV6GSweUFeX01U9RDI/sAbEWSntcnsHx8n7x+
w6gADyEVg6coi6/8IcBlCSKc3WpnP6OiCJpVXanQ8/Ka9I4cpQXFN2ba5Njed6OWbMtpOrZtz+gn
sb09+hZrUbkYXWoFSU5htWhszVrVHnQ15ErJmWKR3TuHqvamZ3Ug0oYEqtZLEe9ycu5/b0rbhuHl
X02QMY2o3QDAewt7IpWgiBKSkFz4Hy50x4XRDj3dgw9s55cdI1YDYlngGbtwD68XI+kKqrNb9Rvo
Wh4UC5w2G19sUi8pFx3qDFDr8xCEb9ocbtvWsMuGUv0w9AevwSAoHnN93Shjsm5s8pnQfiiLyZ31
iwQwr9M421FreyxVuGvCt2pMN8YNro+lUSZbqCV/2LFzB4Ko70USrKIOCo8wnJs0DG7cctwLDRiU
RItDkGCwAxPuqOkttblp3UChPgdptI7WqgNonI3FscqjcmWPvX/qfezdQz3w13Hl3DjIGyB9iAz5
SHOuFRu9nVbGmDfxjp2J7yPxkwc06WjrtL6DOATRoLiLtXZ6a0gpqfqPgQiyfearxYKSG/hina4a
yF7rtEjvrd5blS4dIYU3c1WJNpyhNxUKZjGsJweplgteR6422dQkNA77UMHRfbgd3TzcpSUYI6Zn
D1CkETYJZY9z0ymrS2XPV3PEDUQ7YoP90U1Zv2h9oa2YzeLSaBFB0c18CPxfRqaiuJov6jTtdg5C
/o3XOh0hDl28800nXwUlVJUpyAkFKMZondTaLck0zrKI9fABAhHUibyBKI8PGOATHBAhlLOq82Um
SbC31O4FAti4ovDvLlN3wEneztc9eFCPcbprGoBMgPbbDuDpkBOrFKW3Y4jDRpCo43nqwcJDxXrE
LY13r1sHNcbxoTBUBKGDwM9PIxnGqO8wbcIpQ4drKLjP3LrnG7es8a60xbJ1zfeUwLvXkCkoSe+t
mdGvuu1CQwIDOqwvHPchmHKQ91ajd4/wX4z8iYCIu6DECb8wyTkz8IKplHbc6zYzE2PcxmFEGAnd
3jZzVh78ICyUgbeFihTQCwt/QXTRRgvbYxf5I251OGWAvsKNgOqC88oWO7uu3rZTcEN23Ua37A21
gGmZdfCnRY5cCXcjdSuyeFei11hWxUgxS4WpYieIIutgU+IS1bV4n8FE2FtpmJx0LTrrQ1msTYo0
Rn+djY+iUUAgS7w/FXenZ0pwj7ujd4pd7M9UF8aLu2/6tlppinNVZObNkPFHzjKvO5Y6s3lPwVG+
KLd2w298hYY7XkYsL1xcsvdB9Bj1TYvTTR1ugqy59bV2JcA/AzRma/RzAsSzI3yLWImtnyX8N0ht
wdfn3DXNN6ULQdbh0DcmrJsJE6x97bubgmvgufIdh4CFptrpZkrdtY5/8TrICTpTPPUt0PqFwuwz
QwZp+tDuG5H9gZrq0Hrlu5+M/rUOI3TRd5iRWYmFTcDg2MtynMKVrkLa8eHEL6taUMXCZqjNYduZ
SrwSpVsvU6c/CSXCJCl2SPDWjtNkn43IxzvWJmI+aZvvZqYUG8z7PqLK/IbBXL3Xc5DTSC/PkG4i
MokmYid1tdyCNBPzZOIhz6ONfHl7P6d8bMZxfBvN0QBxnXZ+5zQ7bEjI1IrCkxEYx74LDHqi4aqA
nLms8h4b6yRjitXtGhi/N7W+rnHxiB212JYC3WEzBht4e+P1PL6enpzBxHu1wfzTndz3HqZ6odNF
aH57FfZgQ05Q7eIifa+66EcML+rodyEqNiXvNuH47IjEpUzP1Bn1NAvUaExrequjmvulnu3VQMi2
paJ2zL8TyhtR2u9gNf8xks681hLzBKl63AA8r9IYl60Obv0aPL7a07XcquZ9hVHPu9M/2VH6TThJ
co/tE9o8i17T7Cm0pmr/Ibysu83j7s63bBfK6jAucsM7NpP+X+ydSXfbyLpl/0qtmiMr0AYweBOC
PUV1ltV4gmXLNvoeCDS/vjagvGlnvrveqlfTqkEiAVISaRIIRHzfOftoPnYuoAuIftNrUgRnUY5b
yE58x+SJ9IF+1p0QIROirSwIva2Etw+AlU8JJft7br+EOSpNERXHsm0ZVfLbyTPMg5gn3Yft9Wy2
D71J3olD3wvLSF/txhBNt/dNRzOpe5MkmG9QWPvMT6LM01sjihiY6/TYVaA+pE7faQxbLr9a34Vl
/UWbCMcwMxzdnjcEe6FIp8uC0txFzvjZiebX2KoqihzxVh/sZkmB+VJi5diVonvrHNf1Z4fYgg77
n99lCfEB5V6aY8HF77SEKsyhr0dgwyZmgiTVxa+mNHCDOtp324X+xMKi3TWYRLaWSxQXiSP1LQq0
ZDOEQXwdvGxnD+rk5uhiSio9QGj5WmUNUbBw2u2USETDlYH/q8VOvPi5JBTBTVrZDjA0jMc1qWoh
AOUD99o7u47OqCbJFyKh9Qxy5rR2yMbQq24qCbAgttsjOM/CR4/vYOEXz71Qr2YMQXhqAZ6ZKzUv
Qgabmu/EMgIas2+1trIwt6SwyfUMsQbjOTTCE+zNR8dV9wOnEaAH0m4w0Flxq70DjkczoT15IrkL
TRVe57a7Fd02Qzx99uJ4wpXhMupM82tacfFaBoSsMMR6VxUtJmuBGX5qEDS6i6DOFmRfCCCcHdrH
3tQhXAk3vCvRnraAXALZEj7ejMSQlGgou4yAFa0ggwKhRzO2X4IZm0wzyfiM2eJH3DHPCOaCFTrw
ZluG+9osdVLVXXGyQ0Kv7BzuKSLNkogNXb/XBRwxiJGfRz2v9rNMwfkYIrhFKzTvOs8NfVBJKbZu
AoyI5+r86FXTzVfe5YQ/c2asRpTx3NrNtJPewQqleehZnTsNAR+VhIya5nZy5vKiEC0GvKnlfBIZ
HEWbu/UWYTMjmGveWJB+yXOLuQtWoeb3ccqMFL3gQ1kZZ5smpyccb5+iYiSGJWQe6jiHotv1rW4f
W2XqR5Ykt4kXGxcx4j8ZbOt743rl0aGYDFTOvfb2E+cnhoJBJORDCsLtSgLgVe76+dDrJ27e6J7M
blsbYbdzPeh4SX00QWRfPHMGttGjpms040eYmu0u150vVmfV25EcqhHiCGKUcRtCC92gbJpw0yEZ
tghMGbXQ3lGhbPFozCBHkQGFy9CZQbLURHtnVtaX0eBcwbBxgZqabPPU/lK4AP0miS65E8C6Fn0v
HVwOa1WQTog9jZu84A7iefdJz+SUcGZk6uQr9AkcniQrPwkcoeSpxfPNIJbxO/MAwFqVOkjMb4yC
5WNtwuM0oPykStXPxMucR6eCwF4jtGE6wsJbFNekY8JO+az1p3pb1w+aGEACFDLa2+lsQhcE0+fU
ycUp5L3OGsMPiIFEgsDMD6b7Jq/igJOwfFZ17lznIL4z8/mlQpbOTVizLvqwxaBbu215dAdj2EnH
1nyZpIc2IKPHK4PkZjbSb2OCm4woqXTjjMhHM8+4WHrn3DARuSPBvUWBDfSMFALfJG7OpWh/degP
3LX1DXFXNfIcCJAetjBHgr5DjfUyZyOzakwTkxczKYBySu5nsJA7OoTqxQVnkHMzpASytWlzsCR/
3EaY7BqPo9G/tXATjUi+TcAPEcPDJehLTOWlsWTvMoyOwEpCjyQ0VUXbGVA77/TaaHN6i+KKGSpw
RDucOc3alrCxLxFNzzNJlknACoaFw2vjWhjADG6rBk4rhsb3uMmth0zPL82iPGe+dDI7oslIrnLO
lg224By1EtNFqN5xeLhXUoF7XDbJJpms4JOWqO+Z19b70UYGGGuPKmy658h28kMcfW+1Uex7VLU3
85xcMs24GNN5tvDjpP2bZ+cEsUV3YvaQj9eDXyrsCcxd0R006Abr+VXxrX2dEhjYY1r8DInNUVe+
cyzpQu8PXj3fVR0gFkzfNTkEhrHPoIsDBdjjVeBUsk+0h0qcJdjfGic+Vm6Py3EOHCzG7rvhQFYY
NMMilYeRsVbtZyhTCdJiZKNcpBEWgi3RkFtkZI8y6m+KUENhV8PKq4krgyw9HSy3xcELa9QjZuRr
ntjwazFNJVrx3SCAwVE6l3ZV18xwC58vhyuZNfAuHNLbcRpvwjC+azDOPXUOMtve5t9f0T48Y70E
tGsEp0wj86hZMAbMw/HEc3VvZ0Hy05zpqO8pEoupvaswYfZxxC0yxh0ohLoJUjxBbc5tFdjm3TjM
b2aV34/C6G+UpYx9bHTMZ1uLGluxTKxajFMgEREQESkmsNNF7fRgKGJxC2TRuWysvcPifrQMZ9/Y
U7crJMkqqnL2sWWPB5Qeww6n4Utnxino22E4aZlBYpz+3roYC22Z/0xgG6DehMmn1J3BYptZ5iKR
S4z2pAL15KU6qGVrpXJzjx9NuQ2ZF9wU0Aa2WV5nvmkGTC3L8FpV7Y/KwbNfEnJHyOinuOfDXvAx
u9TVxXaqqAB4RVVf6yTyxwHrvgzjncc4QPAmsaq6UPoVOWbTCeGr2iv9rtBwsEtr51kC/HD8Apwa
aKgGKkoTxqeoI6C7VRIToBxQE0rmOngxYknCYch742tTP9pY/9yOoXUi3wOb6UUEVsxkjiUMRVh6
ztE2Uwwmldfbh95IH5GtXAwLpvwQtzlBjnHnOwFeQn0sMHakoGCmnkjBVLA4L/VFKgW/peqMjWMX
n40y/jEb/LncnFgem1z8Y/aNme9XAx4eFYfuBj6UBfSFq03kxJBYTQU3MuTPM/92sP1usOJjp6XL
ICT/BHB25aaqxQv2OxVVpGarqfLturnT3Kd4wB2bBC7abuTHhWMY51poxplxCtv9ejz3pXle99YN
WVRBX/Rn12kVubUPNWGpW6Ly9PO6qe1aP5fLZj1k8NZ9YaDmLPLMOH+AeLLB4nYEZ8RxnOSANddm
1ubd474LTuurtctbWDfoxlr6tdBT//UmRAd3ys4MqKN/9XLXvX932A7Npiy09iSXNyhyW5zxk5Yw
Zk/rwfowXZlxl6rmh2j0AredYOm9aNzXd7zumSoGv2Ro+34MzPzjWeBHPqc90XjLh5aHvfHxIZkJ
+AnSIMh77hP37HS9Yi5iyuTcR/ddB/dZdiRQTJrojguhBB9rey6XzbrnLcCgda/ha1p/omMCYOyM
Joi3WJsNdNPU51cFgNmG/UaJcthqvUITMidDfzaX3xvHlgUoX5MVeOJIR5Ysyb+0BIvmYFw7/b8e
VNxROEv0csNa935lv6xgnHVvZef8eqxgtn4sLBKJ/+LirEicTFMNrs/4aXSWcpvUH8OlJ031jyhs
hEObqlcxktulRf3XRs9AjTHJBjXmdcPWFSEG29KJTzpANK/T0ur40VNfWuySOTondAVkukF4WCCw
JWGh6D8OSXPUwT7XWO+XCuGqREi5Ek+689aH4XBGOFOgD44JEC2Hs1o26+N47AhdS2OlbUrIb37Z
FcsMeOppCyzkoRVHRBe72yFve9OT6yovSEebrPmVraRJl5yBYUDhGwJW+rVZyUqpM43A2IuH9XFe
Pzl7sMkE8atEhUJTWhFLaNUjqniDucFmUcGYlmcg42D5Yaz7+aJP+LUp4gQrsdUhYFsfvDeXlote
4x1a8Uz18i56BO7MoZcXaLSp94sMzyAZBE+lzXmXWIChtRFTLREEnSQ00AR1C79NOBs3HMt91D17
A0EAsZcyptOUUSPSqSQdqIvMzrtRU52ViXkaMFEG6Cjchh6OFkwjfo2uAK2L4GsoaxxldvBGzsED
+LaDEsre94n+qTa9F9p4wy7I91qcRIcSU2aMYZCldA3ho6M7hZvje6J9sjyjJn028nzHdp8nO7wx
kb7u4deWGy8avH0+0XcAq+FyHeeKKh1qlNsMR84+CTfiOBQKQB2LhmNiBcYWUJZmQPApzewZgHCx
wcIHDy7fd73Xs74IFUNq9qmsXHMb5t1PpnT9qbeZlWrpc5wSG+gkjJfioLLJ3lo2p6CzlMvpDEBl
CNTec2V/l5T8WVdzS6qU5dUcNfQw9ZDuk2bJlRoUiQ0Orgnze2cS6d55rCcckm4TQ3uzBOcFjCQg
BFj7zWAMtmqAn+F4zlcte25zSUZp42gbL2PBZbjkVDipti8HeWq9xD67SUO+c9Y4V1k0pzRRz16h
rqopyfsoWZ5Z/Mvw1df9fdtHfquB1chJBeiZLJMk8FKaxRMakPngdssqs1AYSQJUBABFZpIMyjfl
5d3GlHKfoVxqXmI768/U7qltQFqXuv7WgzLD9WVI8ArIwMLhGXZU80Qla+MYwyH15h4nISzrOsge
xtCW27ZI9rbk/lZ7OiHpev+qbJfpXk0BqnO+0rDJsC70b4UkwlKX0bdulvGmmjUPxD5fBho9KCZD
8Y0P/MUgO97NFvi4gd7VLA+hMr6rXH2KwdiR8EmWYnA/B2iEx566p6fbhw52UEZZAqf9GB8a6H5p
brmM4D33YPhkO8rvd4TcBGJ0trYKxMGE6XPwsKb7TdgQVjGGcGcce2MyIae3sFTX1MNMpMdRx8MG
ZpCVHcgwbFnZzWQl9dZsvc+sEEZiDlhidswR4vYLtYIvw5hYxBGPSxIpCKjW5FYCsuF+ol1HlaMV
RxOjoTFFn1VD6HQrGwpV1Ff9tohwe983j7PBPzx1hytT8LfZhKvrVBMw0V5RCK235EIOV9NMk51t
YEFprlxanF02VO0p72EC2W9WHufQqh/LHAbZaI7PQs+tfai6L4HWYzADvMfantOsTSIqFwkTH+CQ
UVS8hXwxrMPtLZYia590grINK8bWBatTQGZBtERAU700ofLgaZ54pwE8kb0ukwT0TXTl4tosrYwM
393OcidslLk8mcS07jFZtxtJ2N6jdV/l2MBMUDBLaQuEBNENona/hm4pbgBdFyzP7bvKwCOM9koB
yalPE5LJS518mSyXMMHKho02ESEaY52LMv1BD8QrXPYvFLaLTRDiOxsgJrh6eGFsxZ3YHZjE7aKm
I/BoZGkXOcA4omrc9Nx7icOJSawwmqeIxgpLk++axv+DCH2aGhFccffatsJ09m6mvdsWqQFSiZ/N
0PpLIsFzGQ/zHqU+Ti8rf3IQTdJVU1QKgpTIDwvcTh5A7MG1Rr2PYZj5dID5Z2g3TpRXd6O2yYrp
XEXO5wGz/b04ou9vS868oKrtU1m2oZ9qzlco958L0hhS2XX4P818H7r1sbatwi9SIPrxBCZpZmA3
oNPsipCIhJDbaTwwgveRAgwCpMi0bxmwkHdj8abp0PPalCZZXJIq8GwrTDtOUz8bcwIP0VT7Gkcr
9dl4fh4UivUuMKiszfapMZzbcjIp0Rr7ysQtmunxjRV7z2kVN37nWsZBh5hMPSQnvjC+qjTUWXTl
5JBUOxlN30INrE8SgGHJlPPExPMF3p9GGQv+msf9vwQxoLpOkWQbXuO4AcHrvfQBhke7y3SumeE5
CiqqyfIsBgJQs8rTD3KSn4hW2M2TOFhQDjcJ/RgWfDaxk2H5tczUS03ngIQCVOpSfQWLbLCu1R9b
ws6ojkDzqQOs+WU4EH/Z37V59oNioKUcH89gcVYWdTH6ljll/iA+Jctj6xPrJl4UDtCQsEiE2TN1
TTCCM7OUdVPXTE57Bl03jyiLTUV4RKl5O0ztRnjNIzb14RDiuyRXLVNNf8Am353XTbBq25dDPM6B
8GFpBPs20LeAgF3i7uPKoLXSayAjAis8uDQmXH0+9bFAGUhNkjadFWxpf5LJRssvtCDISqsdjxBV
r3nGjcfzqruIVJgDIROu7heLnaTKrFMqxMQMHzfJ6A1QGincghZg/spNsmWGgpbVge9oJDgF1sdr
gPMHjJ0s6mEeUb7fzT3tyTh9HILO2Qsz986m4zGxVv64IFYr8GjMgpYcc1pZgLOYCDltHXJTRaiB
N7fYGEJUu0lk+cWcXVSYeg9UJAQkycrTD6dF3DsA1NjUYWn7nkNvxjFaZEshUk5n2ax762ZIMpZU
624BT+xc7lUkyHyOF5pGamJ9TfQf1cIXnlyu7cxiAgdxpN9RLfseLjTYDrzD2S7bBhkrhyz1qg2B
MsdmGqh/LN+RXDX9656ah4OVNDc1IQpL6KTmzw2Rxa6UEwV7Mqc8Fn9+vLwUAavUzkkLmvk4knB4
EDnxHabl5McksHf5xDTw18YsmCriLKSUu+6uz0wOOWIG64U0jfILJsqZRkl8W0TVW7qck5MYa2yv
cXMl8E3uf3sMrAvhXTPZfxMrP2cGiTEaioYqZ7e+/Oq6tzDST33xPCSOeWbkNM+5CrkSkO0segYs
0dXHhsj46jzPi6o1CgiTNHNqM8sqAgtveV731g0AJdL0BrK926GNwYNrh6SgTk2YPOHPi95Xaw9F
0BIFgnUa3h7yO6OqXarNy7Te6oIQtWfDObZM9deNjFH7wzS8zZdlHTzoH+VElZTb+knSmu8Xu2rL
FK6IOXfKZRouw1aybBkpGyzWIBp26A1X7VK/iGx1Z3LQzqKV+rXxXJEd9ZAl7OoU4nPNybHXfq7u
II3ol/O6gcD6555ZY/gwJeeo3eGWhg95CwLnX2qRvt5lKSTSLcZn4nYGZC/HzrF8tajEQXVwtdkm
65mQOu76Rax+p2xefBNtI52tS/uaykc30MRnSl5hUaVbXdiX2iTviRYQBUrEaYcPy05C2DzX+zFa
JfVhVapDj919tVnlVfAYeOAP19cZ8oX4PNjLkNe2gUWuL0wfd6adI3vm6kFJ4dfqeLMKu7xB2Nuy
jKk0W0L0Ll/bxT5mrlKX2GbeSl6Gv/rFlhv8uV6eXQ+toukOptedumWRh9MYrKUpkEDPFgOluawF
vaiOuXP0rEDamc5QROPJVRSFzf6bY0yPyZy0e2NZhcpF3U/wK2q69ZhMXmqeDakGpir7i8zqGI5S
s1klOOMq+V13V5tb05rNke7Bdn3rUf06OVlzWt9pmVEc9k0kzbLlK4SUuNgy1vM529KcJRucFynF
ZJ4i57j+yWnVFq+760YA5Fhfm1ZVDcCcjbGaD34dK2W2fmHND1qffolC8+Dgrj+0qy3NWBTPnCH6
7EezdgzGZXBZHmssECKSLgThA3wCluxxqq2fQ6K1r7Olu9tkHDdieTK6KRDjnNH0OkAAWr8cUvPj
2lzfoppgjzqozgHZsyxvcvdbMJWfs6U80tZTeHCWUspyFEzxd/AwikAzxIQB7UMfW3vr66tie3lb
6/WyHq6beXli6CMYMh419/Wdj5NWkwVgLEket6GVoS7h203kot61J+wC5j6NWQSqoT+pPE8RA3LJ
5z398Gp65Q6mbRInzw5V2jxo2T6rq09m75pHL+1v9UJn+RAiWGdNsx2ptWzAglxVLO6ZQVCMZOQy
sg6wvCL0D6P6tDEdytc14UWcyGeiOaheV+q9oq6Jtzl/dCvjNemcNydzb+tKJy1DS60DtDuLT9u+
wac1H6oEkTs80DMkjEsrqze7B08G9xBYpdXCv13kqdGCWs6/hJ6BYUgZ+S4jCamIAjquVBaV6aaH
OrY+99MFQMi1hFRWGjZ8SKO/TYbsSwlSjubGFX95sZFp+U45vn1U1CpBJNGzjqbHLBBosuMbN6xB
W0/FSdaEnpEmHmybzCHDs793k8DcyAddBuMCKoIs4sR3Y8bMOK4IAnYna2caLIyZpDJR6YZT1RBr
ssjUgLIoaF84Fw0BfbJN8EO4LfIHugXFZaptB4pecZrg2H4rxb0tA+s9CpqJ1sTS4imZowJ/3bqD
eA4t7Q77brNL9DQ9OUP3U/eY19eRehjrFgR9qXn79WKk6IznO0lovjXiMDjuYR1FvMZIZpIDGVBA
DhmnejohQ1hcRZ1+p2eztveiwkPsKsXp/2s9/0/M2agxkUD+r9/FpH/zZiMqK368d/F7/zeJ6Mev
/Sn2lPof0vWE7kgAkqaB6u8vvac0/5CGLYUg1d7Spedgm/6X6tPAtW3r5MTCgiDu2CLp+k/VpyX+
8Fymdq5p21InzFH/76g+V2np71nLNIZNWKnCsFydbrxYRaG/iT5tg0Bqp4zVscnEMWKe4feoKa2Y
WEkylz1WIN1rp/1MG/PRFSrBAkVzr+jBcKUJGgrauRbKuhaajVu8VHByROc+ucpNz2FRBRdV/xz7
7Ea5DAlSc27RfmPSjAE6YOORYJ7g7UPX9ACssM5EKJmVFlANHMqFA+u1mD+jIqGrrc+3AIofCDGI
GSvlV2ijnxHT0jdEoCLC4WppxB3Ie7Gzg6Hboufh2pIjIHjeZJMDrRm4p+tfE5340QlOiRg/By49
fqJNHrzpkWLcU0MxQJuLp2aOfkaNc+vYybd+8O5QV14HIqPGjktPNLepTvJS1bEy7ntH+JVqXueo
eiJ19VEF9VubNQcmSrtWkDVFYsyzZUb3vUx/qoY370BSAf75sww7czOWfMzUnx7oTl+QONwYBZ9T
GvKeQ9m8AgUFKrE3c+MQBPAhh+KWgR1XpXXAbH8L+P41U8EBQZfhpzNYvbD4btbJrmncUyz42IIW
MCtxbTROKCIoLyC6PmcszNKd6UxX2l+QnhDpb6z0CD8AX1Ve+6LmPWSqMjciyY6CrlxIJ22E27+r
hHuyRudLILt31ld0a9VMNS0hvWdAFF/kNl51IL/OeqZoLRXI+YvuzNuE3s8+jVCoMHadHLhJvkqt
B9LhZr5O47j8YWqeUIOXbxtm5HeregknPoeKFLJdPboviAEmRmBwK8x4KFCzNqlH5RO6CewEbFNV
2Cd7qLeDYqC2kBHE7XDbF9TmzbnY0QOG8glXZ0vc9+cU5hnik97demXxsyUZneUQmqY4vI2heG/4
79C5BHb0skUhWcqXpnPVBajYe4CRgJaQ95TIBgV5eA1NGtsZsN2IElwrCEyN8mTeWx2IdV3ic1f6
u9G86ym9aaMNtkDpI5IBKwHvfFt7DnKR4GzNIt03EsAXQLrBXRYFLe91sCWtSXmKkAGuFwsz1tHH
BLCba93yZ/GzojizRTf3AH0TqYzwnuoxfGG1hNaa71fnAxL2A/Q+yH56CHCswMU+ISOxqFAldcE/
s9qHCZGKU1CNJyN7H1XgV1WBfKgwHr2uazbhoxh6xIievDXKHLYbC8s+835ApUXE+Viht9KL6ZBZ
4qcTOFTVjeXCq9NTFsHGQ0dKqzn9OXqpuTEMPpXGKF/sYWHg4pxPuRLEi85qiXN03Cgd1DvsRWvg
FAEoBkkX9fcGgTgRs0P4CtXU3XYla+oF9eY3bfPKIk3frHnDxUaBD/PhRkjfFYe6ym+IKxg3sfkk
MQ9uUI8dQ30+z+m3tA5pAOW+UfNZ97wLOi4/rUbfQn4A3PQEZXWvp/q9G8GCcSUXTaOooEU5KvQy
P9UWEzKyYC4oplMQ+zzvuMk3U5eoYEbPRdkdvBZNNB17vkJpySejMQFTW/2OZ4pNRQgSM7Ex3Was
QXdkRAHGQF64sYFSerJ9lSmv60iK6Yy1B5rhN3CBILRKujfVfVExAuWQrfY1FYhNlebf4ABZpN/U
p7xiYCkAX/sIOOg+kt0R1vCvhbmpRET3PNMfmTlmfhLWOJTbpGKlCWd7aNBkeMZyzfYVFcIYoFTC
YFk2zVej9H4CPU9JqEd8HdXjNqhR0qRVcCgt7eIiszh0oXmfRvO5ITNkx2wu9r3ouW0ZjlJE4v40
mDcxfFT+PWWL7H5Ranew3JKYCqhIryYfBDw49xoGFxFTQPbQCEIa3I2dZqFcsLDQpuVWJOlPs8wD
VM3FUtKwbweNb1BZNqsJchBAWhT0xif3M8EOxxKyma+jBb6KvBmIkU1KWtEk8nmyZHjL8RzKsCfT
QRQHqjaWP6Zqp3SIzCqlITJY3j38lr1l3mkLF1wLihujCt5TAx2jrtNsqpLvLEE+EaNbAfl8HTqW
pwjN5n1ZNWDzpupblYI4K1r7SXHz9R0z4tLLyLzXENSYFqfLMpaErfEwNWmyDb3uEVAsEqf+O9md
nxuHGbvboQY1nfBept9J1S5IUT2SIB5tEkpcnXMYrAE6bTvRZ5DlXQwmD3MDw21hsaIz0YyvNywS
RxY9AW+01NqAIK+a4rFnKuhz8TdTUZqduq8sqH5GVn5I5v6trDkNdD37LjSuxdwkMBe26SG3DHuH
W+CERpalqUfJGAgp5WqvvowtzafRPtSM9hPMfy2MpyWP53Ye5HVYHMkJsguBL9mvo2DXxwjIaEjS
rxE/iLV7dmeEgVE2PcwmoaJzUb/F/SzBwXEz0vSUoXxEyiYdruVZNQ03Jzimrce/q3CZXyT5VzGk
L00lzjo1znjkPom+rhLiBySyxHcDAvJAUW9SKwt9IvYsy1K+qm7sAdZqyQKpsdtNoJPG04zdUp9g
sPFS5+SRBuJTiS72egs5DuX0dimIa7ikfRnqiPUqvhb4UE+tQjrWuAucuDceVN/4dT+O+3kZIJ3R
iTYKJOJGmCQ6ZepS4zKuw4SFhuIfgVaPMTmCMz9ZkkCGWyKv/RxTAGI3UnLW2yEXD2IsZhzZMvtK
YrJUNP1AWpOitaTRpuhe4cylkA17qG0EOze29SAQOMZkzOBN4E4ZmVebiBDmb0wbNLv6pAFy9iPv
aiJyZnTLxDaqRQEuEQkuIZnL1IW6K9WAVtvgILqdZvG6njmeWZacAayJwH5GBXoYOWqL8T/z9hZC
e5rQqAgarSWYOHiBV3vMLLvehLeeNFNOJIr59ii77RgF9wZEgW2X0CyLQOcmOpjvErVeExc/3EGv
z2Q5k/0rYHj1tr1TigYH6T0buSlr+ZyXTJVSjWmWk+5teD6y7JKNg95+j0nvkY+8OC7a10tnjH9u
anRJl2ZQyIAnmswN3uRRUbGFy+V2lX5kBv4W1UTSkim5bdt8nRwP56bBNjmAOc7EuI3AGfInH+1I
fg1pCu7dqiKjJGjQZIQtm49j0c7ZtlAo8o0lmCIi3CFJrHHbm+LTr9CwNUMM8knn0tCAD6YwxkOO
WdEAa+t+PVw3a0BSsAeeD0jF+rYqLDDaUE6uu9LHhcNiOzaiC2kod5Yz2VA9qNZ6LpXFJtEdXzPb
i2c07p5Ibwdx4pFWGCZG61bPI/0gYrqDURpE5KDWJDEnQMUPuVEQ37a08deO/pq+NObZZxvb1L5e
n4BkbPld3GjMvKnZzp0enqd+yYVbvk/oZl4azKe49TBmERkWFbcU1REvGyGCokkPb6TT3VSUTfwm
C2om7W14A+j0RisNupgEDZ3dpZbjWYv62wKirXWbpig+BfYPAhSCT+1Mg7r11HtZNuomkqjQ5ocs
cm6r2gSAn8FH4FVQjX+p3NA5m7SKYxKYTlmXZDv8DMnGbbF7dYrseFb57KbSYIrjZD/XI6rvSOR6
iZB9Tj59ICR0ugfrXka2QSHDi3RkdUlQKFJWlm+FBki45mRFFuS8SuGgDTV087wGZwEWR9jw69hg
Vb9ziuj7mqGFBk4izV0ytYjTICdGpswdkd9ttKYyznS6IWRmEWkbFJSpIhIuHY8uaYK5cVMjZLw0
CZWp0C6wvnBkDDHLKS+kTz+6qtoqunuXddMuT38cDtUzXo1g75Sd3LFQIZ4i75ZY2E7fYSoGDSkd
dcmFYm0omQSkRTzcOEEkN6ZBBuLUhLfQ6+2L7npUZPPC+dgjwF5urU5DRbk8tv5ITwYZEUBnPIfW
bn3EXH6JeHcu3qYa/b4VV920r8GQqB8Vb7YaRfNGYiDWOlsQprp0ppTXq8tQD8510rSbZGYWPlvD
pxjbzm2X25diIHOlNofsgspMf9LaAkFl6YSH9dCeo1szj+jRDczNqkEYT1mc6DftTFV5UBmR8Ytw
HHlxuCUXdfhSzeGBPKH0IbVpWDbp+Jb3Mn+ueg83WsEEIS3gaxHLjVaXTzuSztNv9YX7Dy/m/yj6
nIjyomv/43/qCyntN4vmslpHHuhCdedkcb2FHfe7RTPzNGO2yqY/dtT2D0awW9aq0FbcLdzLp75h
VmOSsB4r+Cu06N3t/83rU0YVhkPuGKXpv7++N9Fp9DrINq0cP9tzfdtIJpMsBJFdfmeyb7Rtgsgj
Ogf6fPivX3txn/6nfzpeV8ew4N7SePj7SzP512AvFf0xm1gnLgvGtveexgy9QGhN/myJI7m7ob++
6p9O4j8/8n8Ym/9x+P+kz5nKE6jA/6r2lcFB//43KuHH7/wFJaSGZXHR0rFxmCS7+l+FrxVK6AjO
H9fGuYW94VfhS/9D6Jzd/KYAWcii5K/Cl+n84Xm64bkOJWZT8kf+O4Uv3sbfzyfhohWXnudJFBc2
ReR/uJ1xxVYi0GbtQo4cicxL93RoaVTYf+19PFat0KSP3uu6v/7Uf3puDBAOw/GvN789v/y99XDd
lAud0HDDYR8O3j25LQDL2yF7iJTsYK/TfPygb7VtO/pM9KmBLQ/+onR9AMQ+fuiDU7Y+9w802K/H
/sku+/WX1r2RYEYIe8ObYnr7b7lk648NqxDgH7/7b99Zq0mxYbke/4YsK/T2BdU8AXNZd8LHpPA/
AGEs5qHhxuaQREZMUEfI6fLoupEYW34/TlEBfjwz4+zVAaef1t9efzhD4H7Wn9b9Xz/464/9+smP
H19e9rcX+HdP/+OxsCjdfZs61wg5L/W+6vTrL617pievUtTOPloagKOZ0nped9cNU/Q/c3PXQ4O8
EkLulo78eswc0NnMXivpXdCC/gfg7R+HxQqQc0Nj3iK6w5PnVNhFG4s+4LScaonlRptyZDJHXiNt
wfUkLfMq8hsdIsj6g+tj697H762ntGFraNI7/XY9T6f1sfXpHKp2bUakliwvktGMYGaJHvC33113
jcG6d3o57Nejj4tjeUfr4ccfXQ7NaDPq2u06iYVy5dByXea46yYedHXqs6/r/JIOMHyPVTG6zl3X
+eZ6aElyFUnCoXe+6EVlmUXNcd3tSG4rw5qgoSgvtp1bsPBdmJ3rpm9Jb0XH2jCH6uOjdCeU+jwZ
//UTArCBsXRcVhVwsPQ7Ceqj9fnr2OT+usuc4s34SxTMMuFPjfCqDF41wuuzNK1f5qlydytHjTm9
T9aedRzXFjMIAhrNLo6Jg9fII72A/Lwi3n6Dv33smvHDaE9cDtNYb1mb0e+JFkRXvu66C3f0f7N3
JltuI1uW/SLUQg/DlH3vrVxyTbAkhQJ93+Prc5t5ZFChly9f1bwmEADSKZIAAbN7z9lnpAx6dPJH
N/SdHf23q/pgv8CrhNPT3M5ySnclaKo1SVJm/qB5+N+SBAyDDfxle3/7npF4G7NGkevKc7eScgbF
u1KbamHLB9RamtdXIdvEjtREdF4FCI8hCnoIBfgiqgMm/b+i6NT/pvfQdibbWydyGI1bibH0UoRE
Gc3IaEdP9cFpiYexbIk7JABuKkZYq4z6y0kstbeu4kqDa9Z2C6JE3hJudCQN6AMwQZo+5hT5ptQx
oT2w7oPWxFfGLnWE7scq2AFK4MenYGgIbN+qFvbhL2w0hU5TELUWzX0eB+FRyaFl6qw/UUoc7YXg
Q/QFSiB9l0rbEPRNO8sOHPEGKCjsFrWGDBInoQpUxfaOycvq/0DF+t+MNUvR5hpJpFPMtYIJhyHS
aufIdrOmAK1qNZDCC7UmWjhDfhNeVF6oIWUc5GZDLFQJoRi6gcdCV1q5CINWElWn8HWzDPy90+zU
plj8amszrlT7+z58F8PkbqOy55RQ00yR5dC0wuWqcH5qVxR25j52ywMpcJ8rO+N6//eHFRD5+bB/
b0/S32NOWrW5f8KPj2lFQHsVdK/qDBPnwyVM+YD3T6k21efF8IfcaRh2k2iCPSlx81q3mZioT64+
rqewto5aqh0UtCipMt1NpPyln3DJ9GaSbn85X9XZUdIeoN42y8RvefP/+AXLH7rfa/s8sgzaL2yp
hW3nNxDaDuwqdP4JjeRfFiF42bXnYMBQR6WUqI9aHx5ViLNi3FELREInqb4Jtl8EW3LbgdoNsH9I
tr5ClCqwoVroguBora4HJKattHdZ8C/Mrtp48pxXLoecPvk6yYdROuimk9oXFPNXWRLZmT1pt2rh
Zumy6kp8CGOU2xtrcToKN9wdpxDQkVrzBNPjFTTd6dh4L8Y4i5VXCHetPCBVniPf4r7XQriV1peJ
4b8v9UGhbnD/RjXCCV8r9ZjctusugM0S8fMODWzREiWsDn8jD6RaLLNgJ7QV2u1SRoRCFwWIKdUU
ivj2Ab2jo+V3ZcwdD1bYPRL3vtk1roEBfOy3wog/LDCedMmEofEZ0eewXmQPHZ3wXwtPMZr/3qc2
S1qfKMPlI+qJ6k/um2qflYTRnvbpWW3ZjIgIqpAv87Gq9v7yOh+rApyz23Hdc+dB2+G6puUHskvh
tpDIOEe9fSpNd9hQaLA3lLytzSD5qaVDLO5Y5CmtTc6zTA4lOzVkMgquGrbc2apV9TgXFdg4S4IU
pkECJrnSo7zJNKHGu1SraqdaVPJhtaYxak4/2Fz3v1GoruHJkmit+1+qvWpzdiXbNDURS1WtWzE0
kdtKIKqepF4pChI0JrFTUIWXPzz1cPkBxJVS0ruo9C40TfNRGg3+Fp6qv7lvfjysNKgfq+o1SPOW
kN2/X1M9/7758fBv/1ty/xvHT8p91yMfkv/t7+/y44kfr+HVTUCiszApBCA3Kid508PGhUpJbgem
PWzCoGs/9qkHevmoWlOLRXArUk9Wa/e/VZv9AhAgcyD68CzM59xY1aruuOAk1ZM1W95u1erH3vvr
3P8r7oiYd0DUrtWj6v+7//dq7f7kX17x/lq/vcXf/uT+vCnmSiHiw/8kh/pNHaU2LYl7RPPm0Cfl
N65UX3fJpFqznbzZBs78h9rSlczsN2nlb5vqif92H6ZmSuF9CoxGDmssNV5Qq/e/+/hf/sfHexxC
69oFrvnxjuVd9v7e1VqryJxq9f4c9dEaS9I8f3u62nQkAHSo4QMABB0hg94FmB9aMkUQ9SRMVEvd
F7qzLZ1OTBIEjzOOzIfhGoW59yEfUuo2Tw35lJzovvjY2RRU+SFZmNyY5Ljw/rgSMH68pHoRta0e
/tj5IXCcSTQ2IKyOErUaSegqlTMyJ0Yif7qMupOuOXTsm7iU7KVwayt2ay0VprYEug7yum0ryqsB
79WT4NdBImB7o0HKoXR9cozWq7HkokbaUcQpL5omRgiil9tA8mb9RQc1K9eiOicGWK7Z8eDhdRGH
SN59Wjl+wqrH9TEpgNhSTmvWsyLbasCsJJpRjfgQqda0L6ReGhh8fQrlQu10tVZbD2Zrr0hXeTYj
v9lleoi9IY7EiYjSeT9I7O4kF71E8cbwXsh3hVIoK+5qLcdxliSMGXAo6ScCj/TTKP2gbYMIGx33
d1sCgQc5D7ov1D6XEcKGJIiZ7xqEsLYAE6b9g2BPAobhzjr4U5IvSyPENle3YyHvxGrRou3ETfGZ
4EA+lvomHAnuV1+MWlML9UCm8McShBzn5Cp8LCQmuYWXHKhro8IYJkqHq/SyH6tqr47wGp+Qv5ul
W9N3SYxbAdU39iFOid+frCTW6s/UI2oNFXtlcTDKBv3vfaHkwPdNtab2wYYhT8+fnA2hJQP5z/Nw
ooqMv9IiqUntuz+g1ib5VWGQ93H9MwtVx/euRFVrgzwH1DG/byIrZDxy3/5YW/qnCAH2jmbGfz+q
HlB/rF4mRpSNqtnYKRWyUhszNiw+ciDUpqZukR+y5FbefWvFwLw/NZKQ8ECffQrt8m6qnpRBE49j
OhIDU1UfB197mKQcnIg0vngAghmWWEQKKQatDROMaD16XkkiWYXpXi56GAde14uDp0+tdHQyHVGL
HkcGgwhbbHCCVB8X8FpJce/XMELfkE8SrUaCuphPmYXUxsLxoVTLhpQu3zd7pWe+b6s19Rz1bLVZ
BUjL/3+x9v9GqGhahkt59d9Xa2WKzHvZpP+AUn780V2nKCBbUhRVUkSlE/yLS+n5/8ejIKu7FEkN
/jF/oVM6lGsd+i26CwmKyuydTolO0SZ13fER4AkH27jz/1KuNfg4/6z+O0ghPccCS+lQAnZ/q/4b
g1sjoAjLI6FL2cOgZ91zYJbA7OnU9KCrFiNYoOHaqBeDPx03DQ9LNv7H9geyy395FyguZe2Y78IQ
v9WMB5z+Sy2M4liQcLarnOAFi+l1ATJ5c5AsQKpsro3rrSU6zQ0NbRs6HbaxKpJhV6jszKZZ/XIc
/2pP/NoRMr1/fUuE+Jimp3ukiFm/t0UaMqG9SujF0ZyrATMt4me9B2WQZR6NxER/zKb+UJctvgMr
/G4DL1n3DvxKEohXhaM9B4Xnbfti7PcITmn/Z1D2yKpK4W5AwPV0bdyDNoCcVHYkSREgsym95qCN
7WE0idjSwunT//6JDKr/v3/JDo1Em0wicvRk+NA/elw17KAJ11Fx1LnFny0PIr6IygYpZLC2Kt8+
mEET79t0Mg9GZe9TnKDop+lZVhdM0q9khpsPhSk+EzLnb//De/utaWALh1hJ+m804SSnVZ7vv/bf
urZLGgY+OQaO8TkYXS6BOoljujvvQ53MtBZ04Xq26nfHJ3A+c1ADmGONYzqa8Eeny0OuPYRc1v/T
+/qXExNCKd5ifiOur3Og5Hf6i4o30bWpMtvGP9jpEY2ft7Z0HNOORlgoENdLx+R+jjp/iw4FjgU+
5yofS0laQK3nLMY1H6L/cGI68jD9s1/n4BIVJqAmjiUJTP98S3MLfisMpuFgJca4w9uqnd0m3+qm
0K5+FhMtH1xT00KTOGbJK1jL7UxGJX08N94RtY2LA0HirbBLJB6DhpdiyuzTbFH8Lxf9c4NDGr1w
c12sbFllgDTXTmq/wi8wLu6gn+ze3hVG0lyN6SERIKQQpjCXqiidx8CrZzFZ2yGYv5d9gYiJ0QS4
yvJik1m0aqr26FgliiBIJ1OL5AGr3MHS2ptF3OkOdcFMGCGJBfOfcUKMKqK6fjN5ZFp6NjXnDr3P
1iUVEwwQXr+xGIlBMsXr/34m0vT8l9+J5xgG+/nd0yszpUb812Ne5PSlk7zrD+aIk4XU6ZuFdq4u
fP9sJlZDPTKEA1VDeZuC6TbhtSExrigek6ggfIkWN3UIcAMwzs4+TJEm9+bdXMveQv/HGJV89rkO
zgxzgnMUeD+qOpHDj9nn+zU3jmuT3uRp1XvQ4fqOhA/+xWxJtKc2C/blMRXmqz9HwzFqPf2mNSzU
WuqHIbiA/nHwXdIao9kFYWtED2qBnuFmBIIsltJAHuaWZwBxzxzGHiPvNB3azjFeB7uYnyLAuCsP
EEyXo1hJF+N1aft12jbRg5+gWxtn5iScPMumDTeuWUK5gwW6r3SnWRtGFa4xNoIDCsviWBXJ0baX
9Nr5FRBQ5/vcm8VmmozwyiBY3y1Lnx25wW10t092/LhjODFNeojm1r64Y7hJLqlRdhdX8O67OgMw
FLfr3CTnME8+zxpuDiX0i4xlJoyVEPkiXpmQDW80+R+FU2uboWrExjAL/zJGNUw9B6QGAiNpwq+M
Izd28Jp6LhVBoHYN0c+Yqcn06mPgHN0yn7TIni6tNJ7nvXVI2+BbMQyfRFUKTKscI5cmCYo7y9jI
CBJ8SPq7E/mUxGrqB0zAnUvSYTLNtRtzl2LraZl34a569GsvfmIAes6RjV8iNMxPgTbET3qChrnU
6xsdkXqvabXx0hdewJVZwJiYbAkiCy8O/cobOL4ZjSZnC3wTLOgZvmwvITo+tOsn342TY2nRdOmr
7mvchajOJtA2s9+3awpgpG46dAY8Ma4pFiAjx2K9FYONkHLKkostF+2sW4dgjG4pvN8dmHiimQCw
PUDMeEYxD1/Qges6kT+/S6ieo8TRMfe7TXYcImt5LAlNfgywtsZxEmOq6b9NTT0/9rk2PQ5d/gZT
5Iyx1zosxmQ923qtPcTAatWWZeuvxTLxJRul/0CGO5Kz1ifMFUdy6HsPauHgljv6IovA47FvIUn2
44HU4XN0wyi2al+UxKPHFWpCa1UuF/VkeucxINECKlQeC2SAKC6rsA2fGrnI8kUc+ZFAaJWbc83F
tLGi6Wo37l7tsqFi46Q0Tq1F8wdRBQVLMw1f0iLy9mEKuYQLjPasFjpADqSXy02Xz4iEjtJCMJ21
KpR/lvuoFh2ViRPw1R9qK2/EcuPjbSYGjhRkBzwGEApe1AId+btYvAJeqwV8qu/QOmqJbkAVsrcN
3SgsnHX1CF6jWzmT372EhbflBrtctIqSeG/5bwYR9JA+2vHFIlXFKMO3isS8Q+R4Uled0O5z235L
tY46p4/kpyeQeNUvZrmmy1q9i3rAG/AHluz4U0dYL8Il3MeZ82Y4SMdFCa3BsCPmMzUQPOo9P7Ky
9x/RTGae+VXk1vAIYCXo57ce5aDt9nsvotfo0j8pinA44LtqUNAC4AcOfs6C5Djxu9hqVAscYONH
J3NAG4wdatncufQNQbIkbjd7xKdM/L1lXM8CVbtfj2jnczTD4agjgE9SkE9V/KfJpW1HRcjmyoVR
IRu5TjQm5Xdjv5Rato4wj+bNFBALnX/trD7a2Vx8D0Qbw0Hvxa3UumijBdKTgC+UgDx7DVL5E32C
GX10Wz+6UfEEt/I1YHq8HUMgihMaYVINy2KTYVLYBoI45wjYnvo2M3vRjkvRrAzHtI5Vao+rOPns
9H33CPlkk9T4JtT1CeKw9TpzLjftF6Fr1RN3qltuLeMZ0XuxNsT04rljvO+dM3E9zp646UIO3V24
vBPGyXH6apPvukO/dOvNEUPSyEUCmOvGXqARtRUEaztZDpGACGFY0RrvDjiPbHlxw9C+xGHrb4vC
gk5HmUyfRn+r+7EGqgqaQNugSgc1yPF7FGGMti30HuEIM2nWA28rM1PXIvIODuoXFMd0uxkKY8wm
pdAWYPv4aPNuyQV0zJjwFi0qINNrxnfcTA3j1X5bJUm+HtG4n5OBzOkp7iIYTniTIzFeyGK1KJ3d
DFRrRZlon5flMPt0X0YTpwBu7PRAje229KLYMSHL9h5Y9Z2tRadlBF+dDp/jEpG+mIJX3UrXErb6
kobzxu4RRnA6am9hH4pNNJV7hHEe6Yvh8ijqp8ZJjFPQxuHOq6aK/95coPoIbqzDchZTkx6jmWbO
NBrZg54LNJbZco1xsoRBRPKjLK9VgkIsOmyMAVXpXyI5Dsi1HWADUrJC2zmR+eut9bBIyh86lKoN
MM3kYPXVtc7M8qb7P6PRolgTWF8Y1DjH1Gl+xjKQqtZd66h1/oPRW97JmZcGRHfubENylA89sN5n
116Mc+HZ3I4FkXtAM7293k3NY9NLCWDh2t8whVTvsRe9DenonKy2EWj3q3jTZ7m2Rp1kHVFc0NUK
To3bVHvRUlcX8ZAekW3cQPd4VRzSJSmR5RPBXaTuo5Hk5V6juVZV5bH2q3nVeaWgzQb8RXhBc1Rv
XuvC9gn537UMKw2sSxyjJi71dQeQ4urn6X4JwbpG/usw1A2XgSGWbEvu/sKOcE4n73U0a9cubcGk
8M1qTfdgJxEtAzvOzxMxyBs/6YNdyRi17gfcvlb9kDVDc5jaHWrs6kgS/XAYpp+NU5TXsRSgAYPm
z2qBmzRCxD0mDgaapT4aSa3tBJ29Q1Za1ombWrG1OXhAj6ksuiHZMlHqgTdquRT2wfTZxP8FB4SP
QOhCvkm1UjviP+VHw2t0AbXCojDqPWfQ0eqhrYLLtZjfwpe1sLeAl3QgP3fce0Lf342ZeyEhbksI
gnbJBpzIS+Okm771tpwm5gamUJy4PzP0fY8AFc3Y844mgN49GtZVZs/i1Fe9CZlTJPuYWsVqcBOm
WkP22o8b+qKCiJmmPo/jxisj67XpjZUIm1U+9eXnYMEK0cX+qyklmfES4PAhz4C3A1rKL5qdwLiD
ARnEjQMqOpi95Lnpc97cbH0bBm1Zk61c7QwNZXWkDSOM8KE6ZzH/T+bw0+36lFtTl9zc1mNsSrT8
QYvw9ahNgDvThTsLX/Eg4FRwjxogKb30eX5MNX87SOkqUQTjuXId8C+zG1wZppobz0zzLwayeE3K
Xy0PQiV6WCGFsaYNAqqRQlrMoc7ZJ8lnqw/maWIap/bE4+iehZnNq3qx0m2SxRXhEPK5lfqrvjo3
g4+fJsdekEkJb9OH1abXIYAUUu/rejMNuohpkt2YbGrBHwjzst04VvoudvKvjZIMh3F4UWtq4UWA
+0fd68G/lho0Ux1jkJ/kNFoG+6Se0sb4EupO20+L/ydswZhq43zTnMQ6wdI0PxZFxtGrhzpAxIrU
2mP6Bd16BU9dRzcvlvhdr5N5p+k3gyndk10/TpnrPqIKA8YXVM96ZjqHmgoOAK25elb7emdq1iFI
131bWRpDaU1ic6LmuUyjtei6+lFtBcAQT1CxMZfIB8ODA3tkx2lcbGo3j7eucKotp4z1lLqm9TSn
cbmGXiaNsnOPXr1LsNvg5Z9cY7rpY3fp9bB+QbIAFtd69gwRnkB05Afb5u1A4qkvwk8/GcHoXYxO
HIU9IpPWq3Cnh5Hx3JHu/Ry5xtpueYNB59u7ctSZgZkElhtiXJm9/PnAiTUr78B0o7yAJMRR4Tug
pDTtwWh9/TQvOv2GpVzyldr2KhsDDS33jYCVnTBBOmsznHQzz4BeU0Q72Vr4DFqg2S/WJM5VRGF3
YGDXj9NyUguURwCM79vRDDIUEN+yNfmeuWXO7s/YaOeti4vCq6NqVTtPGUTFk8eP6My4fAC8R4pS
XgEWmJrk7EVhs5/a+mYGCyz+2Pmi6XSTMw8pM+OG41S4MJ5ikW37ML+YffalKd3vpAFDvMpwAflY
K/I8vgylHnNgwyd9TG7+Et+ahulIZ74ywjsQKXKbYt7qbECIy3KDS6SVXTruAsIZwSvM09eaGIh1
bSafNZ0W36Jb6ySJX92CqVdjHS3GaEMAroQOFl7L3P/hLPY3b/EOoxg+aQXOhWF5z3X8ri6cnXX4
GlWgv4eOlnIxaS3dspCztJ3XRjsiu+qeGJx8juQdJrPH/QxXWzdBJ9UH00iOpN6bTfRI/CIUEJwu
ugnXwShC/CUjqKBsDi+aTaqI125a2iB6q38r+2fG+cEWcx75gxOjGqPxjGNiBebaGabDYNvpPhs0
4wD+vljVRnyO9bJZ66L/aWseQTZO+g37EAYlT3xGKN8dCWIGnQkgMMzcI6U2wF7ZJqGmdPLk5VIt
cgfUPCgQI/F/tgufM+nbfW25R0Pg77Bt58mNJx+jW7o2aVCstKISWCH1HZgtmDrk2W+qBFWOqz1r
KIB2ZT14W4Q33ye/ZxAvyzugzOtUvOmAhbaBK+JV3U7+xp1J4HHosq0IR2hW3DrX8cB0qMyNPwO+
6mrELbBo3Lc1g4FAl9bf0ncrqfLHSsfoHNZTvpMVZOyU3R9cOB64DMlmlOk/CODmK9hB9cHKyz9H
Uinxrjkkkky+8xa61s2XtLK486mAuhBYs8hmfhVZn1y/+kJqdXaKK6bAth/kWKvG5GISoNPSBX3C
VMLoq2i+xkVZfeaQXLUseGvqIV7FTf3N7TGiZG697NvRkQqfLKDbSMMaIgBGIz89254xrURmUTDz
rOimZT7uBLO5dSkowbbT3gYuP0XMrD2ZBzzbFbcvEVTNBueJxGoG0aHLNH+/6M/+cuuruNyD76ie
YvhyTjMBHUndle16HpNy19wPsOeqMsgvQ1aZTJY+Ie/RL3DIKlzdyBvosPElms1H5HbV2NnGyZp6
bZBxcfSd7mtB4Uh2MGW+erTjusf1y9EfrMzwHiMK1PjGQHQcB3vWv1X6WMOh9OxzkvlE8enF15qx
1D4dxJO+SMy6GWO0BISIs9PApY7wKh2Hbpu9jhSVDwA6ScWpgvqhrOMXz04x9AfiwlGTPkfqSQEu
5q1IKSknZb7x+sU92ym//qM3gYc2UGJv1H0j1MxP/uxYRwYKBD+F4yZtefeZnTwJdww+lUmBx3N+
83xSzAtpkNdn6EYiauBokoa+Mcb0ydB8rlsIqrAjrhyjWtaxBAwDGArWPef0Cmbdw1C2t1TLq3UE
3gMrB2PaWA8CpkX1YWxp0xM5JXD6HccOBqNWLvDAJZHKkKBhN/fKXeAtn5QWTZau6ZM7aNM+koDb
AI59V30VfRasJv21LHwUBBJqPGIe/gtyXDGnrBAbZfV3sWTfEwoUp4UxIG5q0xGIYNmGEQkBII6O
SmapJKFKFqs2f5Fe/tuHlZ72/uzR81vZMH4R+MqMalzXg/vupXW/bm3SPrauZgNLLdIDcH3/0Mgn
yK76QiYpdxNsgT4pUEozqBZDQhzf/Acio6Olr5EYd5cg66FMaDlDr4e+olvTx2SiBNUl9YEdFzkG
6KzKv805sjX8cILTvtdOiwkHD7gqc12x9VLpZXMj9Pp4NJ8D3EsrOvf5zhjDJ29Ptnj+EnvDp0YX
FrQm2ri61FiR2LGamsY8A63YWPvKH72XvqGt4g+CPLG8fPUhDb0uCLiLEHP6AKu8dFPap2K+RXNc
bxxPaxH7VqvQzwy+muwUkJVwCDut4sD1VDLg3Cx2gJpi6XITOK6WnwQ59hRX7RfSNIqqSk9+ufzB
wfa4ZGvO0R4LAXwygZEPUMgcO/82Rou1z3wp2XLWSbxwN27akhngbG+GUlDWzais9FlYPjhJexXw
bM51X+x9zuSNpuOlGsqYAtEUQc5ut6QGpV/cPG/OQUGxIYjbYkN8Un1Js+JmGaX2VpHztPMYI+C5
C4cnX/MX2X7ofkxptPeWbj8snf3ieVG55ydQHAI4nW9lEZyLItG+gfar1mBMhhuIXXy/OpgKJgHb
isH4t7CixgMtqSS+530Ioycy4L2feTRuhq5BT6O5DxkmORD66NAafT4AuXC/54UlmHo5HFdgHYes
j579iYbO0FPkZULtAQdt06OpjdbGy+3l0Af+sl8KLh0zCa7cW7qW0tyyKXHQ7/V62lPiIFGywAXV
Rb17Q46eUQ8sjY3m9trFa7RwM7e+vWGy/yfE8INUYMPDIAct9IoHeA14GXA6hhQUGKP489lhBjdb
ZfTSdEG/lVteTTuuzztEBjSGVwT3aIfGlgzSuXiNmCOsk55ZcNjkIOnFUO5tXXHdUdgwMgdje50T
x7smTcl9SHN/NKKdjwRzTF13o7tvTKANYkc3z5VV8cX4hn0ckwmxYjVg4m7yq0iK+ILHN6M9OJ3p
TpZHrplg9ZL+yczdbynU+cjOSMOj4vuY6GhokM5sOmMSq9rtn/uWm3Eb6oKQmOWPts6Hgx0ozn2t
rehbFTsyTMJDQyxW0oBM9aa4vYKKGjcJ1HBXW1BCpnNz6Pv5PYo6huhjY9xUWQoz0p62kfts6N9q
y652RVlyC+vEF7dKK/z6kXXK4sWhilHtetPkHJuQ8aXh8hbPNSbheXzhaM1Ht/CZA6XDsivMHuqV
gHHve71JHKK+7AxOMC4R2dpN/DUQaaIOSp4fWc1nv/MAwdJGqmed8LKsu1DmdC6T8e71+UPhtA3y
kaKnAh12Vy0HlGVzS2vGdto78/vsjze/8HV0zwQL8PWe5rj4ki1iPA+ue07MxL0V8/g5BBf5iIfy
AnWEX+Dopmt9omWTzu6Dj1tynZruKl3C9mGhtB16dGzssY93S1lH5y7unxc3pZLu/FFb07ZwzGSD
vY7BNl6AbWsVcqYOa7rWBOPjfNuPlrd3XSfcTGP3Qx/n6EzwaLxph6k8DAekOfE+L6f+GtU4+7OQ
Spq2XMdaOHtrbqyNXuHmVpWDNicwIOhqGdNXHBpvLI5DCto3FrVxmFO+Diz5tzgX3nvzCb1x7gTd
w2wOpOcO6QuxjzHo38o8p4TxubWtbxHOOmBrqvIaaGvDZxbpm6Z7wCpIGhcTz4iC3tj3+n5pmf5T
Kq4+c7VnFK4nO9IHi6/dcpzj+NRbdnxzNXrNDJJaAgmaQH+IycoAltNNj1HL5dBqOkymjcaLmuHj
6FAMmJrlKuzAgCnYpzuDScg2pCuB6J7vj4Gte45K0Z/70v80Tn69r4Hjr42msD55QOy48PBHVUfw
JfK1gY5KYp6nIPk5QMMgoyrRTqCNsfVCmZ71L32HucErlmIfGRxiO7ONfYUB9Bj20byGgrmFUz4/
GUAr9yWKyvWo68PNnegBVwz8ks6+LGEFAnUq32wjiS5OS+IfIZLQb6rAWs84rjkJtfRJ8BKbWEwL
1Nwk2OuRDNpbD5N3iJn/n9uO0EzHR/pcMmYMOgpH6WB2e2a49dUhuPY0YRkqnNK4xpH7puc2hlXT
eqNVAZC2ALWOO5qhhdHQ8DVxLmxSk7MPQHi+9ufRXk3dGG+5O+Dw7kOs4l0A40CK5jANLafKToe9
Hc8XgwHFxZKL2OSK3IT9ORgZEWIOrVc9balT7NJsrmLjdcwzsMiJFm+0+kwlNT+HVmEgo9X+xGxO
vlsfVK+WLYYHjXgmvP+6Mzuvrda4rwtF/25M32N9AImYGc3F6YODN0KiwAgeQCbgBuAzT+zmyrmR
iEA/T+BVCSicnfPMBlAaZgIYQ2iva6MuzpMG273Ip6uWMOSL8EJuMsftp40Zxj/JYIUYHzn2ydUz
cfQ74otKOgdGQpi7l8I1crmxU241WW2ycDnFKcl6ASULnBNcMHiDE2puugIrvzV2E3k4h8xLZntt
auFwTKgLNTBomkPVt/UmGIDulGgpwERyf1nMADe+3VXjLXLAyyQZjfih6D6ZVjweijEg52ssaDFl
YOqvwDoWn0ty2noPDYClB+IZ2wd12cn4BaNDSQ/e9EDTkrF6jSPr5sk2tT0Z7dWZHszQiQ4CFT3y
TEQ9hAmkD5Fc82LtJ5SdYVV0o3sYM4PeqD9shiZjX1Bc3XJoL3YCR59h7LlxJxg3S5oRD5gzU4gi
uqweM1Df+oQ2ntukretbzQ4S7tyhex27KTmMOT6pCShCW+Rnf0yjI4an4cB1j7w533ApxubtPiuX
b5FnhcyQc/+lN+Jr0TX6ewBRahONBHHqi/HYt0z887zHXMIXuW5jqEp2U2qnSs++joYZbdLRP4On
It7GtT0Y95hhcviduhW+Np1xjsdpJmiULOgo8XoiOMSPObKBiAXluNUi8xzRN3qfyOxcXOm9Y0h6
M6owuNoTxMjaGbY2BZTTwFDP8ErjezrWuyXO6R4wCC3IlGNsq4GCmU0qO/sBr/4qr1sIVoW/96Nu
DQSDoImMesKQQxYwmvqh1ssHSvTbNDWrb9MAPyXsfzhlUR4Cv51fK8rTlBZe48qKD2NHcUmdD+rM
CPRqbzPk2FZdVm7MPCdEKMQSz8nNGd+mn+wGMqSgnLFvIdQ8FcxM58gMgKLM3bqmVEYf6usQdcba
4L6BRYdw4DAxXmmAg74u6OcMzN12VLaY9tHuxJEIExIM/rEuqVQkE1FzZAhMb4Xv/IS8za4s0/eM
M81PC0CwTbGYy15dhK2SrlIsGNM5U/eDQL/4mjetvp+HutzMBZ3NhpyDfa95Djl43ltUlt1rofv2
FcjRW1o/ufT/X9zUiV/9xqBCXcTGPkp8ZAIyWd1WQeyIN7h9yYUlYcpqbZEJ8GqTAHFkVjE4qNzp
uCXEiX+0FEBWqUrVoijGz0aTQl9FgqHgwx/iaCWW/lhNaWsfx/lKsfkv7rCScCshvFr7ULWX0Ng3
/OQJz5LGR4Exmrhgwu9wI6r1InbjVdhYiYNEITsG0gGj0sTVwhcx/hC3PhtktB1bTGtpl9ckWklA
713Rq9agNcGf993PiYKcDlL2/bGqkMMKQVx7XI2i1sk39JX/ktIrxbvavC8cL4q3dUqvNpZWKfUC
6gU/XurvfY3tbxYvLA85EzBMV2kWbJ1pfFNPS9U+9QKp8lqpt/DbC6YV4izEjG+1tCWV7gjJVyGO
P7blzjDSUL8jyoDpAsNWZORqKJX8XS9/3wwijYGqRMhICPB9v/r6f9t337w/z6LNgw9NmhvVzix0
MmoHEGvVK0T3o6i2Na2S7hc40pz8Oo3LGI283dhYdyPXWncOZjWKzvtxFD6lwxf1BM3+7pttdZy8
qQIMI41R6nU9ZYJSqx8EUvmIWjMi0W71pPuhnqx2qYWQ9ie11vqiJdevPN5fTu3/eM1yovBnV+jn
cpOLsNLJ3xXzalM90EuaTCa5MnH18l/snUd321i3bf/KHa+PGgjnIDRehyRISiQlygoOHQw5CDkf
xF//JliuW7bsYb2v/zXKRSWSABH22XutuUizI5W6gntFuACUtMVRmdWYp6iLVmZoZVeXjzm6HG7/
fqxZuu2Xk+pfkfa/Sm3gOClTkjjytXAYr+vFMGfSnqepx5f//nP5Xh7NrAw1uuapCjBfZ3npXzYk
XAy5l38mpwn9EMMcchG3ePSSHqkTeoGM7JUVOhcyntA1RSPhG83WsatqNcW0+zx98t3cgQwtUWy5
DxqAnBXj5l2SF6DWejIV6prkmOgRd+M7K6UFO4z+xCh/Reuc0O/QQHaAGWF0zIMrWeKDrltPrPDI
lOofs9i8zc3E3ZpT+hVcU7BiEP5ol7xgrpbJIuc0NLX3LkTnnhztdRFE4a61rBOYLJZKkHnTsEZ9
JMcns5a3ykzCYyhCiP9LszkOSHsD+eHwBlfDypnaz/TimJUzGF0hAIMSxyfDE6LJQMiuJl8FdP+n
WtDdRM2eEcRcUWlfBbZ1CgTEKKs7jctsuFOED9jJre54BzEBLaNb16uaGWk3bWTbvRdZc6ZjtuuC
R0PHVgj37Usl3ys7x6WovKs2TL9wtd4wBGR7wniXaLBcknr6Ms9M70XOx81g1p0g9oWVfDQH51nT
d3oLVXKEcekq5iyT52gr02BeELSAsfOJCU5ksljgNh4L7MaSXEo8RQI+nO539IBg2MWf6pjEuKEj
v8Ewx6sSsUXC5KbPWVsGwTl2mSeGE6V8ISDeVA72lI2VEdfNNIeGjOua24EGKtgcmKi0jFm6GQqp
g3ufkSxlWOy5lpUYPrMezBrQTOYK0baKMubnnvGxtHemxzILdmi9rhpCFPrgLlY3BUEWPsm7a0E4
78qlrtkoa92zps1IPtlQfjEIJKJbWMYuQGyzGmsogULQlTTN+OQ11v2kTG8dEBe2RhvxjhbViW0H
1DnFKIpj1lVOzN6Dk7VKJOHglV08cXa+GGqjZvqkeOhIr4GyLEIOLsMw98EsmGFY0W7u49q3O/0z
C4iWU9Y0mg3HdrKhPiw39OVX4zZQ1ftJEXtelfHnuBpgWbvEiOqwTWfpQIjLjXeTI78GdrCRw3WV
kmdEVnWw6hrd9AMTrhykrWDXjGJPFDW4HpQ7W12r062K1PhoZh2x85o2+VTJ5q6IgAE2OLsxDcO8
FcQ9PYxThSpJLwg1hZvh5rkkwN5o75iqY/lg2XD5Vkg4SdMNxju9mDTuQtLz23r+aAamPOWzggqZ
pPk6EbQL5tB0rkJQaMQZRTUT9EDfMldE0CmDhxF18ZXHIhHSWcEJasUOzQNpIPcR5iZgC1pRFXfC
LuZ7YJWbsiENUptI/qGHM289NH7oWtArAS636Uy0/cM4TslNXyWP3Cj6h8s/itwLPCH3SXkk53G+
T2rra+1aHmusYHhwwLduEj3kVjh/y+K4uzbjIT7HlgbpMt9aVWByrcq8veOAvwtaLX4XRs51JKxj
yWDW7SWsu1kyI1AduSPOO0tZzrvRiLdTNvdnvTPv66L5EhETyI8metWTVdzaAvjooBvDlYsPlqtG
g9imNMaNkTeVn3sN8MnWujFY2fVloQ4Iv5/BNhBdRRuRvh8ckqwQw9FJnvIqcan+B8yE7chRMMCC
IhvK7IdhBa2K0qmiLMz0U2274iTNSZwKE7niiK5ha2uTzZmcSDJqSFQvK2AdYWQchSHu6r5numSH
IwQ5jutSe090pn2ylHsc0V3t57mON3kejRucEhjeY7Wo1fPIRx/+bcrMe5QV0b2iPU9+RP5oD4dp
br17SYxzJNP3uTENRxxO1SnRjHcX1U0NTKuMS/06nJt9b/Pyf1YW/8qYgosjHUvi5jBsQE+vrBZz
byZe7FjVPgU5sB96ht4qD7QVmsFHF9Hi/Zi3zaaZp61cxB2jreI33oL5i9vDdV0uqDrJxjqDwAVF
9KO02QsiBapTVftcQ+4ESfHWCbkCaENEKl/ifsxM6nMEAdXWK/voRngh5NLcWGtEPKxb0oJQxoXR
YRGbErSZ3/Zu+KAYLl+xXNVvFhXopRv15x1nLoLrnxTvvGtHx2lro8Mn6eiVIBs3Q2Yl5ciO84he
yqThXoV9cGOQsewjXhA7ucQKjb1x1dtTtGPZlBJ6tTdE+jkepmPQCu8Zi5XhRiQ96E8lzRyaP9Dt
3EQKrl+UwHRjzm0pYxgU8Xz9xvv/xdzA+wcFLgCLQWeSF8H5DyaCqU3wzEDi5VJXULoLrdxAUmMj
JGGJCKqvUGUUayRP/XbOnA+9HXN5EOQoe8ovzVL4aPsJlv8s06TZz7b7wVs6IHVSfeTMOydjVe1I
/xrWbR4RZJaIG6Gy7r+8rm//PxYw17X+6ADbfMueh+fm248OsL//5h8DGFYu4VmYwmx8GzC5sLb8
YwCTMOwdW7o2vX5+wHHznVNveX/BogNi71mCbrS10O2/c+ot9y+BRYpCz5YmsydIXv+A9M9/nzR/
Y9bCb+X3r3+0OQnntc/J47xC1iJ0LsdckF9flQgHjBJj9uo9eSvkwOAXn42+XtRb18MiW0Vj29J7
BYKLDm3xD2s9qlZ6MXujH8ZNXjtqFUIjZg6bE2WNSmFKBPdUxqibKXXqg0yAlGx1BwFa1arw0BeR
j5IRqAG9zc1QmurQ5g1ryujYtWTIaeEn165amrjKXre23R1i5B1rSwPWS6zDM3Yg9EYOpEI55VcA
VNEiC3lI7U1By28lZ5fIqqlcGl3zTrQLPZRNXKegsijCP4hR3pQVm0Xd2XTZJwA27iYQ3W5EQrWZ
JkhMXuQ8TRbJV2kU3LhWo/ksv1K/MXXHDxpAv3Ogp5i8dgEM7vsyyQ562AwrrZMUkkE0H2xiTopZ
7Conrk+NIQN8MdA5c1z8nT7jElX1VrTpGSvDJzvIjHs37koWKMcgyZvrfJ6Y+00PXRkwl4ZazMir
oQCDzIM+F7v3WC+c3lD/OOvtyi1Azs6mvB8Gs/KBJaT3Qeh8jKttk52sxq6Yb7eR3wjj21yQM544
CFUz06Ah7K2xuba0kiYdTXH8qSPgmvm8n6TN0rwwxjWrKOXbAzWBqrZYofWVrbYcQy/pAKHWquhx
Nom6v3CEbYPPfqubNFbNECXiCCVRzuEhsqmO3PArUScoQoKcGOTIvGt6806muBE8L0Xf1kU9A9ty
tb1lBnDTpEgO9TB9wf+8yZzruaelh2cjP3VxwmDHfkAoyfyqxenSNszyqpiCLKm/GqWUK1lP9M1t
jOkyyc8RL0TsE9nPjjqpsoZKbpp3hRauJss5Bn13MgIyEqKxQF6vCCsJdJfCVpEuvWQQpgUZx2F7
lbrhnenmx3LKj1L/3CxalxrZHf5jYBUBcsCEDyWdwk+Q56+mCjoqUV0lrHYLWduUfqKdiAGwLO87
BkSOW2RPKUB4bGK5GkH1R9EmIAOBTEVt3+mIkeOYSOjgFmje7UjKfOCgxUoDtpwZ6sqWylwjUFxV
gMS2eY9jU6uRFyGMQ0mU7a1Qo5AbQWh0kN57haQ65xxfVYiVymEQW7t29h0o7bWnDeNVDzw6zMGa
Y8UodlaRLcPQZgE8T+hxwwcbbTk9Y6S0VJIviQu+Pjq0g1v7pWfcBkK7ViGFTEeS1GlyGcq3wy2e
tCOSLcbP1T2FnnqnBdnW6+tVYTTRk1Vl/jjELwaVdp5DKh/kntgIJumSdWhre/tkusfg0PrZCAZa
sHjvIoYEdkPQFbFbI05FlVWoQ7wl9zJPwKWmjh9aCHqSXIfqX9fomLAMtCmXmrRBIVx9bjIZnOWN
lUU0qC3thrwGlnbLtY0sZ5J/gzDZBMb7aSD8NtT7d3nsaExPslXvJCjzcJutyEwrLNrBTbMJbGLH
BI5Nf7Dru3rKxqM1I0lFYavoyk+hH1kFq8a4EkzxyGVD8CPnPntH4J7Yw7pe6+nUboMUvK7TKYT5
kX7r9YTc42gY6q5k1B/dl1E9A8Iv7i/DoUTlL1nC1EbNIQ6QyPjixNcaEdvXw31AxH1PXqGOxd3Q
0DgYZ6c2sg2Tn5t+ujOt5KAKo1hZVoQwJQ82bqB/SWICmXNTPs1mcR+HzKl7E3IYkxj7YIvCOSRL
XVXYk9+7ebhFIdOtspEYLBx/+XbgDVi1ag5xh1DJHIA+KW3+2qcwnINpa03jU2JId2UbRMv20t1Z
oVJ7Uq3unJHBLJYIWBvYIbgqNehuTRCEVRciCXhqlgu/aYwdFKCx8ssMz0Gu62o/l/FBgKVapwEz
Yo6W9CgzAkXDKbrK3H5XolTfde4wctHhOgr9jCFSWTQ0X9Da5Fb7YjpMeKoAQiXgBu0QZ61cAmLP
WiEh2/YxxHmN0PiIHtghyjodoDcvpxERwKBmvlFEney1Zon0nfQDpDi5YVcw58X5F9VeenQK673X
EYWHO8070PKu9pheT2WiSwYyU0KCqLCpAIX997tolrdyeT/1/BLh4bq+fIFieNxzoP39LosoHQ8p
HbkdQ9Z8hlRM0JYEZHx5WMf2laue5DLBQkT3UOpERrHm3U9gX2EHmnfjQoIgIqaPUtRNuIyuL4+K
hZosNGSNKpE63JP+JZdw19DTghVKPvRk4nKgZ7us7iAimgIJ4yTOYSFSf/LmU7ZwlJn4FVcG5HfY
SuNuYERdj6QiXKro/wJjH6bq2//9P8+0GeEHt6qJv6gfi8nF5//DemPzrJ5/Ckv652/+p3z5n3WZ
dfnn+PnXv/+nGIX1Sn3kucL9OzSJkvOfYtT5yzAc16PaJD1zqUf/rUZdCLFAB+AiY80Xjs2P/q1G
XR2+Cz+0pYMCwP5PqtGl4v1ppeexPGIsi6REQLfFLvnz+nQyitTAMqPvNdJl6eLm4YucDyS0b2kd
royc6z0VQcJwKTC+yTYCsnPf6REAyq8MunFkBX6M7izELDAM56Ha6zGz0w+GqFcqPv+wm39TOpvu
794tTF1sLuwe0zNeGepLFqxklIa821G/Xlr3RLJVZ33RoQbiw+RVx7ZP/ZApnkRBmevvHIgj1Xwz
uf2+1tRnE1kGnsv9nOs+zg5f4NyOgaIOSHwnUoMGQi9iZLcdtY5361jfWuwy6UhQY3DL09RcElMU
j+RBnZenm+wcTSPf4zfShriVuvyy/A6RGytVJdR59FGktx+8YK1zu1teSoXUENbRRSqyfGv5leUp
68ogK0Gs3GrYLk81SJSPLn6I6ovg2f95UzUZRst7Wt7g5Q2D4St16dtOvl5+Z0lrDgk0WQz9QcXv
lhrGPkwTMdULj2set0OA0kHw0umWtrIfu/rt8jtRjm+NxIto0bXQNy1yOsn8yfKrId9LiD6pcYur
W5GOV2aXo+fjv6bzl78mRXiv58Enu126dDxHjPkOyTyUSCa7/G3NGiWcdkwmNkPunZanM5ND17d7
sSQW82UaD3c1v01aAtp1XnZQ+otJgnmYdiSM3Mr2IFCW8xdpwRPwGpf3xYvXBnrh75u6vB4pLovc
a6egYxU9kiaNNjAUIP4/7ikm24TudN35lw3geUTVkZAXM2jHB8kLLy++bIPQEr9G2bI8XnZhsDzm
Z225hOJtkvRB563R4XsSGB4RubfEE5J4YYb6LqeA7qAfhoDbbR735TkxH2Ddb3TwD7oiHzVYykp/
+XL55RYxNPav/aQ3qNnABzJNEEm/7fDhdR0hfXw/mJtV3webZP4U8xrL87Zpv43pv6Y83fIU+G3W
SLdIp4nXy7uyWXn886euyVwaJ1I6EMwQw+Xh8fKzenlaEgWX4q3fonpTyDTUPTqCbc6fL+9g+bMh
29reR8PS/NQOELRO296j9En68jlPSHdmLofaep0TbwzCgrXWWicZ6pnIScri9N2oBQ9eiBIms6pP
6D/8DHWCN1nnIM+ehspONrEk8AetVdg63ISdU90YtJS7tUpSUqnMU8fAa1O4ncEoZzcoYIykMD2k
xQezzRJKyqCmdCCSZtKHL4UIN3lUEJ4RcsJgzD9nhuUzeuQ463xrUHcAutaV3fpdObMHrVsuYv+F
rn+/Fb5xDzUM6p0fru6/3ES32E7jrz/dN7//zfcbp6v/RRfGJToCDfylU/P9tuk6f3EntYFxYGLi
TgiO53+bODDXdUDtLk1FW5cQRP73tmmKvzDzch92AfzYpg1E/T9o4vzSIOVQlsISBvx2HupLt+jH
ti4zVX0GStDtZZqpTZ038a2WlMmhrepbRf2+gVMQ7eJcSxlC6JxBtHmhjaYYTs6imiPIpd2Nttgl
EbWAspJNcVxWmHWGhsjrivZKGf2plbW7b/SiRtzyZnecffHjnZ+RiXBh2dPPoklOsPKre2ldhzNL
n1HtdD4qlrakqWmLAjugeVSYJnDR2lx1nvPVwaP9Rlv8dWf+7xf3XKnD+hF8JK9eHFVGb1DHq11T
R3SLyl2dWUQVTZFPo2Qg+zy8rWxuPmldrAML4/YPx9pvKonfvj4fm2dBe3Jt8botD/MAeYQQape7
7dkSQ4rLAZ5pS8p07oQaIMyrOqYjwv0UbSmUizde/1WD/bL9AKCwPlsclvI1fmnsMVtmKHV2knDp
NelX78KGW7o1SYOCK8JPYSlWZW78Ba8fw9dpEnRhdi4hMyyoIBk02hu75PfviAXScnIZnnw1qFAk
FwVWpdROK1kmGckY+QVV3PGNDX9VwbHh0uR0IbFA4CykF/vzidOGrtXSfKf5Nxu0K92SjMfRTp6q
YFintgqvMf4FN3NLGpPZI0YdtOHsNIzLMqc2j5Ulol02LvrhWLj/WSzH5a1RbetIzU0OSbHsoR+G
BhLFrxUZqtu19VcnIPfK1qIvwvJWsF0fYpR3aztIqjeOhF93uzRN0yNUBj6UwVXr5xcNIrKrXKvs
dqxVJStmpOiV7pX+n3f77/a6ScHsMdXxKPSXn/+wabrbmktYL5sW4sSeXTYD3yHZmJZRv3EcvYIl
Xfbijy/16gO2BU5RlD3dzp1QgnUZ6Ngu+VolabWyHIbrExVBHE2nP2+g9aqpfnlZWGa2hN3mcQC/
uiBPUUr808AJDV6sW0WaKvZeriMQd3KQ6KYgYOc2SqbuVFXDg3JE4k91v+fS4K0qzUk3LLstf0i0
nTbY5h7/WcD7NreXqaTboY+exvRYS7qaPfpmn2LxpQmteacF5imYSO9EFPvSEhCK9vvcuOW0DlMk
MMZkxkcwHKG6Mzrtk6hlvH9jy5cd+sOsbtlySxcOwbzSdcxfDlu3DYECKU7czFRosMf4zlKFBZua
rdLIZFZLfTf0mu/03kObIfNAGn8eCqgK44ji0i7uM3y5lJzoHDrHWFVuOWwsWPSbMKYc6zlYzL4n
/bqhHZ7J8sZ15n1F76WumQ/MpnVkcZmcxvZLnNPFCcmI3geksOMcMZPuqJnJ+z9vsmH8eu9im7l3
LRcrcHqX2/MPx3PiZXY6S6blRKYh6u9mopOSb2MJs7UdHuekTNdz56KXl3LcFxO7Q5Mvk9fe6Cre
VnOiHcPya5Hyf13/aAJ73zSV8TEKZsOPLRyxHqIEu5M03JW9RY/lPHgIpT39M6qb6DEfydIenIUE
X3esYria4S2Y1iLQwb4qpNJei9xb42ciye9GHH9eWWHqORop6DwyAVau5ZxMpdPnk2sxHpI59CBI
OWSaD+SsdP1dWA2P5LSmI5l0JeHpOFDuWcrjjsvum0TKvWdryHQLoDG9S3uWVhMonHWD+XU7O5W1
KU0EAZ2In7BkuFhVXUV2nxs+WklMhG9/y5wCuCkdcvwgXzAiVIyci8k3wjpn3yHUSa9N9wx5w861
fV91D0Jn2DJo6jYc4kPainw7Vo91jLN9EtmS5EfAuV4jUZ0VSd6yMfE0AuQpHW9Vel+iRn4Bt3eW
kM3KdpHtyk8M7R/ELD44OSx1wGVXOSM9wmwte6WQnZNT2j3aodtvEknzmfQPIqGMGuQRcIksmt44
qn69cAFPo2rlUszE+xcgHrou2UnWFLuOoIcqH3duj+PCiEewMgysSNZcBwgk37j+//ZVJXddaJB0
c7xX1y2v4ehAfMRtV39qreGuK7OXrrFvxll7bET6PvXsD2+cPcst5ecLhsuY03UMz1iAduarW04b
en2hZR21l+gVUPyca1ty3ywGsOZZOv3se/pBV6xAKzm/0cL59cR1pWsu5bkH3c96LSwIO2YyQ1+y
uU75oWrMbTKZ2hXIMm1bKfLh1N7RvmoDeXFvbLT1m42m5HCpcy3Qm69xhzkBSbR32c+ic25Q+ve+
lec9Dp9pvCL87TlnzYCzXLE4jeablovniqnMs90/JZLl5hvv5te7PrsBXQhMQcdwKIl4tz9cvwhQ
ng278lpGoFRB+nLZCKvU90IQJrmLKCsbWuMG3FwPXAz9ehDAMXITHxfgQ2ljNJVEW/75PZm/+2io
hxkOGNIyaEf+/J7quiQtGFHVzrRMF+im5lc25F9iBp6qcHrp2wEoZF0GKxrcIfe97H1ulQjUAh1e
m/ExhTK32hOsiOJWo2nWGXjNbAZ6fK4bpYcPRmKeFBisG0qRfjcONFqC/FQvCeUiGH2Uz8Ebu/lS
1rw+0j1C51kR4nT4hSUZCk3Tgshqdw68pR1JOmF3YzhB7hd9x00ZXfe6T4CU9xY+4iQb0/3c0rjM
5HLi56zWWt1+NmdKF5tBNky+DTJ4tbE9uExzjpFyyLKtLtHVpWFgXXXCfdDNkqGYHc2QxFDkNt7R
Q365lyUbHIqr0OK2OpKiErKPsBzlb1Rf4pXeiGoARK2H4sgiX4/L2fLzH46swGi8fMJMsuvTdq2i
aB85OK0iYhrm2jgiOV1jVRFX0YDlryuAPJbRSxJrGxlR8Ped0PaU57RLgtHesABkfGEJrK39ZK6H
pPyQj3W3SpbFrCKAWWWfNXd4bKLMvc7QDWKvW+ofHFd5RZSxKYlylCb4HbtPr0kLC/0qaIltjafn
uc2X+BuBDCFoLVSP7f1Q2l//fExfqr5fDoAf9sar82xQ2SDCcmp3IfkujGknDLSzgXbZyQcSeFzU
TAG30QGluW30CdKrFpi8Ix/7RN3++b28poh+/2RcbtJchQyosD9/Mi4evmGS8CS83Ol3g3CngzDT
9/hwfbs2pmMswU5VMSbIJgy5IGTGbT6W6a3jVVeeyNDf4dcKSnQQsvIUS9Xp4HhLmveMiB8btcWo
q14jR/gsAQQRyV0+K6MDXBAyQgpQAwJeEw887UPjdgnmggDyGmpDVIMglHI3fskKNa0DmLOKqe1W
5vaHvJLItz3Sa605GHfE3lO/61cRhF5KGBS3UnfRzXkdHWr9vSWCZ2w7j8AlubdXnu+o+n2n2rVV
R/ExrukONuFX10iyN/Revy5v6BPpBiodW9qk7r36mFHtECmacDl1RfpMUgX6upkZRTlT0//5U/zN
RRIhIf4RFso8q77czn84vdostclvJ1m3CosX6Jzr3Kn2XDrPLtkzK0y5qyIngV4U4uHPL/ybkpdt
hG1keoIeKlThn1+5DsKucgLJ5bmQftcnpLO7o7hKVfvFhCxMokawccxOrWygXysZwo/B/U45RV0P
2wfRseN+FbKLd4AZ7TVYoMQv421gG2/xcn9T0thwnG3HsiguWNj+/E5VGNdmkOgtimP4AUN9KNvk
Gc71edTkGrXfS7vwx/68ey5Fy6sznY4fmYrwOBF8vr6jer3Wjqh5253Rdze6pdO61zaOA7rWdo6h
G6i1abfVVvOsPV2Gd+A9r8y26DfksuA6LsV5xBO7wYPdb5uAQnOOp4fYgKqnvVUC/bpe44OU3Dod
Phehvy6/4k71Muq5Jg1uCeG6cvAXpA6WRz2N1zJKXv68Z357xLJEAvZNu41O38+fhu0laZh3Y4vI
BL+geRKCVzUL+4aLM9wwjl/E72O20d46YH9dkbsM6iimYTmzua+pyUlrhKUhqnaHRPz9MIk7w2F1
SMQuNIaxuWW5goSA9Wc6RpDtQviciWw3Ua+xDg/CfO0Skre29H6ru+n1jPn7jVul8burhuGweNQ5
mV35+qoxTB2xuW3KGaWJZ64qyI4EwVJp1Z5YN36LYqrjXrhb22S95kz3FQOFQMyE7DbMG7mKvVgT
u/DPH5f43edFhcwnxerWFa8PZGgSgWkVOp7JLkTNnyOyQCZxlbUzDMaJ4rVVoCMTpj/bsMdISeF4
RW5WxJDGzc9TvitMGd9b4/itI4Adp2cIYbhtb8Li4GnWfKjd6GbmSnOsvbrb2IEsdvHCNS64L3iJ
cVJA4VexR4j6XHGbKBDXc22HbRzZXv++rU9FxQohHunwXLVKPWej/ABWGHCClTiYasKv6MT9tDei
3cVEmUGiwW8+V0e0O21NDfDnHfab/YXI1wZhrjvU0q+lvpHmxpMs7HrXh3JtAazxOzH3PuDKaF12
8iGOujtba16S4c0m9m9qLY+7juPpDuJu9Jk/n1oELNPub5x6B8LXgfDTiX2swbsxA5CWQMmMq6HB
zNrnA4F89DctqwZMy7zrP94DrKUk+oFlGvHLnaFamE+VK2r4htNtIzAW1yk24XgoSoZmxvPoFiTd
l8UxEWb7xuH6m0Y6ElaLbi6LGIde/quqxpxRcJUdL66cSWJxj3amW35OqjA85iFI8VgDiRrO8Bv7
EE9PHb1xFv/mKuPptPyEbdiGkN6ryxuVUqG8SNa7rJsxX+E4DfATti1E19zcYJR5a4tZCv1mLUlN
qRO4S+SuxXX858/dTUXZhTPMyKzPvc8lEOj1UCn7PNK02cYKHnyBr80Ya+9Bk67OYRh8tSDuHhzw
s7twDLwzEJgi0SO/yycIDguvKh2s8NyZ6tgahDKFZQflC68oYkxLe3SDdl1NDU5WvU2PWjo6Ty0t
JtQX1b0ZZe/bqZ/WTtskz2r0EIG12V2bod2wrFJyB9RZ9hZj/FjghvfjKg+B7I3W+1SIz70dSX8w
x4IzvXNPobE8kTCC59TRdkm/Nkxdf0c3R3sQOAUDZ5BPMVmiOC674BTEGdP6UmhnqffNHZb7bAVh
447BRv2oXvAkd6t47O33rvVEkgM0CPr6zWCuwIo9OKwg7spBapBYAmDQecGa240C713ieNMqDKdD
1MXnGW3uU1sYOPImy/uA5A69pFPSIsLKeFt42ROVTHdFPtN8M5o6ytTOuFbK+8QiKD1VxpgcYUHp
K+6QxRNuoQcduMImHxD9eYZasCtIuiY1PotSQuWjJMfcpcVQdDOwxlNX3iex88WMqvmLnhp3hZt9
VHmsAVMR8WlyupihtPpaTe2wjmAlz4iOy87P0cey3iPNBhkEKzCVzc0mTptplRg5EZRxT8B7ZrVw
oCqq+i57r7Sk2wFJb46XbznR7KJ6FvnG0p34hjt7fKPwbF/jWbu+fMtwK3mtXHN3AV8CshmOpS76
4+XR5XsBosC2XzIlR3ebpJY80nq0j5dH//4z5CGj/4GenCsrzOiodlEkljF59VN8CgWMwyEkxjQM
0vIQjboG6HmhH9ZO82m0S1Yvc4CYIVyANsujOc8zP8tMfZX24Xyrlc1826UrswRldvkOk7/pNs4S
sQezBHLFPqoikOd//6nxBMfUKjdO3ka4I9NxV9B+37cTHlLHrMTjmKLmUE6OBqAj+3EIcMUBA3Ov
kbs+TXwC28hxQvQF5JoIt9waU2G81/C8H9qItYxGmaxXlfZOVYb2bizruz5DqwwJTTvjTl/PXgxi
Y9SsjQzxrYVRStxUSyL75cucEv80zRlgVeIkey1HVOKkw5kyoRmmTEPYF3fnNt04OgmVhE7d1Rlo
FzQpmG6rGmpKbZfbRLeTO1H2yR0Nph76C6rJebJpv9t9dLD0uD8Qy5SssZd5T9kEIqLCruWrwgye
7AQQUSFUTm2FMt8e56dJGLQwwn4+FVowPyECudZIn7/L9aZ5yj9lyzcFKI2rsSs4GSpnh5ulfgxx
ZN3bqlhBV6wf66mpN22KzrWCKOPb5eIoYEl8a7exBbyGR5SuA2sNMEJtDD1MUSMlk9UcnXp2tk6d
frIyEsQcV9nXoK1sjm+URCoobxCBhGCrVbOTRrTJ2ZbHpUeJXAXAaSTDfpsUlnGv5wUW3v6Mihoe
1cxme33gPfZRYW90INs7K+WFCacCIWAM1QkQ+HwYKyDCJhyHISW5swvuVN93n8JRfOi74WDMBQ68
wbRuypbjpDTdcaPBOD21QwkdsIq+RjZeSlOESPqJAtiWocz9vkX/lkAuv5/z7o6UDftjnoAobftq
vAJT1n7AQywlwlkrFr5VaTSOi6THoVC7H7voujYn+xPz33ELWUftWy1MP0ibQfvyfduiys0qwn77
kcuq5Zbto40odG02JkB46ADQcJKnYoo/cSHJPhXo0bMqvU/MsjljIbSfomSLCzh/Gruhu7Pc+BRN
T5WojQe38cpbjA+PIZz2RwJb05tEaV8uX4ElhvvRZsUqD0qcIIXGp0Hv9Y6bDBHbdnDvLf9MSuBG
iGZxyBiBLkTLZm8VnYJ17OX7yjSmRw946CYGmsG8rZweMyFTH8jp53FA61OXSXtPLIdx8kT8rkGw
da+Wf4yR/sFYkjMZAoVal72k7Vx4w/VQmMyoli8TmJH3cVFt7EH/5BGesqtdWD2D7X1AKA+fGD5U
fW2mHCPC2RthGn9uv/FBD/teGyDmD64gAsFhPS43DTLjG8Zy+aogynfn1ooxxdDUPhc8+yg1t/Kl
iqMN/POJjIV6ur086iMKmTIlZmPWoF+Qgn5uRqwjI+njt3b25NWII/NeerTGQvOg9zDRKwRfK6d2
wKVe8L+LbtKrvXnvTblzsOivpVV040AROIRGWh1EhQCxxRi8G6Zk3aWy2DKibe/MGF+ANQrnUIMQ
OuT4Rk+tM0cY1bnZlYKfRsnAQj/Q55vLPzCKnozUW5ze/4+9M9uOk/nb663kBlgBivG0B3puDZYt
2ycsDxIzBQUUw9Vn086X/0pykBvISS9Jr19ZVndD/YZnb4zJTgi4MbHskxPHv5asv3hpX+3z9kMa
+o8X4z4q6bPxD8CT0qEoT1VERR0iQpr2mUNUiOx5snPRzcA2qs72vBwVZcTGdYAY6RDxUvM3K4rX
oohJdZRzlCzZB2qeAzhnSL2jsyd0z0/BuU9P3V76wRFCCcPXGLtF2r33pJZiW/3NNdCbmh1wEIe9
80Nn3qtpzOWO9tcLx/ldPbGS4hf2CkiA1dVyhjQq5xoM/bs9988LIhraIU+ln6x3XSZLscMmic/W
Z/Ee2PHRWdw/tp0enC47TPY51iGXNeOTVfM7kYK/Sz+RrkC8biQxh1YfKYdi4Xwy+2bLKHRlMEhQ
6sOiiB8jXkzD/GzJ5Rs84OfW08vOKptToZaTmMsXDVB/oGQiG3GakPeBbbEiUUM9zbDz6JWz5sER
ZeTozx9UnC8NrrkdfAVnWzUOHciKHHvdcWR1+Wc1NWdls7hodBpXr/laFKgfvNx9zR1z2Q6dA6pJ
x5wKMAzt48rcdVnwJ7DKFusHQZ+l7F/qMH6FJ9vujGm2Dl3OyQST59pk9Lckk3h7Bk9lPiDrWMYe
kTEKqK4+V8LDEVHjBJmmX9niRa5crJ2pUIGgfPxZN+adVgkZ1uCAT2vnL9SeYbf8TceMHIe2T73m
9cU9CQyDsWBEViqIZqO92QVGTDZCJDuu4tlE87Xp3DLfAtnblvZ3G8HDTOB/r11eqkVVNnu7yDtW
SNv76BvoAyZLsVCv4SUhwN4l0r67BnVErZqMZVCbhX+PS4Ljfxi9JjQeiE+jhp0ZuFIAjgvvoO9e
THRW24Et6E3seXvHNuBd131yLGKIGzT+UQimLTuamTHAomVo4S03OOAr/ivNtotIDu0or7YFmnEB
w+PW7plO4CcOCWImoB2G6iPI80/RSegxCwz6gZMFWifiphXPsaO7bxiuf7ZWw4IB8Az31XnKDIbR
CTQobyTWNyEV32Q20oagMVlgcI1tk/eXMIiQeDdICIbypuMkWmzvF1scyaZv3SJSHqH0dtDcdi1v
Z+UIp9u5v4ocdm1uTt9dyzAO/jg+gTyEg8bkc2O1IxQ37ktAEE+VnSnoCCX8VnM5de3wp+YGmENA
eOln9aTzVfaSpf6ubhvSEOM8XR4fdRksgSQcgLlz65mUcxgBsl2aSchL5lPm0mcEEwtePnAMVkHS
S1i3EpS6r/aAJeudNOkZg1/c6SpRl2BIFFsGZPi3EpTb9vHFIRftpemTq5jG4MDsBliPoegoNma7
M8OivdjUNyvAoLEPmEdv/voXts7cXHzP5+ppIaEuVICmGYjvJB3IZeu/Iq2mOhJ+/ofRQHYBhpBd
PGp3iA8dbi5iclyuEvhMZtFdXNZeWe9b1z4UWHCdYSMpiqOdEFEEmvpbJw2SoaRoN5XGlAFbrrkU
OcMF9mJdpijGcHk4XuTsHlKG7STExlOF7Yoh0PoHKALPgfKICHmdsQvC4Qh5DQLGGJtb4dsd0jge
mAtGfmeDjzWQEXRVdlK9u/rRqrLelinz/1YF9SVzjXeFJyXq1s8eX6IEv2a1n+8XVV0ysAuXhZ1Y
TBnLz8DlsCQGFstoRDX7wfNa8lhLj4pw/S23XSd34FFrqGSETcAV73zUSac84MafmiW+EVVeivUj
awR44aY9a9nD90DHEnYEOdbHg1z8PnJq61tdJmw+Kxcx0PofgSJzqXx8OLr5njadf2zrObnMRZGi
/uKjMF2gIHtUQcTnOscaj1mjD75qHcmz0YIb76bo36dGireGl9SwdYS7sElBlYd9vgSifHk8zEAe
L5N8L2VS/fty0DsB9Ilc7calKeuod0RHrRGzADiAz1Vt8duiMAXiAWRXDLrkOq7voginc+p3tzY7
BPWKiK/NkYkn9zXL5+VT9sI4Wlh9yAlmxdGigtvbI/GupTTAc5kBGhqDh6lBBx6aTdQajc2bHDm6
7HwVJenHEljxhSbfmrtT0PXrU+61ZuTGLsW1CM4zNMHtWATgXpk9GC21almYf8YBf7HVc2GdzfDv
bMMSDdJpX4BtH8ceckhopci2V3tr8LCRPz5cMkd2lwfx13t8lf1sIhN6VYY/voqToj67rZXD8qBV
Ycz4BkwzPT6+LtLa4k3x4AV7Q0Cq7vHlx8Pj2z8+ArDtbPOQTMTj039/z7/Hx/8qDaverly37b8v
Pv5U8/hxHx/++5yk4464G8nA//WzTY8f/vGf//0k7ly+u/bi//uR/vMHU7IC+2ly3qWtM87c6w9c
GO6xcydu0wk45nqFNz0+KteP/vPp46PH1/6PP8cqB3TDof76+PrjYUyUve7O/te38pPOjdopxeHI
l7CXL3tVyd9dX1MqBzEJ0RBY9ePT/zwsKxlWLi3P9uNDrunD2VkdwYDSz9LiLJ62HboTyIc7nGVX
bRrOjR1Kb9csbhcVPejAqbLiXTP5wcZcZ4HTykxkOe5zyiHvTInlblEj/+FGRLiMi/OhUCnOtHrZ
+ckgnvvZ6qIyrqebF1CJY2YniUxzRnVEKhxgeDDDAOAX4wdmN3ikacX4NFjo35OAY9qbmb9RpWVP
6IlwHzZfKv8HJ7Z0p7iQb9pq8YmPggk2Ha49XlF+dFN/V679wsIKa59TVu7iNH6XdOw3hrcYkbn4
P0P/GcJGJKf2dzxBIo5n4htgP6j+4/5rmVPSDSTCc1AORD+zU6oW72CG7pe6Z7moXjARKBs5hoiy
UM+bjgQxJHf7IKz+Wqqy3wZkgLdwrXfCi4mvOpCtRobAmQx3ShNm1D6R+QqyePZl1O1L5sTkpYTg
/JQ8Czk927n87B0XfTX5E+6fH1pb8SHtKTwC0e9055zzBY6SmzNFmNiwoLCjWUSPhY6Y4oQErl0Z
em9JGVwr0fyYhqfBrF/joh0PKiGARTMyfPa1/K3rPN0XQfu3SYY3o29nUE1js83q6ZLkKVGMyKiU
zzO7riUOzo5citpXLdYvWYeXRLGbkHE2suqR5LP94dVQX1P9NWV96zUBKbTBT3o12E+5gA+etWQb
SZjXMOybPchxAtuDzHYmDPEdFnuL2/M9b/5KB3JMRwkcWS7CgsJFVLhkBDy0uZrME0WalKgwsge5
tTqijp0qaGtZxd0wVHLs4uWDHcfijtEDqboKLpUm2TuDpn0RLJ5lFbjbEqib7wxwEvOB0w5xqxtK
mKOrHfOEw4RYV/XN4Ee4uLQ+iHpCWXTiYNovAGYj6efxsQMCSXWL4FLZ8pD4tn7KQOQOHPlqg7F8
M2D6qSdf7TTjTRbSWyaKlU9BKKndaYFVe0V3gP+QvVHQzIeMMdEmZy57iTUg5SLkZMLZgFWDi6e8
rxomLBl1GJy45gl25tj4TssqPcvQWJ4qr26uxJW5E1UN5+CClm3MfveyWtecJf1BBp07/CKynciV
uvb0h7qAzSynCtS2cRO208fg+2Q15Tn4XchBPbXxIY9Vvl1c+w6tj0v+ZGRHMIF3E9ThVrsWDu4U
1iRKhSry3C48sPsa7tLC+TmWWPk6B8RlmnHeJ2QGOZrjr5W9i4nl0qwecMRJCqdUckhVSQ16Hsir
YZQd3Y+swVoER2CZ6/kgm+HZtWF4pXwT2Db5aRhgIpsdnqOsDPZzLakgA/te2oyFCxPBQQKAYxtL
Lsyl+WvdAWuw7+QGvx3qOjr65fIJjvyXIbMfhmw+8bY458EiRMdJ3jtUHutahHOjxA0r3kb8/+HU
23uSP3/SLI6mGokdR265S7PQv6Uj+D085C0JMdY5XcVMmr7flT2nYNewsM2t04kjR03zUUm5HPI+
g4Rrj38z6H0vXAFZhNEAAVQ7DZBr8xYLgMZntFTeyaCas9j4vlTU7onXorrUHMCEaX9zjCqOKnIt
J4Ad4NoXIzzOGtvpkKNDCHMQSpP4G7s32dy7fMW9alesneD8GW5aeEulwIPlcjZTOJse76JRtOOp
nSzQQooiLtQVM0ow12JmLZOD8q1dHwBRpNjN/Lr3z70fOgejVdduFYX+e7C5NvYi/IzblAMWQwhk
c4jxqDfppR78Nr3KmjUVXF9bn3GgzwiQ5iAwBncshkvH4vyFghL0b8D8okpikH0CdwzvehDGnCbt
g6uSUwj8c2tnFfsIBhh/5MN7tM1Hb67BsmftCTS82kz1L8fKLSANTcaYPLV33zrsaBGRdMbCE8qJ
NEgj/F0Ja65crY0Z6rcXjkfHHH7NNRxpP9Z8r2prAHndc1+x93x1HzRZs28GO9kGXYj71O/LSyYK
CRAqi7ws6f6Mlf5jm9Nqr+CuYUKpVlNtcU6cPySuwNkTh3klk69ggkkZzZUt54PmBPts2QkcBFxd
A6ubGI2wMnAP+o7jyInyrH5f+vyWxgw1khF7K7Mcg5cbQY9qkMeErlfE5pWa3zqocMAHUC0ybv5B
s9Hdcrhld8eukSMsNtOcUF3q4hAqkG69vSJVeGeGfE/B5fGp5dc3p08cU8eoAU6xIQ2Vb6tiDUjm
X2l5Ez4Ko6EWT+EShGzW+iUt9QwAfjPex0TiGWTJYg9UmBorKGcEesbWN4YVHH7pAZhAjwmeCk6A
SWkoJJ3Nn6wA+B06urhNRfe9WOW6M82XSA46cuma7TknJ8RBWYxTcxNEbWHdUocqRCbZdpRjcfEZ
pkOZcqwd2sMlGpUmKz/Z+5lO/dZl+/mpC7m5CP1qAYKHHQsOECMrfSWA2Pv5B5GO6lUzQCKRWTtb
v4ZjKml5RRK1IwTr6DqxI37SSfF3tJJmCzrIgWNRMOApxW8MkfbBGUHkCnpdR0st8b73Vytzp070
ZVAKDKq4dAobeg8BEvgDcclg+m0gi7+0fR5epzBMopKdSraxbIZtUyhh/fv9nVaAiTUCh8wQ58+t
Qw0bz/aTFYLbBF8j8+cXMwNOXjBePSYuaCCutiaKFQ8nOMkt9SziV61E9aUpk12ZJ/YzOwr1F3bj
iygAELKzhh9qJX67eQ5rMs1+8HZr3/pg4FjvpvUmjD9tnVffs0G3F7NZMYHrp2zGwUv07OIstJxO
aUmPofWTaESd+Glk5SVo+r0Kp51uXf97NXfJugRIl8SnVp3l9AQFB4Hm3FMT0Epy4zw/2nY77nxr
XJ4Ev+aNmzvVqSStuZ35RofQKJEypz/dSZ9KbA4vjZcmd2am935qqresRC7saRiTQfkJiUhvxaCS
yKlA3/RPUBzqazv+piHR3YqcmFZfslqZ1uE5r4CquoOAopNNJ9PqBt5dJvENY9CXnGEWjIzkULHU
w2yLY+cMHptr5MiQhOKlBnB5FI3HpZ1jissL92zafzKS1+6sIXuUAEmdLKbAjfuftpB3b+V+uxbt
whiOzMntFpwSdTRlhJWKeYmMJvWede4enJlQOUPbo+7HV9dx+zsYU9AOtqWjRs42mXnurrHrn9jd
Sw/CNMNr2XKGHevvyk4J8tK8ZKsyPFaN/dvvTXEKc3GbBG0EgfPbGwd1QNWjzyXzpo3oUor4wLmi
gfkgWkdD1PfHfZEvANzq8VCa0jv1aVZHSQnwchm8Yeuju9zG8VzSTwAiKWSEiBxakBrzJ81V18os
F5mS62IwB6AJetCJbIwoO4MRGIsm897LHLE1x244LqoEjppyuklLe1cGcABBBz6NyosEraqdK83m
pAp33njx/C1tLfciSCxsKptV5nSqwqgOVLmdOvi4VlntO4+WsmS75dB4GGcYVEFzZt/xKaQ9vrHb
bt75DN4ss0OwGOCkXzxN40OnrxgpNyZr1Z0bflhOrE9a0BnuhLvpZwxRyZg38EMCbi8OzKYk4DZq
Vo6xtx3IRIUxR9XQmpu1/sQNwf0tt2OGBG7206bFenKC8Gcyxvqm3L2V5ulzMhEWKYeAc5JnVhwu
fDoqDdUdFa06mixri6mtrwBOWZym8Mu7goVcVx1Elh1YwmTj3JtOcaFIf3aIy8c6LHZj8ZznrX9X
rbdl+WT6anZoD5Txbk1MZXz1ksOyjQwx/Zk5K15rSeFJc+0a5PGyhw+MdsYR8VE577EEhkUy2vjp
jX9jv/berfxPM1fxPnSn+eoEOjipGj0CK8zc1Iv0ltYkYCyn/gqyt7shRbde9fjWFDYBCNYSbmke
FPcKmuuWVj4O4Eq/VCnId7/MvJsu725ALZcEbE3Dr8GqVXX9C8Db+HMulX83MrCl2mV51RNsjQYG
r9+G9oJ2sVr41UKaaH3oHISFyl/8DcfG8B6aL4y9rnCzjomSxVEty1uT9sjI5mV+VQ5o68Wg1ngk
1V3ne9stwcvjgbbdMS/sj0YiA+nM0mcJ1cfq0s2EgZL5bYnz6cb9QL862jyndgro3rXpWmsmNOga
Nr4RdjcsUhV1gaF2bAPxaxX1ixSQiVHNjbSGB2bsSymghbD7DMIhWPk9DV25WD2joR/cKGR3ce/U
Yt77nlmjRQCgJNJu3xfBghJW41S1TYHZip6naWjGOS7j5tZND9Ycjy8FeyMjQ8o2nxCZDMV0xjqC
cakZP7J2bJkZLc7+AX12KVhllnU7nbbEaitYwkNqJ5GFb2q0LkWZNF9qdGwt21KElq4zdgUABujM
3CaGE+Gu4tU03PZGnFyzoH4uUpEdQfOsHdB564nmO8N3riIOQt8JR/DOy/r5SUiQ98xH8sgusS/U
Q662uJmdq+X+ZhfVOLlpExzgpJ7ZN1CXx4OhxnDbTPxiIOBWL9Us93BSrDfNO/6c624gRWBqvDHB
jzpOPpAYB8/AvViVrJsTy1RyM8di5MhYN/ulwO06j2KAGmszOW695FT1CZjVqk1AYg3t0W3GjPY/
nbt5xixlpOuMP2P27EZ9HncHTB3Nvs2C70sHZgcowGYRo7pMftYwFKm/E4yFVJyG2T41rN8zVmPg
deV47qmJD7mFSTn3qhd7GdQdPe70FMfyggnC3s2VcCMI6/6hHgtztypf2R5K3+fOsLhIlt0e1B72
kSDnKJSjm27oSDy5ya/Q/mx9DdtIjuz1eeUPaZAPnZAl/KCv3gBx3baj450orD2u3gT+xlS0rAwI
FaXV+FZZuboBGVvcCkm113vID+MQg7BPd+BQ9Do7krF/q1fYbhzaYjv6I2ePPvDgIfTDKS9aVldC
s70Dhar8j2CwWd5sY/hL7vzmeIgKBiiwgdmxrGCzhFzVNc9o31N3BOwJDCy8sWrTu5sMsCzj2uWv
57CFKxmOUz02knscIAf83lvmEyy+EwaBnNZEcY4Mc2l9Vtapioq+YCmHJTz6WmCY6VfA5lNDvSsy
61cb7zvL5qRvMPbrm/CA22+CeSKPDbYOFg3SASa3qw9lvBw1OrEd5M56g0JpDBKmn83BAz/8OZon
8iOQXNATxpl4NixLn+PWOEqz3BcljSt7ov/jxcNNVcaPqZr+JDa9kGoAT1EvAHabxbFO0pifFu2H
t8Yo1NWSPaJlNjMYaDJEbSHH1cLO9tzv17duvQUcoyIxfc8RHo1gqNoe3LfvtDvltS23ej+BAJlD
s+I4lc3jXo71dOwFCXkvtlm5pCXDWYL9OrRyvWSaW8k82BR5+r0dVjMsPX6KVPZ5GqRPbAHdS2C3
2DxwIaMHxtQRWVbH7riB4MyvaX7ZbtiDAoJ/3csaAZWClq25R52l2/+lH24eAtECORHpuB8ZspWF
/MWYzDvMiaCtZRCt4RS0T+wUXZ9nXiq3qDeTGOLXlubSPDGvHUgvXAzdp5R5/SsqBCgDRcI6xGA4
X/r6l287JXQ75n19NVsrQsY9Dmtdb9BY030mjjPx3q2RkVpwaYWTuc1po7ecHCv/PTWwvwMFqg+t
Caq4xabCssPkR1wNLzxZE7kGbFyseYgnXVtn4nflhqkq8OSZJXFFvGZDEMrZpmknroDqllM1Vs+h
38sr7jY6P51Sd9/nzOn105WL8IJWtAifyow+SEZvLctbdwO//40TlOLFipfNT7uTwFi3c8jyM/yE
rN+rVVtZsU6BAbOV/s6oWnUf/OXNYlK2dqT8M6biCiO6nKmp+cWNCB1uKQ5jWp7WW1ss/Zkr3NmZ
vYLQzfhrGG0Lyyu0+U7Q3kv3Thyme7vl+JbgUknLvmTKUf/tKNoPU1PHW0N+1EWXXlmxCyLfzf+O
7trqAiZ5zIncu8GI9oQUYYQx/jeKsac4f/RtaWRjsrLpIxH+HXhVYzDAkVqn7hapKGB5WXbbpG/g
vbk5B1mihWBcaofrbPXBnJciq+L4Ei9IgwxNsygwchoLzQRt+ic9DOB0WfHuj6e5V/65sFaBipvz
7AQtU9EUTwcB/nO4iF/KzxE5mylcyMbDUyWtvZ3p4dTW+UCBzqWEcySyxE/LV/LFdNyZbYgARCB2
+4OX8M70Q1BBDteNkGqjCYmNJGK9sVZ4FsrxRw+9/JL080tT+4iX2+ZakizY5p5kQoj7hE4Ca1gj
3JpEch7ISppBc+H8iS1aNE7R8ywDWpT+qDeeO5UboKji7AbG75IgsUmmNaLlyP1Az8FlEvzznAmJ
pVNDRq3QXewSRo5P4Zwehc9KFx3aZOe0sTj4DFuKFL1eFUh8JZY8BQbQuJy2X6SdH+ZsBJd26kMC
rGN28p27pMkisKkBhH9JLNQbow2VyrA73silehd+PJ4J9slDs5goBxg/Tc6qbBZtwxZJw3Xf6cPL
4wF05N+G3hq9v6yNaF5kJ2Yyz3HQONdUid+cKc0/pXJe3NhM8UC2QWSl2c3XUIfaTFt7WkI6AkzK
+3lweIK7uKTW9GCHldl7Hsr7Mg64AmiC5c06HuuTNxwVIwemMj/bdXVqi67ELJioUz25L6IGgme3
XLSWomW8t+WWkSaYkdnz+NNzXBtU8B6XisP5KIrDVDjFtgqNiXOA+Jr79bEaul+27Iq3hpYQRpGe
DQ8t2ns1qDcOVfNpMgF8LRBEa85Ic9oDrw9VvyEIDia0oExr0o4r0uhsdUHDdA4I2LcxQpjeTs/K
5C46TDG1YesSMO8KSoGFFIaV5OcWoMGVlbloXWRfDavBS5eC/jYmDOXzHP70WVzbml5CcHwiexDQ
+t6Wsj+2thSXaU4Q1lOL9TnttwIsAo2G0YqUoKZZpHkLF4v7oN8cqoRZzFwYEFEpdG8e5hREf5Q6
5Mt5juPXexljasvDwd47q8Sxa2w6NGkd3ypzOpqTE55LztInXZIy95qOfSe7vKe6NI5TEvFzUJcb
+essfbwpek7vIZHBNCc/YSdWeaiYUzKCmrrT0jiUysYtl53YwqbLd8JamlOPISsKiHjtAjPeEAfR
tDS97yXvlWfY8YqjQnqq2aB6qhrjXs1Knwav6O5hkoA+wBZxG3lfpmKyzm4FKredYkAI7MKlxT3t
sVF0pZtdi7jh6dG9fVB1ydWqNvPt48IfaKpJ32jKjext+8S9445GMcOE2TzLJH8SNk3fxdG70sg1
ZjuGWCB6uZA3jXlsiuFGV77dqlZ5X2KP4USq7C+y5owSjywf6YLJkM6s33Xe1M+Z3+21bJ0fAY2W
LVEgfiTyHfu6rcQ3Ux97/dE3vfPWCrPHJ9y/1R37U9TDINJEUn5zy/RDep7+kJL+njuHm0WxD+sa
lMLZMl8xu4hTZ0/FLbCdwxJOzQ9ugzU7iHYOuUumOAIV3fFh9u9pwU5JnMhqO+lhl1hteTIYpceZ
/dZl4WtaLbyITKrzWQrwvpqEIJuc4t4r7h+I+Nwn3Sx6mwIikLTyntr1YTarkrSsmp6dabTpD5jO
14Wt8U06fiMnF641brALxvJ5bsR07Kbms2qKdhvkfutR9LNQtPo2x9BK7so08U7L1zqm8qV1419c
+py7gDAD7Xsw07YJ3hpviL+jtHZPbacyQgBk25aGc79ilzbnUMsenIShgMW7s0eDHG9S/LRc64l0
snGAm5JGtmLJjcv9T99aXE7ksj9lckzwWKkCm1zhkaBKgdWRdfpSVMtnw+s7C3T9hn9EHFvqaATg
wXUxtfk0Tlx+ch9CtrmM5B+zQq46LhZbnGBgtLrEF8QPTFmW7Eqgsbjb1jVRDLdlLyoWSMKXfnXV
jp5U50LzqiMx1F0CLzZv2qm7O7izk9nKL8I1aD+TzDkFSnGg6d2t7XPissJEfEUo+Uqzvz/rIN05
RAQ2s0ziL+wIf3PGALBj0RaXFhr2i93xhpcizHa+APc80827hbmk+WcT0J1Su7oyo6XGavSxCq05
GvLefpHTIxTs7tqh9K6Tl3T3wTRvFteMXTdIe1+udxGk3tPeSzI279htGhlgueWCJp590tfEkOZL
mJ4770DYqvyDFgvL/WR2z51+ln1ZXkvCBRSehfWdxUQC3JZikM6Y4Z16UY+3uHGCHyLvJdMfbooW
7R9Ohz7TJdhz9CyHXzWisT2zTOdcWd1PKgLzYivuCWEm9qCb7/44y0vPPjnPChenotTp8zjBcw04
6zmgMXFj8BAwoAK5Mbzk3L+fiUG8WAIfM4yQs5N3bBHlGOg1fp1t35I36twR8HYy8qrlIempt41l
HI/lMBy0LqxTix/pNWYxzjPbvc91EQKgBmNOA+M4e8lIS6Y6jwaxwCYUyTeV0XZNqi6+8qzXJBhb
GtBOUf8sQSIzVPWzl6pG6doxHf3GbJs1vRc6e55TPNkVC3dVf24Cv/lWDWv1DF1A6aNBbOjmJObX
mIHmpxQtt0DfffYGOn26M/mucSDuTIVeCniNwG7jeT9DidrJobqDrc04P1Giy6Ixbya9/pXS+KVn
QZnfa529py3tnTYgLzbOKnKsWVDRWluXQ6iudHNrihL2NluZzKFCLsI5oGiFcjdIPHlIPf0Fx+OT
Slm4HYp6OsReR9EW89egZX9xsQpdmNNLJsFjTp+kjI91CfgH9bp+QQ/7NpI7+O4pGp9Fkb1YpA0Z
lNhYpgqEW0OMYG6IvM72/g7kFLx4X0h6U4+H3LX8u5M45g0a0y7ZGcyDvpdOqy5eyQveKmrze6/A
d+oqDS5iZL0Pb6J/KA1d3ZoMQ3zjusNXbFaSZm/xjWWq/ED7kJIKHfyp6RJIiWPY/Ma7DO7dMq9p
DvqgCUL3bIsF2KGEESk6RvWiEn8CVoW+drRwOA247db34WGazTi9As6XF6OPPybaQa9ZnC9RU7Oo
ED76VTU7pjWOYGY3tK881VXXYP70fWOadkKw2QlUxtpCuBsObb+mDrJcfHWXMUXsrsW5i7X42lrm
//zUa7jfQYubQdzr4WhK1sLLeqpO8zgTFqiSn/Mgsq9l8xo2ofymcW++jmJk5yLPX8IxNZ4AHxya
NH6jqzNfOxGmrOeF/kuBoOub9ZhFDFNz1lg5QnKfb2m5XPvQ9WmnFPNbIem0ETK7oM1UHFwtcRl9
IlFJqNrvS8wIi3BBcyabqQ9K0XMI2WYDLDCEUTFQQrssYdfrejninunQVWNAvgSVtzuTg6wFk9yZ
VfO9BiwYMd1dTZSdvNuy+qTVEBxaNASH0B7FiRM5bwkOG5upYsAfzwaXGU66W7OflmgIqWU5W89o
PeH+IwjRnO8M6xhaTv+EEZx3c5HY32ZmD/0QDK/8YJ+zUpj+WA/ZD0WKmJQ1tI3qC3zIC/4GppoM
WGPlPRVsFGPu7fUQX3TCgbfqhk+eThqESdfxQhpEVFfFeiu2xDOVrvNMWTkQ+XEvleFO+36SAG/f
Z7cq3trEUG+c35INoNH04Dacj8aaGntc+uXuwomnV+6/D8IcvrJiS4nrV/MLox3rvsRyNxR+fiPC
4TKBnH8qr7dujwdDWwx7yEDSv+BrjMmOqg31IciWC89VeWZbz3qN3XM2DMVL08XiElcT1zSLssbz
xdtifelDw363/pTdcA+mMPmWGnbyBFHkffLCBrusL8m3pePToEDeV8FyJQEbh2eQNwBKF/oGUT1z
RF0IvjImrs2oa1edK0SDi1ks3JVF12/RF9jPg1P+ykN2L6e8Ee/sSaUs2X3pNRVJ7lkQuYVWt7Sr
n3xHG08UDCwBpaDZ5ZKri5UY567hmQea8u4tFmYx7YNQ9PUPKgvrRHBMXGjZJcdpsqoonMjMqHKp
9yF7oDROCsebKFVTf28ncQsG3I5Jm6lvuA2rLcPuX6Vjp0g+n70+xV4Qu+N+6YYP3fSvM16d3eTI
8Qap4qylcIHHJV+TsDUvQ9Uj5JiNZcd9IjiMtqP/BS7/PxX8/0E0tYW3Ysb++39RQ/8voukdOXj6
33a/Ctn/b1jT/8HeeSw3rm3Z9l+qjxvwplEdWpCURIny6iBSJrHhvf36Ghs67yrrvFv3RfVfRAYD
BMkkBbv3WnOO+dcH/8KaevY/AJZx5dI1pKjfiNK/wKaaahJcY+On1SG5yWSYf4JNTQ+wqWp7vAww
ALMfVuOm6Frxn/9hWv8AEq7iAoMOYdAj0P43YFP87//dUUv7yjER/Bo6v9ByTe3vtniTkiiOMke/
AuACIfe4PKTU3WYKy/Mego++15dYGhLKjn2iM2z9ea7IleB+KBsqWLaWpE+C0/N5bWGFzmSJdPbI
AU1roNfoyY2VZaKYYKyYojt1ZC5nnUSYprhndFKnuTwMg6tmfmT0FGWmNRaz/IigjEScJRxzeW7p
wYlGm9h3YRYyvqL6vM4ueY/YA4HiU1q4b1ivL2qYqn7e34ylNh+TItrak2Ydgv5MAsG4yWM6+3ZV
IuqcHzI091fDkB2UQd96CUoYMjbLXSxcDZ2ki63ZdO8GFMZmILoVcXEEypT4Ir2p3QTsve0YmH4L
5nSDfRL6a4ZSTOTVhyzUr8Bn3JaG/VK5yaWpwrtJbZ9Ti4q3blUIFFIaYi5B5Q6j1r0SMXiwreAK
tni5biPvt00MUJ1xF7JIyGsjF4VK2V57+PXR9l6braUQW289V9l0pgArx6pvFoFvlNMzUopR8+PU
9Wf1YuPm3LndW+9hI4DmMWyo0FLWiOe9/A9bLDujJcgqh+g20qy1sgw52zBKAaVHozSibuYgol0R
KwgeOr8UCrfqoACxQ46jGRtXos3fSvLduIPAdGDwRVtYm8mBrl8huT8g47zXKjxtDXZAgdHXdaoV
HVrgjfa1R8Ios0YdZ9WdjhRMaWqEmYBpx/I0SM2kCKvPqqVcR2/v0yVsvSBCJUW+kdr5oR2Gj2Fo
PlwDV3LWtbswIdA45zKKerTBoRDSv1LKHVbLceMhB00c+1CrCD8bTSCBzumbFmb1GwQ/CFB1nvei
I5k8vPMg5KQtNPyUvZWWD1k/0CXJJ20lhPU7C6XGE0BpG+ICcVoA3EOZ0fCZTwoCWQ/q1Erahrd2
Ld6g/U0rBwfdrtZbY+cUYHvoUA6D916SsbFBGXrO85dBZSxN+HsNlUpDHWgV99pzorOpPC3Dh2ba
O7UPEGJ6O3k8lWpB28KlzEfKRKo2JFbP6W2UHhB8kmlOoGBmHxXHPuvUHmicWxh/ImU/FMQVUpz6
hI57kyJaowoTnzuIRvuWlt+6s/iklt3RBuxoNidPtRY8G7l303Y2Cackv4aRYq2GjNodqvZPJtu3
Snd0WuTdaH7mdenGPqJeEjtdUXBAaDu3LB+tgUE4cdKbRNKH+2BYiTq9d1WEQMSvHYCTnOEPZKti
KKoN4e3EYQ3rqrLpDDfmbe7gn2T4f2OllZ+FyTNeMXoMdIiNhmHZxKRQj65rt30YkiFZp0gDzZwj
2dbbGVlX+oTBxF01dHbo7aZFTB+ljP0ajS8mqZY+GTOkLdyma2uGfd8ltrIarPAOjd4JVzkO9bXF
RlVzmuMuCeOrtJx+8wWvWWTeKgIcYlJH76SzHohQJLGxpjoUv7McreCp+a6ieAw/+L2HMuqTnUGd
J6rCC7OsvtsDyptXhfx7aAazo3Qm7Qbs/bVuZtUaGMQGOki5SvL43GhgEsPqN1ZPP/Rucq9+aGv1
4kGVW7ca53QfG7fk+dCBTxFSNgQ0RU+D2e+UJsDrQa9vAHy6UgtszGT1Od0+5S7B4RW/9QadY8bk
vxvJZATuWK5CZWQypN7DC+FKZhkV1pDhS7VucBNTDXTPTRp9BdrItCIdLq1RC35k+6AVRrcyJxz2
3kzNRjT21p25pYguuGdk9UHb4qKW/dtY8iMJpr8xdWKZWsWDKTFsXMe8FV6O2mbActNlv5SxftQG
QxYpHou0OjYmlnmcOJWGtLRP1UvATcDpJyKP8odhqPZmFP8ew5yAHUqxOvqmLuRu0rYmcVnotSIP
CQPOcKRVq7jChlbcKMS88AciikXoD/F7rbt4adRAo5BvqH4qExOgf1bz2vuwY64VnbiNXetjnsxx
OwocpmhGrj10dFsr5/o3z1LzOJs3UW+ewjT3kxiFRqR+OYF+lCCFLa7bbitM5yrQe0aNw8mZtICp
5nwbBd1pVOutaRLppFvlWs1I3NHTX2LYqWp4UQOUlRneL+MwJtmticWXbaZwHyytbd15kAjMtd5q
+zTN79I+/QpRE812gwW0H3+5BHZt3LG47Su6GPLsGudqh00ZY4vAlGLh8yD+TUL7BM4VXDPYNQ1E
JY1sODYeBTASP0IcjAkuoDXjlRs3Dz76fCZSXJMC5/m91cOncSRQ1Z0w/1JfabvK8CM7pQPnqC95
0Lo7yxDtSnEpuVfIjB2nP+jIVEcluZ3IYJDRFZbDRR6T+0bYw1615ouWdVIY0fsQBihNj/y/iXmt
5pCO45aA8Nj2S2ri6Niex7EWJEt0B08nb6NxA2MTxrhYR/0Vqmm4DhvjPTNqSkvkNkQxqLYXIu58
Zxq/6Hdslcy5TgfjsdTwFYz0ZJ2xe42doN3P7nBsZoOcBuYThdJcKtKR5KXh0Hq+1rhiPY7FnVHo
F1TdJ4hqqKwymBRk9Xq1jXi0DtY6b3LzB6/ydk2Z/DIHJJ92FD+VMweiGhuYErNTo6jdxrFKrndS
w1A4tM9zTIfUaSk5WRw3PeqdOkA/182zWLlp9WINGR1Fi/WlypGbB1NwxZAC7SXxGjpHiGHWe7Tc
viyTgfY69jY/GH/Cozdmp3qAHxd7r5FGohdqsk/y4va2U2EwHJR3D7QSQvSzFQti2BPjuk0JfG2q
9K0lOhsVeLx3GwMaIXNuVU3U3UCK7970ch27mr7pOoLUyih/INdl2NhZ9csw44d84pLDRP4Lkgky
x+rRSFRvG5eDWOUUBcuW8RA6cU4H47HoOV3Rljw55KiW7mME0QTrXPCckOS9tUT9SpzYmVpJiXU0
vthZ8EWVBFm1x/DJiedNPT3brXskXz7AuRJxvRloJGbju1GWSJVD9aY03pFer8whpTlb4pR/zUhe
pZIGLYV6VMoVMTObB5oXOFoz9VlRUBgaPUdCoIa7vuEjauE+ozuwGfwgvUBGuuKKeTTNEU5wR2+Q
ko+sAN4D9fiwvFswP2+D5X7SCuL0aYarpHF1NLbx9SSyjV4Uj7R2x1Un1NvGQYkf0+V2DUGTpLUp
7A4o9JKRjGk3POt4tcz00KkR46MkfE2N5D2uwl/0j2+EEV+IQL/RqCuj6fbWOchso9FWbZMRi0t/
qNGxgttifJpyItayubqfXeMtV+wTuX94SdP0XhZ/C42/sRmDYg0ZJYsJAirCZ5iX0zbHzWdVBtfd
GK37nCMdNB8UXahYe0yafuAw8wifajwTgtKWtwEDa/6UDue3DZANUcTKE+G5sEBRjhlVGN9Kk89c
08jAJHkrc7hpudOHtEmoIS2c2snTnTsBJW4QGC7J6O4qskiX4zyvBkDujYPZp1WB2dCTVL2wW80C
hb3To+gKMao1XOAmkV4CBa8iLR6+wEIfR3bgr9AUD7aLBEXJA3pXU87trCmeE60Id3b1gff9Eiuk
JqSp+DW6w4sj+s+JdGR9phGgFO8YX/EGqWwrEcQX9A44ELrsWFMi6ZH1+lrQXdCy7CdruNLq4EQs
BlWBsH7rwoZ4asJr0S8CLS0b1LZgaV70ODsFVfVbtNxiJy19G3QiIDXXb0cG9DQt7jTkFmu3dj9E
i1FQzYdrTU3OHlAuVAn2e5vahNo4naztc8Mb19zHi448xnCocVzY2cG1FX0/qRW3/+7eLNx3gnsF
4153zwUXPQ558phnKI8z/u8aZwUp44MLzsUQdCaDO7y56wTxQt7G26AQCX2ZGDJKUt2hmoV57RX4
2WBzWvHjaOYP1O25/SOtpUHtZTM+IppAa6EqHC+xCTCTkXKHoAES+yFykWkUJCrPwjljmD3rJY0h
HDuHthqZBIGPi9xs1+vdFV2pe72muKn0hd+hoidi68MMp0tjpBb94ep2GrQntXRfgzK+UmKb6wst
QOK+3Y2do9BsbA7eIYN/rR/6iHOqTezPqdHuEsUlgL1jPEArR+RcoSoPYTFNNaJ8ME1GxAaojnmu
jWidtNoTpL+t7Vr7KujHVT9kfuxktBMf4gE7sJ3KUa3ZrQY75gYYDTAV4As1CFYiYyQDqRh9Y+Ia
hRfLXQWvwaC1h442uhaKfCseUGFom9wBYtxMbnC0sytjoJqPdveR4IQnl75AMTg3Jds1LGWhOf3q
dHWvVf1Vrj+bev8VieAznIcXz7HeO2E/hSbjbc89Mv++NUvnd5WUd4ELQAVR3H4UZbBuGCEJr7BQ
aHzEOql02nhFGsqocb8Mg2LvFrgD0mCvGR09awYLI6ZlQB2I/SKbdB7kXg9NVR7bGPNPkjOp9dSq
Xs9O+gvLGsoIMRLrOYpXUZM7hfExLLnNe4q4wo9z0WcCK5FHfGFL3nXhg9SN6/b2gyZ4dhzNyPHz
wFyJOMiOy0OylBmWxbgN6J7aGnI++XKWVXtRcqyPczZlfo6iKgzgXyz20sUx6oVngdiSTnVfbb2y
/Fw+l44hRsCaAqbX6pQwlpWF/HraB/HWsuvwj3VjqRP1QNWWNmpXfv8mVxY9+l4D/zISablV9fpX
INctDwNnWlfnTb/BrIxltBrstYs0jt4B+WdS2ZsdQy+ipCDU8K3HHL/1YA7hyIQ9v2uT5n7xwdoJ
WuyuhwH/XYwZouSAcWfV9mFxTJ2pXaENbzeLa3f5a5Ei6CvLaiAMWlZ2bGUtZlmi+siXLYteNmZH
SwDcMDhoMXnlRw92KnCWZVE+FAptO5o8laYQRJoOybxe/qy0Ucx5+8fi8mlnolTMWWvkx+/FOZUB
BXbkL983Ng2i40YO655nuB7LlvveSpFSrgB4TfBR2CDLVklaSRxsNaouct2yT5ZPLEvLuu/DYXm+
PBgp+kqaLX5lept26C7LpoCIxY79MTQvK5eHehyYfXopgZdyUyw/Uu9rtg8yRpIBWsoddG3eW2Ao
bpOK7+1rovedSSU3dpkXwAVA8I4H7RAaYpfPxbxp9enCBTY/mvIhi21nP4fzLgwrdqvKHMgPqQUD
eU3y4v/64j9+w7IIZYx+sI6af/mJ33sPAz9j6J7IylG6qQXw7WNXK4Vvw2IeL2maRN8bd6Tcl6z+
OGtc3QkmdB1s0L9vQSi/NwW2eGVudt9+7NgVb0oH6uZnC3OKHEmHybnHcVQtP6lQ+9usHvrd8lt6
MGGpPau7UrV63IsZJ/qgKzic2MDL/7N8cln6H9d5XUnLn9vNZjkScI1QSyiw48rfrY+240v77s/h
I99gVzNvMBkWgzv3lyN47KzBn4hoQD6MTY2yVODKM+1//F67SA+BQJnr5SSzLd+9fOXya+cYPUZR
MDTES3r4vq7808u+PP1ZVzgmTuJqv7jZA4eUPzjetyQTcSD+HH4/Z+sfh+j34vKmmTKo78k6iNzY
y6qmFdZeeYL4svveq3kVQkBFSfVzhi9/3vKRZd3yNJRHodpjsaA3tRe0OpbXzOVgX97x8/m/H4LL
82WvLUvfn1mefy/+7fXl6d/WfR+2ZWXbf116ljQIK4WoXtKETnVfgxa8VnsCJJa/U/esbhXqSFUn
QgZwL7lWw2xIXlYJeHEITDznc3vnECwXYLjWU4aBagFKLgHxZ/hD3Z2wFRPNPiIfzEAYk8KreXpL
jYjQaN9Q1E1ZKZ2vTFj7l4fCg85Xa7WtAg1ipYO5lQgFNcQTVWBDosOjrd0ch1diV7yyvP9fL+Zu
QCvO1e+TtJwPqf1AKrc4DfIhiMCwA6qVi7pdAHKWi52O1SRCnTtgsUfVbNmANOQLYciNAhf/Dq12
BymF29Ly4Mnbxs/Tn3WjMbKJl5e/F5eX3OWw/3n/v3n953+ORqfwzVqPxytrrOfdz8f/+O++Fx35
c/5Y+/3Vf6z4+YE//8u/Wvfz7curo2295QH2w73RWIBn/u0frcuD42///VznqEKj9vH7v/vZOH97
3x8/9ee/QaY7rgadudTy7uXrYw4uLVVfRY5xGn8Ddas/Fok3BGWUTZ7fAaZS/9l+0ca6PC4Py7pl
aenLLE+bMdl1garsVfz4jJ9kC6bSx78eyH5mZZigV2nGkIjs5TYi5D2WH8PF/+d5kpWEYOQhg9Dl
up8vwxj54C0HQCgvn15d1vRGtbulM2Mt1JBWUkJUbnBbq2FSU8un/RxT06CrS52WsYNLQs9x/O7p
VMsQooUG6ZMzvmW+TEcox5UOtVbeikL5oHbIwKLc9h1azsfUxBOwonteHJfnap6Xx+Xp5NVvGb2D
reb0dKvkSbssMZLYD2KWso0I9bw6A1tiaoOjN1fJrCz7EKjR3BxdtWqO5T+X/raurlWHWegA46mi
g9Wigf9+wCtbH7/XAVraJ1lBnqu5Wt7Qm9irRcVYUu7PiDLPcVnS2DDfS8u6aNA5BiwNzMEU54cG
kQZPLbc8jrPH4rKHl+d2rT8FRYGRS+7bpdsmKax4vuRu/um+TSX0SmbXVIzluK6SD8vSsqf/ts6Q
40fmPh/xMij+7sB9Ly87ugdn6Leut15257KLfzpy9nIr+n4ub2L2zNArbyt/acZFaoFGYlmcMjoi
XJPb4phE1Rdh35jT5R41oXn9uUeXlXFOFqfCWLUDWQYBRdTN3uYqr8SiOppy3yJMAVe1PA+nGOV/
lj5auEiOad8Ww6ks4hab9msAhuGILP3Ph3+1jgoMkKFG2wsNGuukdH89QCMl69gxCN3+57qpCttj
HFJd9tTA3GBgkVSXdyMkoYEaJBzdpn+xNEAv9D/YT+Gyi5bFjktIoIdipzUNx/rPnlh2zM/eEbXG
JNWZcNrKc+3nwZEXp5+ny5nptXaxTabka9kNyw76V7uqk/tnKPTSDyl3LTultNH0l5m9X8607120
nHlu3JNCNw20RIRTcQ5TUZ+cCU4a8qp1rMf1UY7OD+gOQYbRSltFSfkBoAnittxOocZmT127hxEj
n38veqHTr1XB/HnZhIjY2+P39pZLy1PN7Jk7RjTA5NkSxbq7bRL3eblALueON42YPZbF73OpsKOD
XVA/K11a03bm4gFl7691eWXAoYXulBQ3ZkV64o/5sKV/SaF5eXWWVwr4Ngrs2vJpOZYqs6yOhXz4
ebosLessRaHxwABiOdKE3AzQQsrvGIv/L634f0grJEP630or9l+gHP57yPpfn/kJi3VNVaPYrKKr
cE0DfcT/iYu1/mGrhIVDh7eXtE9ewpoupRMyL+gvFYWh/oNQKAJjuZw66B70/42IAqmERL8zwAyL
/PD5n//BHNch853/jYKLaRJRJ7MH/sgJ8XTUN4wrUx8r0lcRVzSAOzLTq98MzY6jonPYesljlFVX
KmzBSUIGXYkbTGftmpo3tTkmviHZfjTjgROmElPo6mroD0pcrrPA2Qa1p680iTVsBu3O7ZQbgNfS
hYK4iDPidz2p5Ybgg68ZOqJqK94pNvpolwoGoEVsQt0BptiYFLDp09W7UaIWa5iLhoQvphLDOEgg
49yAZjRgNGb6ywCxsbUgjFF+hNxUWLelAkgRfCk6VqO5Vkge2tUS/sgne0p6ZHoP5CKBSVdWdA0+
MWuERFcbwDh9oUZQNxP9Ji/MN01iJm0JnKTBsJti9ZeZitsghe3RNAzKYFROElaZSGxlWbgonRsY
HWRNO1q+JcGOCF3H0jA9452LhbjvMSVX1BsJrynAMkfuB2mQaCuAZtIph3wgQZqgDZClxLA1JWTT
Kh87Cd2ck1MhIZwmvaysAeRCPUjCetF5YsEz11SMhw1dnDsFKIgJ1zOG70lwNUOAEHc8Chn4n4ME
gQqJBDVgg/JPhxSa2JgM5wpsnzbTunVvVZiiroSLIoM42hI3SmZGv60lgnRQgZFWYAa6WsAKt+mq
kLe1hlQ+rsBHfWIxvalhmuqkgbfKsVABgEA8tSCfehRkSKp7zulshwUX+c76SByKsEpbnoHUbIK5
vnVgqQYwVUvYqhGlsI0tcaug82usEzYW4u5ulkjWOHMvQ2u+Kp2Kc7rYG+aV3nafpSz6th3xRfEV
CGboibBeqR7gZYX+mmH8NRVwsBX2tmCq9wpArBZerOsIynEQZHVIsmBZ9yai+76CXGpQaysKCk25
Ga/GEdoFLIbwNHjTliQ1qjESVutCre0lvtaGY2sxnzLV6cOwvqYOPOEoaBKRALHSEO9C72GrpwmI
TUcDolua5WECTLsKhvS6dAt8yl2g7bIcv1RjofBwi+kSC0pmEQ2A606ND2YydURjEnifVL6judkd
WTYtKDdSRceHscclp8SokRrciPhfgoPlBS9zCy/FnQCNjjDUKthHbqyYJ1cfr/vegLumEJrEfJT8
JZgnNBwQr0QQVF2h4/sm93jFzqxISdk3Xedt1Y7DdwqaB6rv4iBENW3ybngj0T0I823SVu46rjCw
Cbu4bhKVzkzoHTAdP8ajoa0ix8YKhMlomOerWImuioJjd8QxSUzO/Cp61BCir6/y1px2TTCubWWg
IS5Rwwl8KbihTAXHzg8CULYBV6ld5zR3vRupvvapTKQttElobTQqKswYKtpYAsUOAWCnvJV/dDne
unk8gF/vaUdGlR9i+/MV2yW/Tnj7QdOUjdo1tNXFEK7NBOUT4tX5AZ8Xh5F4j+AoYRCv7sfJTc5E
QOGo8tJjTf8TMWpf8RrQxhjbNB5jZYWMutrZzktCkukNOQCbFDs6rgbrqrbCDwoX0LkL/QnSi+1L
NclKdBVygRD2J2cFzQgTs7YL/2mX4aKesgJiYV8N1PLcYjPq5WvaOdbOVMzulGIjrqnwzeOHOWfR
gzUmm1kjUske+gwqBQ4Dc7SrLWF7knbnXA0KgWg2RlvMyLCvleSkOKe+ArifzWAZ6npbaTYc/t67
jtue+tSog0qWNmjMM2tgBLiuEvsJSqWzYUS966WFutGT3diK+lKE2iGE+bNVy7RBXY7Ui3vhCYVc
SqynqM52rflNmD9CCQl22BT2hj0WJ5LRDqaI3riBIouZg0vEPId+znin4j8Us+FhFxrrq8GksTPP
VPqVOc+e2hyXrjpex3C3zwhPxNr1go+MsvZWrZMNXEyBC+RdicE19Q2mNduqrbWraY96Ez9lEIB3
TR6dkCiP2yaCcuKpQ7rN1PLschjoZO0RnEINjWR434p6JhZ9rm8by/V2+tQBLw0hLwZBi5+ONl4k
XhVX128nOJ1iUk3kDGTUYenJ9mEzvgqnKwj9C5/6qT0OFMpXYY2jtqQ2uaZTFlFtVS7W3NBwDlXA
PNUFonG39uxmeDH1Zr4BF3HpCys/jlS49poI8Ow7g9horgRAN3TJC0W9dYHEnsCMQzEbq2xfevOm
iGeBe6gfX0SpXXNDa9DDo1+ayltmOekWm6jmK1XQnGy0241OvymZ4RDgKWrOojjoQZ5wJU1ILoSf
n8bWr07vIuixGBiMtn61kMBJtbe6MSb2H6P2K/qE4gxk6kYPy3nbWli6Gqt4515jP8+O+TjpD2nb
jydMrfk21737Pod+pbv1czKnH72BkBpUmrPhWPJnd97ZgGxBpRBJn1l7ZsKfjVTYmbb9Egud9m8Z
3wxQTI9YR9u53wuD4I7JJPQ+pOhYlNN8KrutMSg9QkxpBE69syvKfmN4I+IKraLow804zbrkBkPX
Nc5eD1W1qTMSAc8hTWJAVJQHlRMadXSL1sJJdmal5nsgIIRnuZPBhgVZDvBbauscdRvOxEk5iYEC
sQRTZpW5t8nQ2h1hO6FdZHIYg/cY62FvF8oeISD4k5l7YK+k0Q1SFL/q60M1SyYFtxP0PvZpjAJG
J68LSiApylfVS7sbXT7QF/3lYrzQwMsRz4AUiTaqxUlbZvQ9bRO1iV4r2loNGrisIJV2dZGxZTx9
XM9llu5TBFaJ0nMhoXTMfYn0iNHt7HXpOcnWSESNFN3eEt7A1RKF8J6/QTyH9VMnfjft2+QRdad6
Da4Hp3oIHZ3slPbkCQPzbk06RlEwkNCFFm7rZG5IkU9bv7TD5GzSY7YdKCV5yEBuNGiGMxRRVRxc
PaEv2TQqlKGKa/K75nXttPUpKZxfIsR7qgm5jylMnipI/XV6CkKwjqYOw0YPOTQdtdS2dpl+MRzy
joggcaImLurKmo0xxxo3zVl/rvW837aG1aIhUrpd23KqmOT11K2OAM86AAQ5qnnV/9bNfKM5ft/k
4gUZnba3UdatiKBijMUMcBUEPWBdqx+3jCsDPzIZZ+vBUO46vURSmDcfTK5D3yit0tfhsABR8aPB
gZltDWh5blzNnk7Qjdw7echgSrLIa74MFSSDak7qjWKDELThh27hJB3JYeQ+1UX20dNrbsx9eukM
u4VxmHDMhuH16DDU18dgPyC3BThOiM6EynglXGdXTnl+W+fxJnGbO4zGzW2m18VZ9pbwD1g+2JsH
lA8PCSQ6AJMlnnmtqtamcEZKhqjxLC9GD5i2HqWu2kCoYrd724YHSDPI4RAo3+k6JSeMEljCI96G
2FLdmjTdy1zXz579lonW2QSlnvpOVuVAcMYX+q9XU6a/WpKD1w4iX8d9AgAVeJ6rhi61bG7SfTdT
uw5yc0uLHWmYmh01dzwXGdGn/eS84Xxba2WW7Oc5Podtik4UPIBVdwadkMPI0EXJ4m2OoTTJ+18E
QB8UFBDrbgquSZ3+Ar/kV9VTpXnvTo2xOO/2HSZcNEPvwVB8CUS0VvTqud15iggy7ZluPNUesrzi
Vx9ZBwUH8Bgah8jyrhmbnhXVPAQBor6gPY/j4NdC3YQOtJE2Ua4NBhGdAXkVn0U9NTu8JHsU1OtK
QWg917tWafetPT9ZY0MbM9Y3Kr0sYHEeUeezj6b/YjTwR1zHebe6eeOG7dXYlPe8EahnL3alXt65
mf3AnbYFnvnVM/CGeto8B42BdkG0BBYEJwl1BVvlyIYDoMFOuy43pVU9yTfpGL4IefXHCSV9PFwq
M7hyMyva5KZ2j7T61OjUWCONTJmo4k5reKd0Ikppco8c2b87y9uGYUQzHbaAtCqB2lj3arcr02hV
zebOrcv7Fn3OUN9RuYLsmD204a0FSEHRZChAeKoM88s2bxsDaZX8wspofA29AhWY08jrVo8fG8T8
U2US4MP3MqFeJRq5eQ73eGUCy2je1xPJqr2W7wZF6FvyUxA+DSihHSNA4BdsswGiKng8eYLgR0db
4aAAm6KTE0WHokC1IsJ8PZWRT+TRhqkHDdKxRXiMwnw2vb0FzmZG24v0qv0gZSZyXYs0a++phxzY
5tor3eIXVCyw/3ajVv2CDfaITLlJLk6g6Tcl0u/JGj8UbzrM7pvpOM+BEPjwsoe8iy5wMd4ac0QB
Cgwim+EalHtzFH7ZFO9IMG57XcdVx4AF3qJrC6LuSQhEcvgAydLYK6H+AhX+2p4MP9a6Q9bfZ63E
9JZnBvRbF7bxajCmdak5CEPTB6tPfXEua26uM60fJTMmaMCyzpkfmJGl61Ch4BYXUMOBxXI2xO0O
tJSiZ7fod31UBQwP1ZLJg2NVlPm9M315xpQOBe8VM72TSWFuDdYBReJKufSlPCH126rTj7amrgg4
2nZFQobMvC1RCFKRu+CSY2O0433mTg/unF05TXS0k24Xt/rO6qybIW+l4+6sEpxS604GlUChXFzd
VOjSKYKiXYyIQ7GuKA0892ipSEZZicECqGYax6yJXrtEvUMVhsIVDIdNadUyL7bSvTQJ4D5Qqn3f
fJHdeDKV/Nqzo3U8jzf8pVcmd2lsCUDesrfJMW6Uyb2xzOorGR9qLbutgDU0jX4M58dWbfZS9sP4
bmW6LsBkUFmGduvZ4aPiNIfIiWmLe8ei40iDPcjYbRdn+AVU7qlplt3Wo+uHwBTCPHHXgTm99iJe
Lpk5ROEmbV7RY15QS/5SiYUOUPNY3QdYy61qG/cZZPVpKN5V6E8UkTd1j0ZQ34skPXugh1SKk7iy
122GyMqM7oo8kRNGTJjNb3Kr7uwueFNR+Lvjm9NWTyEXuDmxt0VrP9Sp/dki9+D4dx/7zHxUtebT
a5X3sJ2OOULIIlA3heddxWDw7AFSUbZXY1J85cECZfK1iMEguwzehAnJDXNBJl4Iusob9NyGSpxL
b6I/Cq/NgkyHflDW40A6xWxx2k9Zg1DORXM0/dYHTjmnUp/zkfpUYskRsAya1V7a1n3MEmvbKN7N
yGAiL62XAZ041zQEPP1NlxjbMn3tlPhXzj4JvOS+K8QWJP7VZBZEfXj5vlPwEajM0a3ungsGmiVF
2yjliPYmPyr2eGsnEJkysW+MylfbCV2NsTNiIqW84D6OxSE2tX2oT9edxaGN3c7qbkfslGDOS2de
OTFTIoQFXBZ9B0UPIV/UEJTmpJhvzg2FxrOrMxqhOAYdOELYNUVPUYWSuZQi8aQTnzVYtao3zxGk
YKbtJikvo7WCWXOq0t7XXCiVZpdcKq6u+GZwHXr6elLGzyxF1Etq3T4ktBVaEyA3EG9TDlGkSpSH
mtsmmq3yeqr1Y6Uau0JznuaSo3oqwYBF6q4mFLTQ7JvWuyvj6i6x8Iw2Zf6KgH7nxDWTtvl2RpBH
thZsGPUyeBSdjGoX2fWzhw65MgjEsGKkpZlJHFpal8jyMf4rWNRDxacih34S7XxHdUKNKRGO5dDu
ofi8aYV9h1pvJlEyj9Jz1mYHW0FB1g7nXJokLUr85IBrCVOjsdpYyaM5FI+5XZ4mp7/qjHgz4cuM
m/zFm+aHONPuzRISajVdl7OSrQaIgisDguwqi5kSFRaOc8L65ECvCmaUzsBJbL/lYmLHwYb+955y
DtBYvBHOVZW1L8LYo/FmDmZeLGO4RQ36IrKzEiH6N7njMvtTCXCYBvwhgE8640UjxxThPaCihKGB
jUqcbApRvwBJfShxophAwuNNPzr/xd55NbettNn6r5w69/gKOdwyB5HKkuUblGzLyLGRf/083dpn
y7Prq5kz91OugkEShBhAoPt911rPhdLjldYOP/tKvHQMz9tEfPfd6MIAmJEW5hIBuGhw7x3U11u5
r1Kfb2KqFOXsIqxMtHvT3RRe9QsA4Ta11IFPzOyBgRPfCm740bE/dGa0Udj/FqZ3KhHjZEu1NYMZ
jel4P/Duei4URnmezGFL4/Ijylyxmk2Qrc7y2jYlmWF46ZaQIc5w57oen5tWE7kJlSuNsZNN0438
vpq+ehvc4QVBw/dC5FcCOvfE/O/7irDT+sGsEecTw2JyPW4v5fwrt6Pf6DZXnZ6/h56REDhCXndg
9cTTMxW2lzTB8maOcoyIld+iFcjWM7Mo1+4Z0VvhbaR5j+UY3htmd/JTZL3p1CyMsKrHrn1E/OtA
HVjlGtHJHqkp5iQOmY0k3Uh2gko2fjNS8xz48rsSfDVsr4ZDgOomJgUKKjLOsL+Exoj4rRydDRP0
x9T+LpzxlpkrA6a8YsQ23+fL0QvKR6J+OF0Ny7d2QCLsVfWedAmkeuWtrrlvZBhkq6kbNrNV/MrE
fJr6jwgmISfwl3yAe2blmskhm6O2QNs4Ia5iOgEPUEtxqIfUFXqfzOiWWT0+wWBjuySx2wSMdUN1
V4nhUnEsn3IcFV024ehPBv9kExihFYl+oerMqK6at2MjO99UtyviLquU8REuqN85PjOZKnQQAZDb
Xgv1m4Xzp4vaEiiR2KFKD+46OGEUQDjViYUA7oYpPFTjKFwFDqqnfi4jzmrzkRnAyt8MXeAxc0ZP
SmvycarMdkswnmzkR4felU3QOHpiRvBjie1s14gU6dJAyTwi7tJrYxN4HTpqM54zmRn+lLrBXWjQ
+h5t684d7VvRongKLO0FmRwQxCh6WjRyYcLyJXRgTzsoFEmv7LVN3DX2Ia2BPeZQWpD0GIybywCQ
q2SrkGTmGvBWslEQCJETs48/HaYkPIcSCiPXrdZ2vzmaxfCHqR6JvfEqbCNtazcPDp4JAgbTbmP2
Q0uOBjl5kZ6vW8F8yjfp5xY1Ks3BD/ZNI/iEknlHmb27rsLaCzZB3BwhlGI1yH/SZHhvx6vdw+Ky
vee27hO4Qf6h9PgKyVTVTUKIiPBihry3Ese9QUjLSEj2cPBnsy2x4xQNMsC8hHxgSHiPayyVc9Ef
Hay4jN9qmO5wK9dp0RytvPHJMda3ABTnmxT6M99GT/tZ4AQL0/C7MzI8jRIyjfBGoiRE7NNPHEpW
RjpO5Q7kUQ3o1ZwpWpkD7hGnyh7zPv9Ih+VQ54HYBS4vD7M+FzX3Lm6n34Xvc7l7JUGJGUC1rHPr
GeH1SxVjcEsc7VHII7ltaYt0vkSyGmTF4601iR7uVlPkUtwoya9uCdzLONha0s9WkmhQ9PGGmSpB
vzJujHBb62kyqpcY06B9Bx367NXlbV3628zgkHUG8CciHN8Ipvu12HvXLw5uHgMo0lAfLjYIBaTL
OGHyJV31RsAn6ETYb6fypcaet9Kc+dibNvSo5geXuIsOuGqN8B3eYzuKVSSIxTSIXLR+GlgK7LvF
r38Uptj0vtZsKCxzWEQpGYnigfk1VuaOFBJPlg5xDeNHIBbEsH7J2Fo+HwlrhOaYMEgAXIDlqyy8
jR5rezuykNdCeeMHXATmcaLpQHbcfpy8JzJ93kJRrGI63kudHW3XORJH9xwmLvU4DXJ0QIogR8x1
9HtjRcPwYEJmCsfpF9MqWlc9sIMMZW1FVMOY4yXSs/LNCIajv4ybUTcexjT5pdNxx3v8iNPrh9nO
lxSYyIa+9099cg6ZP75YCZMSz9tSHXrGNfKBaOKnVr1agx0fQ668onPF2uaXTEkarikFux1HYww4
jTdLUjeziyZLT+jwdmlouUQlaz+8SD+JtH5w2nJNEWQVD9OVJterS7VwtbjTRxy39wlVv9F/oIey
afRwp2stIpilfYym/Mks+lsDP66exvdVn5+dLqxvxk4/UmEemCWCbKBeXRKc0K1rzT2RRk4rxG2P
FKd/uV14yKaIuBupUSf0JcDNU7nmpRny94jx/doOnXu8oPtpILtOH9mZcZxcWDZu9uaE3Tddd247
rcWFV+SPJNRnbvprLnHLUdAoGTfaHeV0zzljzb5ogbs1LW1Fokq0whZ7bY0g4I3MB7LS3smDn1Di
eyAUkn5T6ylSvMF/FNCeiWR7J6pMit0XxjHQoodlkgfnBQvdvCYr6hzoBiEfdf1BquRppqfYLubV
ruL7pPPegiF4Dsn7W3DDrODdwPEZGYy0YksG552v2e2qaLuXCCW9AZS0eSb+7Tb1Bn8dtPHBXVBC
9FP1kZfN0ZjKOzIYt4nR0ZW1MbV1eIypKlp0KZKEai8Q3lD3hpNaAHAYP9fUTU3e/Md9/7j5j6ep
Z3zuLxH7bLZoPRUys9N9TNLKgPbDR9g2UOOVslvpwkt6BbSYl4cSVcxKyaK/BNLq5v/vfZOSI4WU
RTwpge+kQmqO8ecgC8hB4qAd8aU6SS3UzcDzuqO3PLd6P3Tg4lCgkaXODgCTwsqMcS2D4c7/kq0r
3bA9EUyyVat14SHaVqtLZ9yGtj/t/hARK+Ws0gl/rgn4tG5ImG8edHu9bo6+0yOfUi/zczWTmj11
u5ai/ZGShSdVXwzh2tMkRWm91KiphbpPrakHPD9Cl/P1sJAbejm2Ua4X4xpAXqVTs+TOunyB+9zR
0UzqEx007Bk2aEJbH1EYZEixaKc2J7X2tVD3FQDJjkH/w6+Hu1Abf+VoGI9uC3Ql9LMbP6Ic51nJ
j4X2zZVIy5kBADE3yYhLwD5k4FJXBcW3XOcU5wtqVeb4kXX+yCyVBaiqYy4qqIDGPG+CAM7OwmnS
ckgcKyZgaVlmhEccZLfIzOZTa88Ho9U5uc7DNWsnhGeON2FF8t4mpyZ+kYsgs2X4gM6rPsz5aWAS
QIJmdSXtBiGRGObtUpGUGLmE4mW/dRRR1uTbpwD7Cuk0y4OfjtnJtMPuHFfRSZ+bHy1CtcNQhhlz
61UqxvKKuaW/dnYTcEZ1z3QZsL633rZyhqPXDCGJ9wZ/BmE4Pze+zKqA3xTRuWRM6nGp8jVxrWZS
tgsinOzc1Imj0O+t0RDXwWkvRoVqZCHavzZJVWMcvnom0S2/6ATQRWVnXQfTsq5zF/Hrt6ZTqLm3
i1X/9oos2fKU/kpC76Yo7UubJK6EBNwl3eQfPcMKbzIzZARErq82fTdIcVr7tfkhzK64lBXjd2Ba
F3x6ncf/qT+FVAtmPtUsoPwbt5ypA/E+Ti2x41ZV3mpiKW+X5Hcl7VtDu5BpJ33Wg55tO5dvBfQe
Q1y9I74+K8pr7HnFVdee6C5NeO+jdhPXOS0Vym0l+QS7wYCUwPwcQy4V6Qs10mOUlA9m1HiUspr5
xj0Evv7bokSw0GIj1COwVqW5RCQz1t1m5sLEULVYNkRcM2Q0qfcb+KSxV85XMvZX+B3nm0S+EnpP
Gt05hjeGTgpb6Pn9XoXdVYDf10FdtFyJghzMqPmN651+oEz3xABkq8svkY4SShMaKgU9ObaKS46s
rHGtrbrv82H1CCFVYAb6ig/mvCQYkCxiK8bi1Qr8X7273FRFw9g1rR5BElFCa69A7U6pFj5PE1i/
6d1trA+9T5/mIrpkBAMwjz6Pk/GUdBGOaNt4IbC+WWlB/d0zsTcbC1XZZnkYl6E/F7m1sTX9xukY
KRouJHkaMAfNI2chP9VWciNKxnlpQ249QNDEgmDqkUia6KgFK294tSvzMGSdAJpp1sQT48mKyR5z
Q8apBJA9NFE+raskttelP9BBMYangGuVNskAlYh+0jjfNYaoKWghDIQwMpF84HfOyxiOF3/O3kbN
ZpjKxFN3xZ1RIJ0x0BkeaG0zLJmCbeiAhBlTQfiRVd9i0+5oo0I8HQKwPATKPII02wBpYJTvEcoA
Shr/aFD/HBsGYV6hf+9rMlK9ItiOxD5tNOPs+0TGhYv122FuR6aAXeycaHoIE87881RR6SOSgezG
o+HehQRyrQMnIVWgms54nPz1VAzfetfC7v2APREtUBvd9ZqZ36QBmo0chpFpZqt6IMItSSZGkFcd
nAgnQrJpF9JimkF7DWs6r2Zc0tvNqkPrLO8hZC8mru2Db9jbMX1wnCtn/Kegw0hHkO3zTMatNls3
TWOQSue4974RH+sO1KlxB4FvpkhOz6Lyu+8lio+scufdjLmJscBHWVfBkeAx7U6b4L3WeMWYzZhn
g7wtN6oPC/CzjcM8Dw1Ierssuo2qnY8hn/eTY97oKSNKYR57GmFTafQr0UFqrcp6bWBqx08tVlZi
cFBW5IvVoIzjZLxU0dljFLdJhA7lrMiIQpwIObWK5gM0yQ+P2CvskNQuySvdt2nwSFTqdIgdkxju
0jHO2JiH2DBfe4eCiyNOhedFx6SfrA1Jt6+Gdm0Yn6EJHXd22/zKG4PT9HCq6vi3YXDe93SC4Nv8
LmBwNpgDM+MIrZiWGGTkQvIheQNIAJkhLVfgWCwnOZQUln6eHVp2ppeAK2gJ0WsnKhHJLN5Tv6NS
TwjfKnSYlgV0yKNfvnDLM0QipGpMflaRa1W3E+WElTn7B88FTMhst3xoRf2MYurHYKcfaf/LsqES
DOYcbtwlOnDete8KPiywLihYTeR6zPjpB0zPIK3mTR7MHrWzrtu941XuCYGJdp2Lv25uAvKBuunW
iKd+27g0H5sQXWCWWc6N8x5rFiErzCj5um9rkuveQsf4aOLl1k0KE4ZF62/TSaxLOvSrNg707TLq
/LY7aoWuybCZokc81xEdzV4jZBJRdGzVATIg6WENBSlFC0eXGzX3OVPPrWaSKk6Qq7ltvXkbaOKn
OUAB1/LlSVtSyDGkJQMgvDpVl+wj3XiMHcbMJhySNdqeYe1BcYg7O1+FeflBJsS4EunMdJgzGyVd
95I6SHSq8Eb3bRIca5RvAV5TR7Q2vTO0X07sbz0TOzWI1L1bt/eUZYOD5Ru3CU2p1okfcslLtehU
bAMiNehZH6gM+Vec5RFHdK0f0xhnGcKw4hDAH9n6joaTJyc+V0zjybL639jIXoqxHNi3e3Jc86YP
5/Ql729jW/yKpuGpQXvAQA3C4KiHxIfo+z4N76iyQMaKGqrPROxytrHJTCAdK4yMH602EcpkyNlC
435UVIBXDEpRNEvIK7BXXVJfB8l/zQDBAi3gLYCGtUsb63sn89hzyhOSH5tIkmxTHjPe2brtiGed
JW1Wiz5KAX2Wc561oTFGNgPX3V0mKbVZDK829nX/MoOwNUZYtrqk2hJnleHKhHSbdTBvdU8QHyw5
uJ0k4nqSjQu8jSEMKBVKrinwXKov+d6RPF1dknUbELsEomonW1J3BcGHm0GheAtJ5fU6Xn0mAb6Z
ZPaO1eskGb6f98i7F0n4NeMnSxJ/Sx32L9iS/Oy2DZcqXGHTrgcS/HkTzcm+tSEIw1Kxd0yyaS7K
wR+U4UnyhtWazEQ7kBK5nSWgOFGAYrW6tBScC8kvtiTIeIForO5XC4hJ1S4FfMyt7qCDQk4lE1lI
OjKGFgBzAJNdSU6eqafyEyyPuqQq15KvnEjScqmgy50Lf9n0IDGbksnsSTqzB6Z5lrzmWJKbObmf
Y8ly5gu6qSXiGcR6eW4k8TkG/azuyiQNGmUJkUudRESPAlp0AzbaFfCjfUDSqJnFWS0GSZmeanjT
HuBpEoa1jdfK1ApJpR4lnzqnDLLJJbM6GiBkArGO+MbRA8K19iXhGv7LuCHXFNC35F+jLSH0SjKx
AUf8MCJImCW47B5sdi/52bUkaduSqZ1JujZyR33TS+J2Idnbjo4SL5E8bkuSuU0Q3Uxby12BivQ8
Mj1ZlxONi7T1V7lke1Pfpj0led/UFupzp/coOmoTq7nEghM43ZwHxQqXnzJhwADDJUm8AineSbY4
znlQeg6xzIYkj3sKQq7u9ACTc0hRBCeygZk71HJf8ss9QOaZJJrb6g8mVNxgnVeSej7IDyGaaBjg
xrg0ko3eAklXrz2l/HRWax2Jj5teUtUFeHUi8JP7duCXZrQ/SRpZjgE931wy2Svg7J2ktOvg2mMb
bnsjCe7a0t92BS8gIZTWpAW/gWZwU5fCx744gAAGBd9IJjzOJOjwEcO5GWA8H/SOTP38Qlu73vj+
DpfMOdIclFI+1SR3ijZEFoiVMwJwjOjD4yVMdva9/RCOjPXmoAF06n63BvGSFgihNV3sihrJ5SBZ
96ak3ntp+lvFJ/6vHeK/sUOYFh3h/zJp8mN4//WPjEn1lL/cEIZBkKSFwBPzAZ4G3A9/uyGwTfxt
f7BNQiV9yw1s2yHEzfONLzuEw0OOy72+bYI8Mdz/iR/CcOz/HCrpYIPw8F+YZmBZAfZah2jLP/0Q
XLQnIMq1dYmZl6YD7DQUTPRvqO6gPujB4WrgcNJCX9XxO6xGjAZZjG63Qaq1mO1zyAlwNTAA38E/
2cO9JAcrZdTcVgx0iJbr2iZa0btAs2NQeIuHXRyOYtv3woA6sPDjENVx0BYSuFGkVBOl+4I86yDl
DBgYsCvoNe4Nn+zJSFyGmdCvyvE2S1vPwH2SFFrkchIY5g5t2j1a/dQgKbZRa0UGvTSUqJQZorU+
Dt42NYej3mn6ielktTP6iWZh1D45Vv/SMr1mOjfurHK6Bn4oKJSM7cYaRqCMWkrRyW5uY49Z9+y0
+Za47J9MniKUZ2TtI+0xsPzaFJ/64k4jEM8zYinP7P1z76I6o7x4r9n06LKiJeBRf6Wwu0uJHQyc
nGisqH6rKnGX6PNlqeN4MxL0xVhyPKE8Z/jaghKe9IWsb4qg4AQ5JATTQ4rl42KQIwfNST3DjSA+
+i5WLNMvyYt3+mDjxnmx9oTsD06o3lo6xuswu3MWMkK6qsASsDNGpLNFboJ+svmwgff2xqmt6MvE
HdM+pu67xSrDXWD/cjXaGURzrfPYcplMBeE1qdaucV6I9LnFFiGnQ7c2KV6Qe+dpYwfjb0+MlHSK
5gC0bBuRjLOhDbhhJgARNE0gj8szblLm0CdCmygAdBVOSX0aOSm8K3AbMUm569zu4ZvqHaF/3a4U
2RaFFiTSHrZq4jE1sDo9lvaVfjNoxl3djrSMZzTffhtcyAYnogbd6TaPAoe2yym8i5DcX3Kmaxv5
2RAbrD114abODWu14F/f5ePA78Cf+z2+IoBUBDLndzUpviED4Bvv0YfJd4gEg0u3/+20Q3hpjOpH
mdiwO/Ry2JmkF3OJjqnH1vprZAvmGz6mizILz4seVMealJWVhsRzYC58tRDTK+4a6DQCh0frNYPG
mkTeIWkdZINGQ5A8RFMYP7DuQhsIik230U6i5wBZ+zpoIH0HJCdtwkK/IlcW+1iYpBoa03Bh/oLm
sCfdODHJSSZ+akNBIj/oVn50R0dfkX3IrL0cDr7LVCsac4otQ0QQbFa+kgkkbvxKZl1ZT1Ye929N
Xz7m6NV1XRs2FYBqAvsnsVlQmJDNdm4NDTtHTJdpTEIfyQGJ2siN2pXDkONds5KLMQKazqliI2ji
HEL0zcHQtGNmW/q1TYD2hYvm7fykeDU9hK6FicS/rpA6eB7szjyMratf+DexbRYHeboqG/K5WoR1
i/am58al0/3+o+nr6sbTw5vFr4YdflxnFRthfBZEuKxnM0acq3XVJdF8fR+H1RupfeE5apJpO04C
vJ/ImlPoQ0tzZ9rK9EXzW5Qw4kDfPjwmtZ1frJxJTg+Zax21RMA4HYR4B3ETkngCZhuXWI+wLb2t
NkwDjQwsUO0QhJh2ENJ7YfhCuGH61ONNrhqwQoOZ4CUoXB+7kLYXkVjueJ/dbPFJmDPVARn1XaXF
TZzTulSLPE0vJKEehWfzc+Mr11y6A8bYdbeBNX3g7HYesyihGJCS91PPw7knR9dxuhrpivudZpW9
9yNS5GrMS6kdtmvNCJhHQIU8qYUl1/pYjLL6zqq6rdZKcLBM9SDZ/vU4OJyWz4vb6vGvm59bqjs9
Gj4UaOSWf6yqhyaHcoeYDEBF7EJtou7/xx57hLAnKzOf/XfTp/LdG1isA9wPFAGkq/dzVatYVbfV
mtpILb6ek3nSoa0e9oX04H899PWcr/vUs9UDHjXDVdjL7C8CKUFkyb/171+Bpl6X2uDzz6m9/LH6
+TT1Vz5XrSA983PPiZ1hr//ctbqt9vFv3+vnLv7xPtVzppbwt8ljWvm136/t0F4+0qEtd3+8C/W0
zzeoNvz601+fyT83Vxv+8e7Uc/54pV9/8fOZf+xe7dSLREfp6e93XlP32TgCdUhrarKnL79rtbDd
RhAS+I9PXj309ULrwD7WudPuOQW+Rc4AbF4+4XOryQYniIERfV2Gua4jQ641JdIKjPq6ioiaQzhB
rYaAkUIziDWYaTul+HdwOZc+h4u69+uhrjXzvRtqp3/cr2468slqD1+Pfu6FiSj7+mOPIW30tMbs
PjVMkFDMpLp0dQ8+7CO1qjW4ET9vzwnljRiBw+aPO2luDMesev3cRD2gnhfGs0E9YrwNsyTgPKBh
PI2KACRbOS+c+knjyf3g3GQYRmZB8IVaa23yDqzeos9MGWNjFqRyL9ckCCWei1+x+omSlM2poDav
VPxNPt/q3AYLl6uM74wxsBTJBmshhg9PfHAmx41Yzt9zrab1RgJ6eVrkYpZ5VGrh9rLr929ufm2n
nsa3QbzuQB8b4B9B/vUZTbF3tOuS0vf0o4yDdteq1IZgodxtW+NbSBuzIiR1k7gCP4GMZ3CTGiG3
bDSqmw1dA9vtysM87i2GOCc/792THtDJDrwUzC+s8nUfRSMJ1SxQzDBGqzKK+EUhAzMq/MIz1OfA
ywdaTqypm3W3GPvBBwo5ufFZLcYqC+j/czWvSBerVlyBy7PIURgwdPM3X31TbyHrfQypfsiogOnv
RZ9ov8k6Hamh1hV1ttBK9u7k3qGhSM6ztSg5Y0MJgZS8PNQO+USr01nKI/NVj6KM5hD+4VYZdR0G
m51FWacxDevkecI6aTAoaHCk0J+l5T9tgXjqo0H++tC8GbV7aRmRcDnjc0unh8Kw52OMnN3EFiOj
8pouXI+xGx51C1T3YhD2EBsnwz57NplcHgkjwO05k6uGrVobXWfTUhqggMz9KOhIXzT0alsybzkV
US/Fltpfa4EbS0Cacxlqa/j8Djiym+5AFSEnWMCY1+rz9+SXMHY+RJ/8QfWMaZTXJ09lW4S5ddAb
Me7Va5hVBIbn0D8Y5aq6DRGCoQHDPBX9pHraThOidiFHgY5yYkVrlaukusNfi4jsN5ynhX0dtdLY
eRjS/2oyQ8YhQU0nOPlAIusaNd+fB6A6FP9x39z1VHGniIaLPBsGXoUQNNoJRoEyxZTIDVO+pT9u
u14MKQtYE9IneXJxZcP88+2o7rhcqLcc1CPR0csYfsaMqbenjrpimflpfn4P8mjzQ3yInn5UqU//
CJL6uo/mhIk4zfqmhAEqWIv5I1pgFbynsp3UnVNbD2h2RLNRvzp1CKm1r4X6DNRNriYMV1P78NXr
jhpO4mqhWt9qbSazZ4zIdi8R/3fJSM3Rl0ktn6uWPRHD7ju25LCQ4CNzXlJ1VMvFP25W9LULKwr3
X+35r578rMUMd2QPPjL9Bg10Q3KONRGUMpofnT6DrrTC7qQWIEprIAN8X6LBV2vb1NKBwtRJZiO8
lok8f8d+qbWvuLDPzzQvT8JsjWMIpmJPt2g3ZCWH0UIs3Dx6BOf0KPanGlx6OsqkmsgBRjBzzVNv
yOYn7VSGQG00QPkWTAJxXpv5BgMIEahGO51MDV0QEMtBiqlDz96Yg+eekhlx2jKbPZRG6qOTld6Q
tUxCd5dsI1HnW6NFvqJebJ/5EYGB8oTum/Ah/86MI9llM5QDeeuLICVWWsJ7+MNtNGsHdXQgascb
G+dPX3oJtfZ1MHhQDk82no2yJC+ZQiQMofYMEwZdmoWkpUTiIxcU5DGadkSUVoLsH3VVC8YEavm6
jILg5DK0PiR6vBvi/oW0VW1H6TfaNDkthYZGuHTUOjdJn0/7JR7TMwjWfu+J+h6tN+zFxdP4neP7
cxy7Ir20R2eqI04k6Q3rjlcBLSfHVcYlIBQGI5uaPRMCwNmZDAfsbE5lNtlPFOrlbQPc+yrIuNQC
KwtPZakPdFt9AjN9xry6HGCDhWNsjCpAEndfLJS7pTlc84IIF08E8AZbsoTb9mkEeMe0F72U3Ltd
cTfdEX+j/s64IOZr9JuixCzqYYUrpnhtdB0jHRfossCb0MrrvMDIS0e30nZJZ9zUhk7nT92nHl1S
og1a0T3FvQz7WaLnkMwHHCZRdRb2j8XW5pMpIuNcUKJO2N1UojbCaP7saOg0o6JE6JyDT4XsI6A0
8wGUfir2NCFviFe7bakLbHWiRFfa71iw07gZvlHrJVJghNwZjbBSMe/gawI6Ic+UalECGkZ9qH/Y
gt+ij5JhEfqjHzbJATtm1XUn+Ju4VeSin7PuFAZGd0Lo7B694dbzp3RLBAVUaHQz27LNO9wMcgN+
vcfMffeGFsNjii5y0In5x3t2wB5KS0i+NxoV9FeoUq8aV5505WIoECWRag2+o+c0My+v1dy+RFpH
cn6CL2/xyGj23Oylg5aGqxgJtuUlqP260t9Ytbf2O64O6tMpZnnetRMTVJKGxUrlkqnwNbX2R4qZ
ulMllmliBiClx3u1yVe6mbqpFmoz9ysiTt1WO8iSMt7XBl/gKEPEZP7a53ZqVTddlPOu+/uP+wiP
Pialnq1LMiv0AqpknjebkZr9xsZZjJ05fQRztUiyafYwt0C90/EhbdECWXRGEZ7KEpo2g1JAdRoh
wIOP+SMaCxwUs7ldUB1u+mlwwXUPGodc464nt36N+nJf+MaWkgWp1HGPnLgk/7SxSNeIWroPRd7+
BBC4rMY6+F4Vob+qwEytwqHx1rboR3B81CQ1PZtO47BoD4sZ/zTgvvkWMnTL1wkRGMNbVL8tMnUc
wWWWzO9em9wsU+U+m9S+DpSY+p0xOAOO4LN6fLTyEdnziDIJEvdjY/TP7rRM7zYu4HVCCsy1odF1
LaETqJLLe2wCyjQRhUdSQl0LzJEdCtytrMe8g2w1pj57F0GGf35x62MaoRlo4+Wq9sqnxqGeOPYl
AHx561AXpjPAn+t87Q2Sa/E41jhSHDvElj7X5NmQLHVXoTVPMAa+NQaU7bJ0iPlFnP4y4jFTb2Lu
8A9VIrFuatEYd8x++EEwXr/zXVoLYi4x8epteO8tiXHuScalusarXagpLIGbfSu0dtl7E+ACvBrS
pkTBUb4qYCwTaa+ueR6JWrx3Ml8KreWnE8U4L7vEuhui2YDvhh9R7XL27MOAWIEw87TDt0i+eSa6
8a0AoqGeGVdENnfYHk/C8XAkDdN3db+eo3YtonC6NedCQhO6EZE3f8qIq6uf6w1Gs7g6iqktdgak
+3eHwGv5BdsNh1PSCvdIs7d/SrLlQe1wrDHKDI7fQUeu3WtVYRpQL9Hxy2dTjwXTwizfEgGSnSBf
T59foI4oNDbH74vrd7vMxO5s6p7zvKAqUXtFaGJIYXl76UM3vFWHndorjvmfVKOBD+j4K2M/w5Qg
X36JFwcJVfWSECRpwPndzQ3689irgvs0osAazFb5s+xtIJex+TqRO7xjohwRRNZO99GEQUtt0Uck
grla+k1LbDTOc4tAkBPSvdAcPHV6Uf1MJnsfOsn8rU/KYBtbzUJ8LNVR/ESHwOJAU/spgDJOBCW8
Mdoyt2lk+ScjCMXdTArd534cRBdgB4a33KESpnkO4dlgWe9a8qPW6i9FcF4jMn7eRODV26wuxjMT
A+OWMnGxVn+lRdEgqhnS+AwPtwtNLvR+0dzqYdx+7sNF5lt0jv99adD/T+i8b8qKOnQeg7pVf6Uf
UBIti3j3BRiWNLe7m2JO9KsTChoK8lObOAcEqf+OOB6u1KRZNwKM9tVDp/+5i2CQeTkSccoGet0L
Wt5tcuk6L7hwiQg/t/LGVZ3O3o+hBwoZuLTTM79bOASNlBK+yH+iOJEfcF8ZqMfs0bpYOK4uOX9r
k7Wj8YO65ufraUh17zUtvoZaK/kPXb/B55v/KLSz2gMQZgulR9Vd66HVkS3gmg6X3Hwf7Fe1gZin
GZdpY187Y65vbBS7my7q9GvV8/UMA2VqrW5/MSSnFIle+8GL4ppr2yKwtpfDw+KDmhgMt/kl8mCV
u7393liFts4T9tFwfJ5xA/vbIU20F62LsILKvQXxI3E9zkuo5dqWblZ29gzNvnIwBRzrfvju82Wp
TTMLh2NBzMyDU9mE02cwrqyqch6wj/Wfm5Qk3JcUZ99tb0w3dda0kHft8Zw5wtqaQ9286nlzp/bG
r+ep19FQU1rJdh0/iVNDEsbtWAU2I59S/LBw/dryNVpMaldu52r3yFLNA4Mnbb+4VvroRZSkS4S5
vwqOSj0YtO+EAZVARXNNRGgcJ/tMuAyyr4Kflw0XRn08rum/DHqbvOBsbnZTBNLaTMr2dsJsujbt
Wo6MXtWWS4/zsB8M434iTOkwzh1qyqE9T33TP44eHWu12RzloKyC+TvhYYgs+s65jHoU44xGzdOH
Xvxt6bOLei/wO/G+9dazF2vDDlxNd8oInrglyWBcI3LKfxrDRX1ADTM5GAwLtBQxZsckHmY4UZHz
mAwkgKlNQjfa+bSrvssw/Y1vBiALTa26CW18TU4ium/wrM5qUyp17wm4xlWHquzshXmxN7SpOrqE
gNy7RHBRfLXsn71UWwat9pb1VrgZu0rcIASLr06aJRsGkd0PkhxQ5zj8/tBADIGn3VqFbhLwace7
ELHsazvOF7WvuNN/a2mUPtFfIG5p6ifQAFy6vQiLDa/a+Tkk0oUfGt8CB7fVAgfjnC5ldFsIhNKf
+5AvSt3so4AINp2DyZCnJvU0+Xy1mRX9b1TgR9kl3fzf9MYp5hnWf9UbP/56j6v/+38+dyaz+P56
xt+tceNfum3xz6DT47o2Pe//h180vH8x66F5bQau79GB/ysm8BO+GNAgJ9UPmZgR/N0nt41/BYET
uLppgTtxPN36n/TJPcM06YP/kRuIXkq3AD26gW8ZtsG48D/3yZGvN73jhe7VmAlfJd+dGlcS4WXi
Ig8nJ0cTnMc4KNWCXOJh50YxZ0qPqE0jEUSVyFW1SAWRISIlXauX1gC1WGR1YVIlBnlfNaU0S8o8
phVpJgdLli3UgvooJWFZu/jjPq0kUSlEMZNFWPpUMiez2v+g67x6FNe6aPuLkJzDq7PJGYoXVKkN
Djgnfv0dru/hXF3p6hy1qqkuCrC9vfZac45Zzv++kuqBB5XKILxDJ6DhD1FcxIwyKDrZA95L2nvM
x6mW8wtVd2U9ZhWMlUkmpaug43J4fwoEK7Mp1wP7a998EG1nGOjNiLjhaZTJhqCZUe81RrZ61Mwo
B/qNooleXm5ahEQvDfmAqYf1mHyZLw01MgSZ+YOdGY7fRzcnnpYYKKnezlQeqppXC4RWRxYXlcV+
jGTS0HReUxQbp3Y0Q5246Ce4iVCW3ti0awgc6n9w3r8v67/m7x+nVxYHJ0HPFfy9zj/o699X5Anr
IQqBMiWv5u8P8U1KpdCTkdHVObPXMfjjuiYVXiqcS2V0fwaTvzcttM4TNZK3P+NnsnhAZREa2s8S
0RQFiJuQzjDbDn0ISas+ZNmzdKC20KGg84MGiWZALys22kHjfyReedof//3xR33976/j1IJzXn28
Gwyx9f6oyn9//AdZ/oPz/j0mTY0YaMxT9OD/TaTVp7/+PTZ7I58YMsYfcQdW/e/1NHHcTQGMEk3i
w9uKRQu+g45lL4rtcicvaSOJ7HlPknqgHzf8VAIVKrojO2cSL3gN/byZJ7JbtlIP/Lw9s7MCzN5n
0wTl7FCSlNW2e74yW9+U7ezcAdKQnBqWpLBpJu1C7d21Ra0vEnFFJ+t1Tf6JDgOZS76ilxmrrgxF
Jwk7TIoIkOv3Rh5wpv/kqmdgFZ+Q1knrMCEt4H7Bru0sIggXA5hlwUIlhoAsGLvw/SWc2Eowk0CG
8dyzMdI7y2R+ggFAXwB/xKeMLdwEFVM572SpK0tsL/g3lJer/cZbfE+QZSSQdOAE6Eo01uvwOsix
p521Fkv09LFhTVRRiCv4PJ0nYhCayxnvFQQREWwDHRobwW0/WGxLq2hdkCP5k7kUZN2mOz532pm8
QRQlzbI5INLgk6B9A+Gy9ZXSlqC9Satx4lxYz0W+Izqw3vN48QFg0P1MQgQ3i9ma1DnQAsUHXnHM
0ymS/g4rlAOOLiZoACuhTfdEoXVhDZ0/PrdwjMhbHH9bzeqrb4YROrU8howkzEv7/U1VmjTYyJnZ
Wo1k8WOZaQufbC8JnCrZA62JuCZnmTirSKLdarV7eVi8ttJJvmS421TWEAI+rDhy6p0MyySyi8N9
/g67yhVeroyIlHAmrs19YQQwgDAh0rIWMtqWbnrQlqi1m8vrSz+9zqabbuKevE5Xbxdm9WE+LT0A
WDHjKLY26RCYElodpxh07W9dsiG4Gj4KD3IHtmPpZI0Da8w4ysvZlQwy3gynrfKp/A5Hto8wK+dF
2ODPtLsnSmhYYU76k9cejff47sffU0abjNvZyVaSzEoRKGe4hjg2IqvdJfmhW5bnYSvdGA5UV+yS
tAA52bqlUWBRsRAep+BYbGTtaB44odTUkxhoggjXF8SNMf2PbtXCfYYCDJEjQIUnR4LAOQcHM2YB
0W12ysN5/zPnYIyITfCAg+t2Mtf+md+IbBf1r/Ijz9XP54+5Y90Za1c7ROCgLFCX2ftErY0CgQBZ
IV8UWxLfmHKJFzwXtB7nmGHYfAHZVDav4B52m/HlFtwONJpZVv0pfWY5fZ6ANuU7g7bvPn7K2usZ
nzk/3QoXfbeC+qFdlCWYXCyo3YoWgCtlDsoisqTQCFyfdyt201Vf2GCGoHQ61bFcNW90zKwZgDcC
49/r7Y1n4e2+8Ao011r+YO24jwTkWYP2o+BH1ffqw+WLCjNDKH2ObzufY83g1kMQ63EgdeHtVh+i
YMH0+Wkiny0zFIEg37Pz4jOvPwFaeOJX/ktbAQuyEYyah5yyY4mq7Pg6ntRlRBg9l4EfuUrYI+KH
IGarp+fHu7R7L/dZLftbF3vvsNjSoRAJl7v7HMtH7dzva0EIi+OdFi/6tyDdzr6Bg3F8eyjW6Zxr
73UckHVxJbITxo26bM/3dwgMQ5j8NQ59aYP3QWVL04WG6LBQW5vG8osbHeuOOE+PMKzQKuGZjz4x
ODzg+1UuQa0yTsQYArir7bi8d9kq/nrEBF5G++Y+Vze6wgIi/yJW8iT0L1BthmveneJylWCuPmCo
HmYeT3MvbPBx42ypz250fSgLiMhaVt/iobneVyami3GbjBZY/ujcC36Wn1WSKIoqyKfUXy/P/EY8
j8ReCrt62OjCP1qsTK6iB1ozTmb3rkCFdbP0N4sDAcQg6rbdcC3gJsNGQrp7eB/u3U2qfyd8F1cv
KFVJ92QuIaYISKfiF12gbMtzKJFpCYML64jFQn9MS0bUWHimYmTEJkfGSe+3R3dRAATD7oXg+i8N
+Q8WhHcfXN4Y67/gU5vNH98Ran7rCIdgF6XXRFkBPOblNvZ71Yf2/VrNYd8+ufUthNJjCpC/CFD9
7rQlxockC1+YY1oPMhAyJDJxpNwVH9u8wjTkQrXtep+Xh46tHp1nFor5KkEuCYDNgjnVOJMU2zoh
9x9QqLOMOUq905MBbOMi+TDn8jzea4sxUNby5r25n4z51ASyxMXsqjduyRJDaK8FTfrKS8AmVdWA
VJyH6L3kdVHTjY5d8R6AIX5JB4mOksqs3r7vU7c/5h4MDs/k9hAit5za4LBzmnUygBJdYYAbFzi2
vTOOdo6g+iM+vqfdmRQMk5XaynNwX7ZRUX7BoIoE6/1caHvCXJ/1Ar0mcUp4z2YvyKYUkZCgbNxR
cUzElIu/Syr9Pj6+c69VV2IXdIpjpCvtbvPvpcKN0h1QTTL/khk8VavYsxCdpqfCYLEhP9GgurXM
EGZ36VSn2VYpfVHDroVZkFgqqDxW/PtMdlJMRJ0FsPM17XkxUi4ktHXgXplpaT4kIKxMZQnkZWEm
Z70PJAksAnGR1vNbuRQr8yMjEHXHo6CR74vHYmDrSKVhG5eycHhJewk9uTUuB9/4Ui60DpbpfiTb
blpOm38z3anWcH6B+/p0cTqfqa0vu69bs5v53e7tRtuZOG/DetMv5I8y2Gkg5n6r27DGXWlsCp7j
7T4WSvCCgek8WsZ7q8xJrgLYjGNFjgWsvwWfEZJbRI0Y/5+HLrdrgDuUqyZ7hRBOQ5ec5S1Wuiqy
WwnJodPjpfKFL/MD5Wl96Xq3OkEYxwfjpYDGDyOquOlV+NTs6ui3mi8wf58jSdfseKcs0t146S/V
ic+fX/ZsF8VuplnVmhsHTjSb7uqxP2JO4IwtnHfhNRA00zU5YWfx9P59DK78DLLX6n2qiDClS+8Q
VkwTMfput8Wn4k1phpNpiXPIEYDV3S2dodq+DaPD7Kj/cOJUvngSmguADvUsEhsN+qix2URowsV4
HxqKEl7JJyYc8QxjF8c9aoAKVOTDV3NftfET6OhcmcslHqqfJa1E5lIdKzx+ilu8a9DP3b26ddOg
FTzEe0Kyf2pu2/kakPMMMCVKZk/+TNExy5b46dblJv/hPm0iZ8s8+Uy458PPf/CV+826bUKAxdL9
xK6q3DQn4SujW35Fzil4ycsDh4Kltq5XIOHuU/IO1e2221f7SlqJT7vby7lvJmHyQcQgFl5jQQCi
ZLfEhx+Sb958Kbv9hl8AQJWRt/mcl1uJJGZwvcBI+Xl9LQlEa81bciI2sNX4pzlOOzF47ZUmJMH8
lYIncjjh4xsR4/d1srlfeEUtVKn3k7nppsv97kWQm8e2yfynUp5PxFG7UFAg+9XzoBdfQxa0PyVq
7f6aYu2WnRYIvEc1IW76kM88g1q17AkAdPA5U3M+AA9blUy+OdsymIST0Uju0TIVbQhYwGBixx/6
42XOJ5qeYVS3u4x8o3uYWKhbhDR/X/099vdHpPBdU1CoMAz4MCndJni2mi0399ipwB1ZA5Zaqv1J
TvSY5od/X/WTiOzvq+xvkhhP30mVGqBI2i0GU3gC5Zx+ZFBlZED/359WChDWqtZTR6qBHoOoTGbX
soo6V3pRKao1wNn/9GZ/+jZsbOvEBKuQiYDgOnCvCrks9f1FDMqr5Lb/96VcsM8f06y3pa3Gcts4
TX6JfvPfp4TZyhZWbNFqlkebROSm8tG3ZRESIudJLlCNIMAhjZOymV1K/wtDdlEFshJ2+tworNeX
JlrGkh1PTIzzmqAdaK3Ch8qdwgbRlQNbjx1MwYTBrDrBoh07i4HQ+Dypoq3bFfpbWzpoB3mFliyP
FzPDw3uFaYjIruz3dRm3M7ehFjUzi99B/XnBIntfPuxo1X5IH2yQ3gve/TrGKWPN7CbQLHM3PpzW
Uz7aVXlj1xn1Lo6sx9t5Qs4w4IlZyLm6SwlU9AMP/1a8aYfmazY60S9BmnzQykfu671HbDnHfkR1
prpYd6Xf7ifeskkt0r36ZTjqDrQNWJ3ksVcZFFjIw7xXSOEhpnaxbJaA1siHrv/NwGFdk2D8JQvm
FlP3feg7DGJ8dECD1vEPRTE7PUIemWD85rcyAu1jx1BDdV9c8OGBOWS/w4+hnRYxLZmWdK4OjCkx
l9Lzz1ldl9BeuP/tap8jgpq9XAHdGaliHx6Hu2isEVi29QrUXTOPVj24oPUo0ioi4s5iaIrmW/hB
uEP4JnNjZUMw7bDgt+FyhQpu5u4I05NtEir2fenU17tHDCggYiZJFpkFeWrHo9V70ZLLoIjt11f8
mPZU3YWxHCHV3WXmfg/2wDr2XN6Pug1iJdTCt2AlqztoO7f2nnM5qFpc2lbrN18Sh+CHZy1l+40d
I4BwXNvmF4it2aF5uBk/H/DAfrYvGXOvlAL3I/f3PftneUEfRVyILCwHwLQI4UVbxQDdu7HBcSUv
Q98L5CK88YDzS4ogvVR3dvjUVBb/Ai9zyo38hP5EdJR5tFDcaAdrAnR875d7EFPF0+M0MhSLh7Te
ln0gwiy25koIcVXQUD7FGzV39Es5x1IO2mqT3x4HTHIyWo8f3ZZ3d2QXsR2dkLOR0MBxMd3uiwkV
+YGPy9iztdServQzuV3YUTEt4QzGC48akJL6IIVVMFw4GqVvesXmTkPog+F+cgLCnK3YvbRTERg8
b0rhmWwEEtbg3JvJobinON8VmUsUAYe9yJ20BqJmQ8+BZDSBVANFpN9lNTW5jJam7FvaT9w4M5uG
2UzcTX7Lw4Rs/NRXbAcy49+g2PJspcLhYe/+TfHH9lTzixBpB2NA4vgqqGLsUADi0TGgRwAK6yz8
g9PeLdlHYqBhtEl++ScUDEgBT+4TNS/C10obBhObIWi97af6lQEvhkBovelOxp4uIeQ4TAzViyec
h7AAx+iD1xbEYHiQ/uOghH/JCGDRZ1ny5fUx5Xa/kYhg63PAOg9fItAK0vL++i1MBm/TWXQzfuki
IDs6cGIkicVlSAOIA97u6ArMrmy+1S9OEiYnYK9mdnmT3476VY+7DMZD7KU0JK7tL0vc46OAz5Y4
eUqttui29Rp4nA5S+VJIQVyxSPK6aE6E2q7XmFN78ba/gTunlaFFNn2sUcWnQWeSQZIr/KaVW99G
8NZ8aP1qytTm9h3Z0FGNfzX9r9SD+ZfdsNgCGcr8GW2f6DnvVyabad2pv+6GB0hSWcmkAZ7fDmG0
G72xYtIPL9nN3I/qOkvcvnVE0U7TXZoc76xMlyi3McJ3pMT3q3qY2iyTqTVeD3fuvTSHouV95kkH
QbUxAO+Rik4bB5oO9AlKeqjL96Xb5vMuuB9Gp+FwAr3a0dayh8bl6FY/yY6LJJIPusqNc/WW8WR7
2ehnDzQjHis0iTEnEgB2oJQy5AXWeMp2wATKVdGf6XpxJ7qr24dJqeByy6m+dFdf00HDSHrh2m0E
C77kRtuO29wkzdwyWZWWyHNZnbU5zFCHs2l6uh3sQ45j2YfjaVopwOsfOPJccrML3lJjN7HoWGFJ
py++uGvUMEdjlhvg9C0r7yI/Jat+q98UByMRGjDhd1CClkuOtIevVnUS2RMewfiYY/4x6IQ+vUG3
csoImHlUMfiOCurFMJ/9/n3eHBjFFXYdi4Dx4RAk/Wj8zMrVBfvsu19s6sJTRfsJWQNMrA7HcP7I
A7weleSKbD6V2ilHFMI+LSzjl1utMU3w/Fl61eIFdyhWUU4sMAyoBhIQIcd+j8SQw3zgctM0xEEu
LXF6d/HMkSTvrjpS7/ILFcUhxN7k/sqFIlks9uS+hm/2/ri4SURHFvr5yKyCScC15mS8jrd+xZXG
gg0ZLiYQAMShuErjk6AuoAimYRViOx/xO3M65SE7VD6rGbw9yet19x1w1c7se+wrkIunhV5mf8tr
5/NWDnUfcF1o+RKZVbGQb+rg6i8SBVyCM8vWTgy/HDwj27ScjT9Pl+0x9i8PIn6Soaw5aiNGxGCE
ITRF4aE/dlhBDtN7ZmUpXXqdnI4Wp9iDvwTqF7kfND854PeOIWIQ6VuScseGU4FdJbdtYgyBRuDW
y22ISoiVsZpPJwqhN6bXpDtiiwg0Iv56xW2jKt0n++S7rWGMWLP8Wqh9zsiSH9RQ0iI1Pa67/les
D6bh1Rh/2rVw4qZIUxCBUveT7+oozP3Ye6pbDop8UU7RLjopPyrl/7pbdPChLhDIgF5bUWASbkHv
1xG/4220IEi5y0OI7VyjCjdY0pN9+iIY8YUTYpAhphXHT/e/1F6EpDQMh+yGrs9eiexqI36NqC8i
6/018FFQzu2ao4qs/AxGrHeA7Nx3NQvJ1I5O2C3mIRpSr9/XJ22efSZ7wdVuJWTiBwA2q/pr6Ld9
KF7A8/8zK9KNbdF72Ix1XqjZv4s8qH0gGJ8svwqn5YmbJBhz4cAHe2+naxfRP3UFnlF2caRjFSs8
YFAa5ngK5saquIqoUP5pOrtt722cmqa3Yhm6vU/HJuEY2vc5JvUXDylTY1WgZdnS08nW7Plvus7E
jWoPuWpVOGXr9Kfejc4ZVwAFXs+NjxChAGBjtkB+pv17sAKjbuBpoF269IHpYwISkebDUvrHqksA
JQLt2SZacJY1h9cPfr279aqcgTPBgsW/awj3+kVczQquFXZBHyievxl+9L9wTebxttxHAWfrNy+S
vJu6WdIsLQCL1xZuslChdPPhWEls22/GuVwr7rB4+qn3gsnytmBMzkDr2e0/bsuEXYPbO1F6qYuE
Tck8XYob9b0lfpDvCjbKFs/cs0ZVciCJXsqAjCAcdSoz7uIiwh6HuPPpNQRc5Eu2dt2X+cXFCci3
u3CySD/k5fL5WYDhz4hRN1y99Wm4jLHDBeXw8f3c0uN7WR3qE4tiTP+E/s3xSZngSqHy8f4yL28U
x6cksrMb9yVV2RC68Ri/udFQ/t+X8u1eOg9tYXxTncwe9otgkDh87MnYeB7VXUFD55BAdYZkwOm2
lI465+SlC9rflH3PPN0kK7Jurmpl5WGK5mf5Wig6kmpmJ8QyWQ3kNTyFFPth4ZqraIug4hEMLvlI
Lypw1Y3Pkie7XDvLpysHpvfamoshGPb9VfSNJTzngs0S9K2pciCLgCo+th4eR6Oy7hKFlEt18YC8
+gUVvTuwRtbTumGlXyL+QaySOGNnbJ/oORtAqtiNsfJRTRZuVRJWYClEdy1VH5YJ44Cj8HTYTAuN
S1NfNhziWww6vK0Nkmj0IDEQJJMZYZ56xqFtrdfCwHf4gixvJZBcOyAyjrRB1R60+nyUTwULa0Iv
im7DvKVEloJUdCkQyYX7xro7b279sas9tXekK8FRDgedirmFDc/mcMOuj8J0j0hYvMGeCPMTO74F
A4GQjYV+KlmJVukaiSCpkvT53lwjpGJ+CHRaWfSjgBQ0zp3Z5z3or8M/gbeHkXVVXmeN1343Z8ii
JFunu7Kx2xeIEks9Gwvhi8aV2rnKZTavCPTcD+e+ctXGo3WR/8RUSLwquvlYlAshaGQySz0AsNKT
AQDNTQ64W5Bj9cDGCE17Cm0rBltaNuSetbRTburDFpb0fcbD+F7Kru4bh/KKSPTJCIpiHKJNRjOG
NsleSW4d7+gZ9tdnf1CJJBptnLhoYKQlnfTvoJ7R82r2HLbybtnA/5lftHfiqZ2RFjnLSADXdPbT
2Po/+czQA1dzFvkqIzYxeG7l90pMnZrTwo5auzROdesXtQdB58E2OIX4CNyV18MN2gFVEfSJLZCF
9oKKZNNR/C4s0Y6ugCNJlnrTmUaNX+EAByZqDXuRuKU7lYbFVcAe/r0fN/ChtakplW+N774K+Mfs
C9LR0lM3WbFqQ5tjmhH9jB6cHY/Z4rZcAytCgOpKXjHPuHgolbmRRCvVLbz8sz2rX80yxhuXOdGn
QCu5mpbf5F+OgOtf82GgK4yITmL7UM/rBXFsgJP+yUcyg471vLc7NvzjTfk3kG7zRLI6zUYfdvsI
VMPjSsOdtr/PtkTKtOU043zf55Wwfb/XPOOjnQ/X+wTQxpnExWSxWMetP7vPCaaHd6sqQPYshnTE
JaedLb6JnLKe0z3rJH4hXn8ZWHN8hpbENhKU1MPbMvx3fQW1Ur4ZutmMiSpraP1X5EtTHcFMFBpY
a8PZLfcKRTncVGZ0V2xFTE1J8soHp54BiyO2wTE+KY7va220Juh82M8pCJgXsvFzOi6A79dHRm9t
5rBavsydqvrP9KwG1UE0vdGggLHib8JKpluWA3P2s6F7Xlmp4CRMg9MNA47epCnN9DNg40KkDdfi
OvYqNl+r6Aa5Lae6dyVQXYiRp71ysntOuWbTK3gbVrYDv07/kxiHzON25rarxyZWVzUkQ4hO1KAE
oNiRz5K95u1SGcdXquWsWGIcxvIeUKOZn/opQ2d4Tn4izeVUz5aJbbrGB50A3RpZjG60mbLdsIzW
jE+bI3FEWLlM0++O7OEZKJofFcxbGibxpUzWXNJ9zjtwZ7/9t/HBTU5SnemG1AUmxcYNFDq3b+5w
iBVZXLsD8ObfbDfJvkP9O9es0k0e3igRGLOEWKb56hVqt4mfxSV2Q0w8Zv3DCGTabaAqjB4n7bRW
c/Ape49OWXlMk5mXgffC4fbNDVS24cWecmKtyW7E9r/KEkc4Q2vazFiOJCZTb2qbsgeK7cYzS5fx
4jstVxrn9cx6nACeHxIDM7cLIcd4BY8bTpNyW5zyPNBnAcMFJg6oP5ucpLNQjLdjfzZj955TO7NQ
UGzwUrz2K6HP42u0dxzGgpzreIJW4wqhrjULaB1xLlDZEVl1oi87Pp0Ja3XQt8RqqBtpzu1ROZNX
49UXMgWKWZAT5XaSgJ3F9G1xszwQxJAU5GK+eB+i8/sA1KCVb0/Da3iBjCEYZQUGffLM1Rs7noIP
Mdny0rSQFOQ3kHG0KI+bttbcep7wScV2dX0iNohP5fRan59Dat/tO//LwQgMa9wyMGdg1JNlrzu0
LCk3iPF2lSXDU+J67LvLGOvaMqY8idtZmG3KY7rnpm7iKFzMHOIxfxgYxexHiRgIGTgQKBIkB0HZ
xPN+oyFKBznxe78Il5G9L4V3WH68/HguOW+Xro78SbO7udH/L+Y5OTKiLS2q28slkztsTs8Db0dx
7qLLlEMOHyGAY1puvO/HKtoMq5cPs455SjxN6OD/ctJQ26XH6silORw5yVjwpNJTD/LVYOHeDK0l
hmZDsMGyyz8EWhhnjWZM4/cDScYeZiIhtvXGYdxd/L7kRZW4IEHgp7y5RfPZU+5kQT0G2FLThpmL
N95dleWld0hQyxOi30O9WIngMPWwLeAYua3ivwdmGbAu3ezuaQlnvwUNjfnDIPlGa6cv10wuaTEh
PxfdbC2uuLFUk0PH5tPT/+Zxsepg/Ul05tGW/FH9Pg/Z1/CyX78MhHc8PWfMdBDmRCnrEGfZKF3q
RfVbkS2NBhxY5DI+FYpl7A1hendy9zdZorVVWowAYVAR0jI7cnR4j4TjvinDLtKidfSVtkEmZAsL
Y8/scCD65geSFwJm5t22zqAQMmS80Bbd5/idiFyDVvyPOUfYrKvBakqLPLq+P0ftWpRdwDQE4rx2
0bWDOE5nV1/pPty0g0BtqzDo9N+tAwWEciNjZofZQLTGr+eFTcU98yt02Ex0GJ647ZxkXJ5c+jIW
RWQ/dsUJkxyYyJDVQfDkmBi7pZmDZgrAV5Jgj1QPUTY1sLKNfsX9yLz520jtxkYWcUp/Z3Rvc9oS
jnTh93Ue7x2N0Kq+CIF8YqQ4c/LD7EPbY0aPAzGUVL+xpW+cUs8fUOlnGnfqaRaFUEt9ZosnffRZ
MupDNX/Anr5EBxYFTZgjRFMJ+mqnTcraWPUBc4ZCs00yjkSbEJGt6PffybZh+DbbtgJOKas4yR8K
Q57nIVWc4mR8gSZWaf4s2iPDE5zafJ6Vj0FjPPIcza7aCV/KIgEhYUHKAIRGhYceZTi/b5WP55VR
a02jgb7ogSGzaql3F/WbdJWc7PC4cdpFB4Fms21sGPkUo5MtPz/ZVid0GILBT6jBfvXeak4lTSEb
ZNeG1/g8KCx4h/j0PqANILyoZQXPyd4KoYrDHS6/TH7GXP5L+UDNZepHdsTCiXaB2eghQ20cHxnc
opty09/xoHmPXb2YKuSBGy9CAAsJyYmG5aJZZxttPXM4pPGt4MJaPL1qX+zMUN0mTrkdfOWLJFi5
t5CFLKRA3Rqm21yfFy7dxxw73i5d9w7TRaBhwtNF90JbnrJz54jhy392tuTNkHToATo82iw05vcy
i0cxvYn20ty6tca7ZXz7M7VscYsvmVK+HUzhhNPwObNdf1ivkxKkey1yl+q/EgAe7Wus5fTqQo7z
D72YR+SSiNaqFvIOhG6cvghv6DowRNTn750shdqGEjMpj+ZcWGQsn9x6yiXnZTFPTzlooE/ti8da
0ZJ/WSI4UcSPGDkNlf2lWkkOQffkbKE5KqUtbryYSc0I2xc9HYxyi3eoRL7MzrbEzWwRMsIpIhyr
HbrPGSM3dtREzcSfVO+FfOwokt6uKPnktpqqJXyXS54Jsawh21P2w7k/4HrneeAMUekbC2VxfzgE
ah6zIyRBGi8vK2+tGZ1t+AOHZjWbJ8c2REWl/U352TXupSXWJMxpbNJZ+niJ3DHZID4C48IIm0iH
10r8oK/7O1BVLaPzazlJxCLHGG73MTQ35ecj5NJ600+9oglhbkM8Wmulyxm3e+RzbmFu7ihi0cOd
qyvBUJD14Luxbg/Xkuku3al5dEbRMVtqO7oCDQ34G3e6Y5LMjR3Csh0y113zgYfBqaijU6/4ZMUm
UAU4pMzpI2+4g3Cn0eaohpQSGRqNcJtCUyxXEXm3O6psfYuzHStnTnlc7cZjfVC3/aLyUwT+iq1T
2Z4rnwVm0yrebGEe0yjU1gICEu7MtD/e3zOYjw6imEVM5A3iNQ/NI20Wqt7xYcuGP/qmw0pwrXRn
ODPrrs7x2SRZA1EvHX/LPBFTgpvk5UZOO7+m99Xr4ejUtXSMedQE4Wkx6h3/4f4wr0j3EQ1yICM/
ZdPklttqHVNzsK0pbSDEOUZmBkQ/zSc71Wfnx2vzdj9UlNow26uwyZyHEJDKQT157xevYh0Lgfat
fSckq/NR8SEudZ0Qo4Ax+vPKnqq9gs0dRldjcCXg5rOjzE62PQTOID/EwWstc2G2tv4523Kny+RN
Fn2UaFhkTi6F/VQfEAnU9IH52j/TXS8H94dXMmqlMP0tmf9dqCFI1aDMyGljOSW9lVP0PUCiutPm
sLl8WKlTw83yoC/cUrSHxG8JbyXUiq2eQpaCVYmoZQPOMtBog87cleYVsyawzgiiVvmi8e30xnOR
TDfyOEtL52raXP/IRLfw+6/nK4QThSB7oWrEdUwbavnFKGFakN9kLONeytyMmzUIQyK5DmPQ/A4+
xFCuoG6aLajH+pIgUY2CR74E40XG50Mh+yMg4BRyKTIqVj7C5nNEfDqbNlv8HucPGIb28z2VsOxu
6FtGdk0kF/eqEqFMTNO8Pw/NRg8NxqZdANI8G5bcpxlLexELToT3ZR+9HXmYl4ggtLnUelQkvOAs
vYp3JKOFNSOnO+5CaLciNxWGEdTW0vTxl5KbbIhqxwnVDbsm3z+TjZStsgL7EEJ26PjOG0tSH/bd
9jWSXmRnzCBzBhNzyFdy+jVqc8VALHYeDdo1r4CyhLqMWogiQeHw0gyhZKfsllzj6bFWcjje+LeG
pUkELaK60ZaganaYpx1kd+lV2Ztb5EltgzbWbhhY58FsZlEYvQpPzD8jBa/hUh3QcJxZmJ/YC0/a
V7f9G+y307T/vzn/319FmVVdy0jy/O8bDyOauiMVejh+AKI5GTVZde99IM/h32PjXVM8vdG33T0z
Q8MQ3KylMRbj0beKGU05wA/N/Bn1La0UvtILFPX9KKphWS2NmcJe8e+hv29KJEc7dUNr++8x8f3i
2yS5tf/7MbMC9l+Wpt9MPJgslmpXGJ4/Ym/Sifx7rJq+8YeM+fvj/yHI/D329+/+9yOG0k7xic+u
cUAqM3v8e9rUkFnxpi///ik+czYmsZTMyZupNlEXDgW7cWVEqNLeA5kXK2pPw6/6OvfuUeOPaICk
uGnIw9NGR3u5z1PSjiuwAxiwABFEBkctz2R1o72emzR9fJpytpeV2ackdI2npIpim4w3nskYPmex
W3G9tvfN8Bpk/5ETJ1Ok1/uMOBvC4QcvRU+XRB3cgKaOvCzO2eTRQTAJsFNTZLGjHAuOPhPZ0hg6
2+QWnWgqx+vZE9dsl/dh96Q+xXHCrU/jvqm1TwZXNT6nTGOy/ew/cyGXFsodWRRpT6OhuByVMH7x
GalC59Uixsy2oTXab7NGEiEJMn3AMfFjCMziDdkrIJuPBDgZ1XjDFVKDY6DgaIkawvPuy7OIwih9
MrJ8ou9UUVvUXRm5Y4usse65ESYQyMZeGMI0f1y7WIJLxi0GI8md8UBrFtgHVeJbnjGxkyn7CBVU
NpLvEuGlSci3+kTk9VZixHRdt4o00gkE5MxY5dm/i977zby8ePSY5t76T5ypn1jygRA9IWvlxB6o
OsqEwUD7QppZGKOmUHRGe50sio44c1nwZkIBvho0JTvWDeG5XM6lP75+jOEVu33N7O25/z+cnVdz
JEeWpf/KGJ/He8I99Nh0PyC1QAIJDbyEQVSF1jp+/X6R5LLI6t7m7pqRachCAkgR4eH33nO+U1A/
1KjFqo4yIBp9XJhTvzTL+cdnIHEYPIVVl915OXk92GjPxAiQSKmb49EO8myTpROduDpJMR1/DOPW
zMR+EqyBYw6bgbd8VRPFeCXDZMIn2L7gpSt2Rfpdi1A+wIOnaBqS/mqKzb3LLKDD9BBKeg4VlO5T
BC2xbea1JsnewxK3hTxFRYlIIXcQLUwNFXlsv5G20GyUZ324wXQ9qoSmlCNRHmskV4bIa2NekW/Q
21TkKBIZQcBnkntbeNpsejnVdraOU78bhm0zTqi5SUgSKTNF3cqfSo7ElewlfUjCZpRCHBmzmEVO
8p1ozupQOCM4eXoiTjiyQGecH14faOg0DIY8CXtX+40lsPhupP5XBHF9kyVc22Iy3SGqGauGHpoq
RQeEb9xDMuIsidgNGFFNLjzXgoIOWtkwIKoMS6xUa7EYqOTdJLB9paroxQ6B3jUeWme7uNdiSoJO
ZPSVO6aqGn1DcJLU7bp73xrEIetFDEWIpSwqUpOYIpT8/a3HgbT0OpoRyneWZUEAqCSSd51970Xc
HmXMym0ofem2JTvyMIWiRC7YvmVLE3n+AIswjxclottcGegMiTcfmkTbQD4xuaBiT8wBTlsHizcA
aidxZZDqYSrRBfdJ8Nw6Con/VEXHNmSjktbs+rIiPvf+e1gPIJHQfWmIDFhiwUeZ4BINxhBh3BNE
2TEiDf2XIGeknNuJhKEab0a9bhchkeEb1RrZuiZ2hR4Yw/8uo/lfTUZIARw/V9P0ZMS32KMxYjJD
HOIR8XPLERzMhGZBEwvUzVUI7i+NR+1sG2lzkytKmHj41GztdRj4rHPTHVdijFfIsj/qnNp+7wWE
NqhRv3EMWo7CeMosybX6IgEaGbhE2gyyzNDgmtXdkArjNabdqHRmlTa9YB/6a2IIsEz+QgHKv7Lr
2cXahW8EQEQrTHQHwpltVJETU+uOAengY0vwUImEY3mG1XHltFFyyHXGxBF8NoKvdHAzZV6tMzHe
KJJ8lUX2D7HmlD2VPkeqZYjf6RnaQ26zZQgnAAsV9hs7uMFkr06aal8q1T7m5ErlLZmOzaBRxtv0
JwK/Dk5pQQFqMrSfTADZWkyznWrO7ouC38v6poR3B9uUOUUp4j1aROjehwCo7DJyGZK7R48lMnde
tJg2pZcS32jhUJDR2GwB06+ElTy6w2xXsNq3xgmgZtlsh3vrI7HSb2NjuRtz6DvyLOjBp6vAstUy
9pCWKJUGS+xvktxipOauBOYFpZYuXE9LS/nWZvLbc1jUAYkf7pORQ66pEvoUnGYo5eoBoYgzLX2O
cpR+C5CT1qwK6bPI2iXOGgBoziSvJv0h7J+09m7s66c6v5uf4h5fMgdVYImNPnpXpEqaHCfJU+jq
wTrA9YspmhlNlY09Yxw0HgRioy1sOBUT3P1rt2UznTH46MgURgKtLQjaEYsp8L1115k3kP4RNwPd
WYHa2rUyKGCkJ2D703GbMebpnXpjG2oiy21C2DD1EPlSAhnCNKHHaI/mOo1rDCL8koEKp42WMgXp
7XPI2xGsznFuU9dsxI2Qz9TVmhRbAtoVUWAWr2guQyCZ49XpfUHsYAjRmM+gJAJEicepEdPKKFFP
5LDCUC4Bqy+6CMMmTkpzdnODrr9yU6x9cBqoSE2vveo8Yh88qjAY+SETNEoYhCc9kgWosOijxype
29VZl4VYBabGkJBwdJicdD1qi9qv4wp7ZTN4Cmx3xIGYMMMUaLFRjpRj10GkqYuND90f2Ix5Ggd6
xmApRyJgspb5fmgbC8XSvw4qjDKxyGvIQGa0DRm0yyFZhx4CeQIjn6VDd1lwfK8aGmp5NIYUieLR
TWpnCfqMIScJnmUDb0Rl0ZMoSUgdWJD9tu7pw1OMaJlatj6ml6yO8C1xMUkr+7mOIXtARBt1CAvk
q21FSwNz1GIcWw2hqxVD18Ihh84x+5exdT7xmN8ToTCd0rarD71PYi3zAGWF/cFUPkpzl6K+S+lC
Va5zdLP03fS8OUqdKX4e3Q6BY+/1qX0cOQI5WNnWsLsreqi4uEDrkUkjdGl7kbL3Qsc14b1h/pRa
xgsJTxtXIGKL8LmvG6z9V7qWJKjR5Jcem095VUqoE9pq6Mkg8hB9dtQvS7NrkmUhjU0WI10I6rvJ
tnckOixliKhBActzSiLxUiD0S9233vS6J+W3aVZJONDEEtmpIJbEqiYMYwwPilStXSHFTcvzXzaQ
c8mZqqBDgN8YnGBr9XNSMvRAMPCNtvUhDV6lyp02pd2tOviLbFqYbBtaQuRuHe28cNobdX9bJnm4
yfQAOBHdKxmg4s+jEhvSTN2N5hJIALcmU1PWHZfp0D35vRx3dkv3pYryZSw6d60VDOmTICK3A9pA
Gi0soE2paWFk1OR3s28+Ha3hYf4tMujxwP6ON6x49NLJ2ZVHd2iM+0lZ+G7lVZFiSZvYnGympyAK
jTUO8Gnryn0RMswxPI5aOZnHPjAZphAnJG20QqSE7EKTLv1Qq5I657bwUwy3I1bS2gSaT9q0U6TB
YppsdFf99eByleiZ/dSlJQGAoIbs2ydd16NdkqS3CBEGBUiqRFBfSj5qQrb0lSagueH2vers0t6N
dnkwBsO/K6J46RPoXldIFeEHWWujbN5sYHrH1HUPo0u54prFBjpNZl6rgnQmrMLAUEB9ZGNIHW0/
B9K8bxJSf1ueK29ThJowhdtDQfAw+s5HaHbmVh91d11nzR3JtP4xNVjKMrKWzFiQucYbatIndYkp
C8zitSKqjD1d/ZKqkLmGlp9Cr4QPRMHdc+YuU4uYgKbhXSAllKIENkSp32uptizC7sYv6O2BSvcd
be2A23Ybdk5lNh17M/iy+9TD5fjhxXR2vHg0IUpzpW2KkYQ4eUoDsp8Eidv6mtQFJMcFTbWWqpfF
3y3PmstEpQnzelPMyt6obHeuXYoFcelli2ETcgNNDJ+9Z41DpDRHku1SzIpOSAJUVMuVa5aHUktX
ee285orrcJ+ITSzpHQHlRilU03wbR3FbYS140Bia9WH9mg5RvQj0Ht1kH9sbE2F+fLA6RQmtuoOl
c/1oAkDudpby1Yh2TvN1Qk1C9GkmHOkwRKpRQfJedJ/aBO5eNBmv9NyUeKB7LGWBHP2VZWIO7bsQ
meLoR2uPYF1E5PE9yV8hMDBmtXwa+YJ881WXgPKQKRMjqmj6+U68hIfd7ciyuZV2Sb+rXsfauBfo
JgbSXWlLdmzPgS8VYTqtuGjBGeh3nMnuXV0cq2QdjO3ccUMryMmDxqmAPxP0Oz0nwt6rGCuPQXOm
p/AoEolvIxVb3eMDFLKiBzK0b3GbxQvLcFbs5sWibrSjNzKt1cwUFSTtxhGxtGmdLaohGEfnXmMg
Fo1Pkd9u3RmcbAcyWae+4A3jZFckEfXPJuiXReBJZLXu7JetnzB3DwdFhvvVjZFlLgm30xboUosi
1gw2ujWcu05SeVdsZjw9ohVaOifdovfqC/968ubNsuTgZF+KIKe+5jhPl47vMt91P5yqrehGRQcp
utvIV9e8cDCZNQWb6Gs87F1JUHz0FusxtFCTdwjUdrgh9Wpp2PGdGlCPd3qDtGTk/dXmz91DT6oT
uaM8N3nWLAKuAkGqZDP7FFPSAJORxKK0FJukMZn1acxdBgKVWj5Ko2GwYcZVcj3Mfb6azLAq+CDv
d1/BfTm4Ts3R4RiMdSoflw+SVrCx8F91htYTbttet3dBdJcnyBhAZH0GGpqKiuZA2VD0uMzVB6NZ
ajbe/qzn3S1ozqz9FsFOEzLwFjnFBflBeLnHodpyFcAAXenodNEjWqXVXwe5vS5cs59bGXi8wR4u
QuW1K2vQEaxOKtu1Ffq61oAQG0lj0euoycnOdDYtGpcK4SPgHgtTVfV9ZOk13WA8pi3JmtFYWYgY
UR/1ruktDc/rT3UcbLsOEpKm4kPmoPsbSBF226ZeFpWHdtALV2bkneMK8bWY1EGfxzvmDK0x0vrJ
SoCma9rS6p8nn8RagCBPnQEUsehqQuI9lEB8nsHWEBOqmIGRewZrSs9ajFKAsQDpcVynYq2b+BrG
Jz0hw5UAF4KqCpRVNZcDn6MeTKJGHFrgLamCn5FmFFqlPqfyPlChXM2rvs0HisF0UYcnRQIj5oHw
nCPsKBQKw2Ist3VMxosU3r1W4RCZmAvzwhKZPCeWvu6mnV7jrYB4f2BbeKZjMiG26DdAjr6zUH4F
U0nCeEZ1l7W95AxIyWk3xFXVgCuOVLIwMydfWaFLQeu4DyT8cBJaHKg2w8KeGv5GsdhgzrI/pzBE
E4LwvSV8YK2s/hUHVcOHWFVHso/EIkBRXRbZsBZlxJxDNMF5tD4c/w6LQ0FPirSP1l3ZvXrTGoYp
/Tw9Gl/snsolseo3pVHWFevaM168HG8pFqy91qDzgPr23mg0hSKYAVEeLUPVs62KGFLWZfnCKUeD
ySNyTteM10pv+ysJNh/SQqaQuWsfutXfTxUzjcYiBTRHClCT0uySBpX08VdASvDthFRfzWDlfK5j
TUo4yR6u6P2jwDjh9LRAhkQevSl07s2KgUjP8Gqk+eXroTzZuVzmRDYs6w6pZlwM2f2kax9OIYMP
apsv0+OUltZD5pp0NfX6i+vbawoCmt2Zzy7rJi/bagtJxYT1tCYf4NXQDHRZu7bnghoamHnrlrYa
SwPAzZZsSnz7jVqGBOVtTJ9NjA2rodL7NZcuRhMGKPA+IS1Jdh+eigqSTFFdeexORjCCuK47cn4T
WN0Oy1s2yvfEcx+zKcK/klwWK4ZP3nAKh+TVkeCLJ7JHj+VAHleTCLm0Qg2mmFu+d72xmcuMRU42
4YoIA7JG3A4pB/uWfKqydSe9axa66AD6ybjyi4zmhiMfCrekNkwHgdQTU5zZvnDxCs/x0IwL03Hv
Hdsn0XHyUP2X9aOTZUtrLI3lAGj14Of6vdGw/mXSqJaJX2xsQZYBGlVVYH/ynCTlOkePZ2Dtywat
gjrSWeu0MogbyaytjfJAT+x2A09sFTg4OXUvYxVKNfwI7JK0MMcnT6nXBawoTmPshNESr+4XiziL
3K3O3mLv58ZnmAr3JoyKW6Jl2lWv9GFNnCixUw6OlzRjI29YKysy1x6Ra90Idt5wMzJvP3qEJykL
/4KKsETbS/yqXTN18J71LFs5k45IH853H0TvVZHbtw7taKqG8crq7CcX8R1ZFSGeF2NcmYX4nhnt
prcci8pN3Nht9eXTeFvlFVqJvtCnjYsSg4Rxf1F6bLvnrn0OL27t26Sv9gHhH703kmU7EDVnMyM1
vZGNXMnmwBYoij2BBmFUrBiS/pU/VSRPBAOxUW376vviKcptc5lYVMlBkb2ocUq3yowP3ozBG3vs
h3o7iyybZpmO+PhFz0IKM9jf6vVtJRxQDH5Kn8MPzHX91pIqVkGZ26ipx9RhVfAK6rbmYiWglkm8
PFo21UszzJjtT7QjBq5wi0i6yTaChLgqwevDu9E+rda80+vUfHUJZo+cqHiLrOFda8RJVdaRa+1t
zyf7VHjmfiCgZBGQfrePas7BdE4yz14GquKtV8GREagZsmPcY+SPkL6nPYt/gy2LCwloUavj+myV
n0SVsCGFOU73fybv/Osvg7E6E5yBoWrmGA+umUc3l4f7JSkwDKrnIqLrxyWFPxj2y4Pmmx9309KC
iXC5/+uXlx//l9//8eNTV/G8fty3HSaMPXi1/jt/MsAjARw/nG8uX11uLoHV1cxe/3H38tXl3y7f
/fHgn/7tp7uXx3nQZoruUxL7NxI7urqgzL244NWM80v89cvLv17uT/rAt0QK7UO5+f2F1H254ejC
cfvjvpi8/33/wvTGRxO+2OlEGukkFmCiSXczaGXuk7iZeJWi2RleepUUpG96gw4tZ855TTti3AIt
MPcTOdVL12FLc7nblNNv34jnh9gWQSccVNsfP3B52OWuoCm0sfrgcPknOKoGkHkHJ1urxcSu6HB7
Lo+7fOdyk6cVf5yi8y4KdYzbVoahK5qfxuXbjTLNXa4+4WWbCIbdDnerhVYghCJ2YOMAZWumFdkl
w3wv4VpcFkx/DRKqmogBTVeN1cLKLdDD840aGgQRQV5N6BsnFCJQZ+y8+RoEWovMAdUfRpKARS7g
RsXELKhrxoVCAJoO1DacqVLRDIrKLgf4fPfyb2naI91ubaIyK6Jcc9lhb7h8p/MzOa28IvuW9HTl
f/xcUgdcUMfWIrcIW1x8+Q2X3134YK/ZEXcHXk64+fH3fv0rl1/762Mu3xoaJimyz3CF/v6k4t+f
2eXRl2/84Xf/H7/94zcUDghpt613Px77h7+Zw2sO4+qQSDbAMLNY/pwUkILpRsvAd+97A+Gikvjs
7LE5xrSewUlBz+icjGGYCGldvseGLLd26TEVyIMdKejZzgqi6ijanqlSzBy/8bdd0K2iJtkJH91K
mYPyArGy9FzxDp7zu2UE6b4rGcRXCVv9ip0LFadJlQ2pQFgWPTFmlsqj8nQzfYAAA4Ooc+uNx+xD
WLQCamij69h9YAOWn+KeJc0tNaSzmrbym5icKr8rMSsxrCe5DeGnQy1iDEANahgeWfqt80Oxqgo0
UOwFlm083ra06JbY5VEXWflDYzFAKAPIIBIlRUeXjJAIm3l3g18xTAx/Vw7yXtnZDdvbejEkGkKE
MNomXIK3nSUrkkRh8EjqMs0LkVM5+Lny9jaRORez0GtPg2Sw1DLBlDpjunZWgxO+te/yYVx6MaYt
CLM2DYBi4tQCikOy0zXcjxGhpFOI6jZntuhFNwGU00U6uUhoZPNl+rGzmqLSXipXHvKgb5GfeojR
a2/vOxhANNt9jpFVNsxBlr5PCirw6Jcxq2neC7LrgCtXWf2h2es4SRoGjSYT/Ti+rUuK7cgs0FAH
+HU91KCK4drBMN9sU39XcYt5tqaZZoxya1pox4McYUB+08XIDe2kfMZlkF65DpyTqvH9q9KhTyrj
0OQSWE8AOVgfhJEPu9KmdvCZwcZNWB3sXpyYE1Rd81Bq7IsllWmTwTAhTHnBMPjUx/LYw+BFP9bC
w3Xya9Ho5bo3vRuhjI+snPu2PB3BIUxzRIkrEbUgAzOMMcDGv9tJeEi8HuO4X4rrIKOHxuUMplAo
eE8SdfKhjOhaR+JsTTugRAJDZrCCkCxftEb/ZsVim/mYK/jRa9oBnDDBdJsK676zquGW3qPy2azF
Jgowy7TdrT3H5tAM2QtDG3FNxfFOOlRBmSsgh97HRmeem0R9N0kiWIbJo88GBUd9hm7XeO0I51q6
zfQcbIUvKRMmFW2NeNb1Ws0nw8C58OtBzZbUek2OiU9vk1URsarpqZwYrrBn1aHyh0hg68wmN2Bw
1SqP7U+/q4KnnPaW57nFMujDddkDbvPo66691Ntrcbijmfmo5rT6kndIuLqg1Zmbj5LAtyR10cA5
LKIGuHQobOa204kcbArvug7Cak/AA+tIDkh9wGCOCWuou9cyqd60gmeQFohgU+9c5PK2DgZKP97v
TqwAikdXejt+ydgS11WIT0DVtPCgIqOmQYcVh8jAI9N7CUJE1QSSwNQJUjadeICbwLvOJ4teL+cH
9AjxSbmGokLbZS4GX789GCjseow9dQVSieV8rffQ+AqR+mhq0/IjtWgb1AmpcbB75bWBvk3S2kP8
EtdrezL6+7SpUBlGCGV4bxEwN4E4sacH4CcR3Y7ZobFD/9ZuuSb7jIUMAunWgy7fnMjVUMNk6C9V
/DgaYbupY8pwGdjmqQu8z4YWWitNkBgKedfQ8rzKNroNmwJ84KTjnvVazu6h65DFjFduR2eKiEl7
RTDu2pyIqS7spn9ogaHnqn8o61pDWxp8U8QVLUqaBevGRPM7SCXZw/NLmRKjcWlnJ2LvuotqDg+v
0wbeSaSIaLvhKaqlqr0GxSitD2Ooy00Go5IxPkrYYYSA7PcN6DzUpAg5NpMQ5qqPMFVAA0oBP19Z
tZnulA5YyBTBDWTRHo3WTEJgerf2CCDfNb52U07owhhWPbZTgqmpO/c1qVLKofcxFhJ7oeYb+95p
PyNIqTTasq8hAknYVwFRR532JLSy5l0na16YkDLLZjxopoOxrbXXXdTSws91Gjy6PWNASbPSyuF+
aBR6cCOkWyyWkyqmQ4O4JjH99HoWmXHk2nkXHuNiSldVmh7pk94I7SJAD0mTjkg/Hku72rQN+v9+
mOL9WPFBu1NNlHcInKboPNoIw6sdowFJhuEmpm+/7wsGK6mDjWuIdEzDhNhrQ/zaI3glS/41sRim
a1Z03U4CffSI1cJSWJi0Sl/4MN7XYzceW+Ih9+V67NNzUkjW1Mx9J1KXZn6DxdeqnmKH9A0O5HuL
oRZ5oFBELa7MqbC/rPlUtRQjnDg9Vj0nED07dnvT8OFp5anXxgJoDq8+wvEuNSzZTooFuQwepFub
EqmuW+7Q5aQlQgTiES5BCb0F3I4xMzao+d8u35gc2HilbTzkdePDgTdfwgSyYVRp7b6dCTb9fCP7
GDMFwYmBCIJ9kFbufjSGl4BMTTr9+riX7PaQl3BTCdNfmSlygkveRlxmhBi501LN3UOvVpthztbR
bOqCkjrSqXO50WbI5+XmkgPx4+6vT3H+gZowk322uvxDdwnmARuf0kORDyJOgPzYvbZ08Jaji3xO
h2bO3s42bB+BRvdzmoajHL5kkJ5f5VamL4kLBEBSuZsMJmJaveo+2n/povO8bOkvN4bDoaDmm8vd
QDh00CnYlkZTtfvYe/ONlvjpy5PS67qfVs1Yn4P5CI8NrgdNRA6oxdlCcclQs1SgS/L55vLVT//W
OWSNtRYGo0pFNCfnyklcssZ8vUV9GZsnv20p6LKe0IsfN/W8R21D019oc7iT8WvO0yXFZd6z+qRA
xXMc1DCnQ3XzTXRJi7rcD+dQpamkG+OSKmVd8qWmS9TUHL6UVnfdHEJl2RCLnPlmmiOqRENYVa/N
uVUVsNh9W+A6q0i1gvDPAjHnXo0tYTeXr6o5/KrorZxmBq1Yfw7JKue4rM4yKTm4d3kOl68sSt2l
NQdtBeGxMEu5b2pH7tGxd3MklzmHc6k5psu/JHYll/Au/Y6xSL7PJLlGQeQAZatfpznwi1ovXTA2
ICnJyYHO+wSDQbrXyUsjLKyeY8NarqFXzRwlZpMxfDWjk2FduiS/xTNP7BI+ViAoLZjWjbWhFnpH
LcMc87bwvDl61p7zyyh5Vw2ZZv1cx1xuSLCYOblEn1lkoP1A4tpzQFo1R6VdMtazS36a4IIG1atw
EeJGIQpnbuiv7vI5em2Yk9im+eby/l/u6rQUkzm0jbfbB6A3fwbs3H67cQcYKg5agcU0h78R9Yhs
NSAQjv5tTkzxtmTD685ZhT8OwMvdMcJTno+Tt2xr517X+9eiwFPXTbNWMpqieh2QTqdjj2fdt3f9
UBz+k3ifOjAaMZwUMMLJ3dHcAb7pc+WlZw18Mt7k8Spe2bjDtLfpK6CAiGgTrpBXw3NcuQ/lh3jI
D4ymNESqKLXnvSDM5YgN8QJHk30MHqdX8GJfww0TC+8xeEjRemzsEcLpIv0ORHE+KYcNbU8miAW+
JEYB45VurBiCQLeOAEcyDX/JZuAYCJI1i/p0D0+66gG9rlttA9Ux6Lba3XTTfObcHZENXhmIIUAc
MQN8VZy+cokwp3nhT1nM4pB/VVfaHWY0hoQpbnCEN9Yx/CAwB/Fy4fJDE3IG/MbigHeqiVbsnKth
gyNEGevA/EQMA6ymADT6IF/PAKxW4S10eOsKmzFCiwdBp1SQerKJZtCUcxw//Vuyh9Yx4IIV/liI
BAmj16+Cy1mysO6tL/Ok7sWbvvfu6cez16uxY+mwd6+84MiegWVFvUbP4433NeANf+5hYDcb/yjD
nYGBv130LNoWheTaKJeCKRZy8iPw2amg6L7KXzgOcMBPTCeYGh2TQ/SB45KkKm8lDYKpcBTgiEVv
gbEXwEMrrsqQEdYCeRygqP6WnRjrBpJ493xEbbEZPnyiku++uc26GZHKH0d83k7JxXBrlFvXvhfJ
5g+49ttfWef/kRFRnYdZU//9F+XAc2dfOJJxPPPaEZ5opsZ2wrQdpKnSNH/KCi/KoY8SXWLU1PaF
QLKyir+LQ76NP9q9fwflNEG3sNa8W2Kex3RDW9E+OtfTJ0cI+1o0esnMdhmtpVxXHtumnUhmTmrk
bwJn52W3MDv7AobqUhcb4Spm7OwbNgrJ3wtEE5SBT9N36H7rdJ2+QuG4xgO6LZ66c3SXPhSELC2w
/i2rb9EeYu1L8m5gcNkQoLXn2o8OU+OAxVi/1TcjE4mNfWYxQ2uwRTaDnRr5NL59HWPTuFGEyCw5
OxZg3lCWTgbuqObJvgbDPNDNPlrdym3X36ruy3pIj+B4g+8YEzA02N9xQBFAZx2o0pYA016jD8SQ
2hd9a+Sv/T2DhYeSDx2rDaxivsNZDa9BIOtHSrbDMOsdzTOHbMP48Q6xWfmMxMI55esTRgm8uvSG
E96/PZKoVztkk71NPtDqr8VZf4KCuXZX/rfpw8LYrW/Ch2TmNKoXR1+Fx3anbYONccIXSvBRscA+
tcJ635zBACJ4Tp9zyCK4XlA2rZA7Y47kPLVxA3xEq0W4y0xwrVecYePNjAB40LXFN8Bkob1id7Bs
FuFyC8wS2CcT7AAD4aGdjRcHfArg1FfyjmGlDNjpHGmRQxef6Q0ctsj4TuOSXQYxpluIDDteor/W
byW5HLtyO7xTgvNUmVBtzH35Oh7cV+rKDTu3NXvzrcAxtJxBC6dX8w0lIQrR1T7aOKu/OPJnuP8/
HfiW0qRh2ZbrKoPvf77fhWjGyDH4T0D2NYou1Z+U053wLAXLeY3h8Hq03Rc1K0yvQmhdb9hmUDZh
NHrEkVTPxO9Zq/wXT4YghH96MtIwUDxrBtkHP5+FZkSWe+V2/SlU9Ar5v9F2QbYaeYtAtOGw4fqx
xGdHsjl1lX9TNDc+A1xslo/4R8Kby9P5r8/hvwEL/rYs1P/4H+5/5sW8sw+an+7+4yFP+e9/5p/5
/TF//ol/XIefVV7n35t/+6jNt/z0nn6rf37Qn34zf/23Z7d8b97/dGd1Sao4t9+q8e5bTcDc5Vnw
OuZH/t9+87eIir/Iu9BNx+CT+a8//oXffnJ+CX//5fmd0j/zmzz7Y+jFbz/2e+iF9TdXIqawmJ4R
VGHYv/weeqGMv9m6pbM3Vj8lXijDsSUwf8mt88t/1HnbBH//xTD/ZhomfhFdKtsgRUP+vyReyHkt
/3HIGw7ZGY50paFZUrOUNPhDfzzkp3wqW8Fm+hxrxCtkFb4Iypu5iO0R/KUZHirEfA564MaVMd11
SmRNy9f5vLWuC6dcu5W7jZJWuxZJ/P0P7+Rvx9yfLkV/vhJdnp2L+sPWNNeweIPmtI4/nJC+SRiV
HTTG2aJKKqfcuE5cAQzJEeYuTOQ5N7w7kwirqyynKzLmXGhsS8ptiwh0YaesQbEvGaIxtAscM2J+
jKRGG2mQcnkLbloPMxD0fhos3ULPvY+/ePrzm/fTm+u6Ouk8jsOCwuf/56dPOz7uq1wa58kdUHBN
eXQq6WwuYruAKzQZCkBr4N7Sc2nZQ46+1tw2Uh1S8l2PemCER+VTFzdOxoQ7WTiCbCGnkY9ugTYu
F84yS710Haqy2nVdfadsBZ7Zl1c5+mNyBzX7mIrk/Bev6c8BKfNHYiuDxo/jOrw2+fNrUnroZy7b
gzMHOrCfms0n4y1/raHfpMEDqAXp2zHm+FgXscOMJ2dea9KBPg4G3qbQKR+dYYTVS6/HjUp5MpwH
hBeAcqLYuLNwFlwxtoDI5jd/sbzPJ81PHwdPnXPH4IzirNJ/OpqyIvNahHAYQAoHdYKI7kac1Clm
jCQNPdIwuuCQkQ2CCh04Knmhb0XN2t6vTQKFtlEoXca6TEWI6h3WeksvuI/JSSHZBAdbGB5EpK4F
XXlS48GZK1q2Nw7zT3qY2iEwXPLFbAb7RIm4ew+tP4B9XInMEdiPODA2dYmerEHhuSpDBGmMPPEm
WsiZRA+By9ZvTJ/Uo4T86e2ENPxMYbUsPQQKrXDpHIz+KQws9/pyE0dLGxPQxrQC3Lexdj0OZbgz
Q/A9Mq0RXWpgO/x8fHOZTCEID587kbfXhGMlK5aKYVNrng5mT5ImpzXdzeWrPu5u44gBsqaL+k5X
Kj9ppbdDa4TwlZ5u39M4suIHa4IAUA2xhMBhYKOJqpILvkZ/SxRfozW4uzSsXxStNuQ0jnEOZLE1
U6a//x+HqqXbbGCVKTXd+CnLxyGpuB3sQJ2Fao+dDT4iIRps42HHIDLH2Dm2OvW6AZJprB+DEKNP
PDeycp/5xqQ8iZ6q2LSugMNQTcekledeLP0YXoHujtNyqtxr18zc57942n/ehfx6hllzqBFXfp65
+9OqYQnNjgazkueJoSMLd3Dnx9aNbse0pCwqqjJTUGg9n8LEdrJrsigZBMb3tfuuuZoi5iT87hAf
tO0dQ9/VKV1uRlUrHbUnZtw2/ItyQf6LBUGXju7YdMpYFn5eozvXzWJyc+SZTM7yVmOb6YwwZPrk
GLQ59bWTlcsoc/ZOZhwxHcZH6UePIb3U3b9/3/R5d/bn1dbWJTslA/MbarHL6f+Hi4U32g2XJj6l
Nuvuy1gax+oZBbN1zEOdYbJon9LuNc4z4z6c4mtfDS5dYqVuLm/lWDfrcOyTU5XBT6GNsID7q0Vw
x0qoPVVNVzKMMH4Lyoggy7bdkBIEFHZ3XWzkpwzOY+8BAfI9id3ULrWjEDhVRZS8RDHSrH//UtW/
OER0xFRsKSSjqX9ayZCD5MwKvTmIAaB9S6hxj0ITipRukwpggqqPv1u5cxYowVaF978IO6/mtpkt
i/4iVCGHVzFnKtt+QckJQCM1cgO/fhbgmatvPDN3ylUskaJkkQQap8/Ze22Vob+wLsbYuxszsSac
sm23G/2pJmrSPJltrvfoxRBoB7CNKq2IHv79H+z+zwu551FccM3gn+f8XVkbUuiJZvXmY920eO1z
vOAs0rvJ637IsfVuJHezCcqwXnde6mw6D8l4XgtstmRhd6lzN+LJ2DBb++H4vX824hT3oF9+s3VM
g1yAB5ZQKz3EprgBJMdy7/bWwbffMeGQ7htbNZuGGL8j/8O+o7EVB7OQANfMttatCqiJl5+7fMzP
zFSsICIAz1RPKaLXM5pP6EiiNvaaAhaXAuSc2B1Ufn/gquDfhJrQbBbmvWgi5zeDuRXeFeNR6/Am
iC46lsJ4NoIIPIiaN6JmaR9RzM/9eHUJXUsjfqLe2POLMmton//+fbfnteKvc8IzOSXY0jjoK/2/
lkCRRSGN0MB4DAKJjtOb+qcxnpDjz3IBV3PVk8YWA8F6mZ1JoUJ0MIwHtxzpI2p5vc91O9x2jX2c
Fjeidu06izQXW1UroePWFVWMtwX9v4xe8XCACvJnVEwn167FRjhsqQ2L0X6OCjdgcCFuqVa4L74P
RbkwT5PVmRe/lFBBxnC40K8ExILX3y+z575ChxW0BLXHXbFVXAcfBgF3L3fS4GDi4vp/jlCDYvt/
vFOWbfso+3i/aIDw/X+sHpoycc2GtvGoZPFuVxFyYMJu04wDsakMQixcVBrhUKP0SPL85OAPJTR7
oH1Nd28MZx2bhO5keeP633+G7t9li6s7rGlsHHSD3gzj///+l+VtZAo9pV2OnKw8iSFt7oEDAytI
X8NKg3LoaWdFqiXGJhhyhpsVgEShwfouE7Hl8JVW2u+dkd5Sa2rWpfZn0EjX6+cxDC6TCU0pCt1s
Z5t0exA5o0pAYU1LJB4Ju2e6butPg/VOZ5o1cZgQwUjX3qde+6EVZFEYyJW1KdnlmVORcokQS2Vy
N1aYK+MKp7qNFM1p5oMfuTtcMDqPeSLXKoxRciUBPAGvrFeFnUJfiQK5tcjBXQ+ORYKMMV7T9EOk
YwfxaiMzlmZqj5Ja3XxLGY+SHg4Zqqf7ug2ioV7FARKxJjIbjMo21KikjNZ0krP/b/0ldfCvw4Xt
ks4Jhf/BNm3P9f9qFUxE+HpVMkaPWjqU11yb+q2tkbvgFLG3KrWz41Q/k1C1TFhH/9CK5BhYRfzS
Tlp9GJwUyZv33Vd1enVm1xJ0/Wla27KibDT0g+fVZOYMLSY6J2IsK7AJNuRAeIIR3BgMJL42ybZr
ETXoBjFKlfGUhuq17V390pV3EaQ3vdeiNW+YTqe//pGQ9pEzGMMN6Djx09CbLlNfGCtWBK9NwGgv
oJT22JR8TmloGUl3KUZeUm8b1KqCiJEgQv0X6uLUCZK+VPbkJbNjKqZK6t1g76IpEYjAj5J04wfX
Z6Sk11Jf54pZAFP64cz0WZ3/fGV2sPrto4f+axMlgN9ITtyQ3J3enGqArTHj2bXa23kgE2WEj7Fx
SBKTvjL2UWo+BdMQPo4ry+3OhTsgDanEuzGAERaMaBhUlZspRdpTTyNHWjbhB2P8l1VeQoPEDx4q
IfsdXX8iRx3dIgpNNMDMQjZjHcbK1FGCDC2w2Yqi91plX8baMA4dvVRaLjqeEGWi+9HGcyCJ7aqb
TRNQD8BtUI+hDwzCEB3NLr+EPh8G7sZS+Q/Mulga65jX6dhXZXdnzeGvQfTSRfXNSmIQO2kDYtAa
mEJ7hKzkeltuUFeucqf/JcwhO+lDc80xmexcP8S50o2YorBV2gNHDx9vtpO599MQWgj/atQu02w9
C/X+KvqAHO5WfGus6aPwi3gr0sx9RA30wDXDOPS+e7drcpAEmg9ix7d2mSfr2uCAELa21WRT7ium
+lunbH7amWke1GxRrHsfGBBogrLRpxMfGxJdvzxSGBt7y4EglTWwATVmfoKB84OeZvKEI/suOVX2
SgbtRTLuLsNdUMRnv+x++Ubp00toxIXBGdNkF/RQHDbNFdNKc83qYD0Bv0Ah5OcnE8cy7YxqleG6
XQUV9pGpGfJLKJtLl3iIiG1fPXqYKtfS1PD+8bJcsk9vfka4X+7HULfJut2iGcdpNuS48RHDrfuQ
XVg0HTzdSK9D9rucVUMqQ/BiMEkO+JtDSq4yatRlxGqz7hzbRQtPiilNfJqXuDHmTrZ7at0eTXCN
uZqH6ls8Rc3NziYQg5bJ2xrr2anOZLQpHRuZCnh15evqzeanzlgikAAwK3+fQ7tC8ixkg/AjnWz9
nrUtOXfTONzFwSmQKCQtb1KD4QFmkwXJEZrHKsVGRIB0eGxL2znnsfvRhSlODG/a43lzb0bWV7us
BNYVOhosGZ/BhetZkELr4MeIWDLrrW8q9CEIiiYc1qqlde9x5G8I+5zwW0astXH7y2uFugbzjSfx
+FY+TSH2dh5cpzDd9Sr7OeZRdJ/aoT1oZngvIdFo1cT4vMDkU4fRJXEt46EL6n5vxPVbXqXkjkTm
KdbG6ZroO4/eAygIkj40DtvvyTT9HLFBkAEI1xqRHbwBjLwUY8wDjFqdpEP2I3uhdEL1kTMUsIPJ
uy+1DASBW6O05Bp69RUJS7yPZB7uohQDAa0M6ru+slcsBO4mbvryOJCSWrmhx6RJfUNpcMwqFT/b
6TwpcxscRdMXJx4ZUFRe8GB0FVCx3itfBvtG4Cp8+sq4sU7BLpNi35gwlb24CbdeCnrSBVHbEj9L
nAIenrjXfsWY2/HlhHeiskH6BJ39ahjmqxZPgAb9kE584kBMIq+mPv7jS3bv3N8pE0HAEgDbJ111
ZFsk/5kHu3wHnc6NVXna2gFsMAwnk76ZFGv1n/t67CIVI6Z2mW1W/5q6IzO/mF7jbdW/8mq7fwXZ
omvQE+kcPOTvmDRZZTeeb/4MmawfbYu6yPXCdp063oiUlhsvmkbUpsxBXLPfV2QgVVzujvHQk55l
5gcRafhLx/7jz8NMtWMXEoKcM2KXoNjcAnDTJTmYKRubeVblzTFHF+ixpd8nSo1AqRDMH5eb2LCa
o4bT49hm8Q8kIjU6OIYzYdCADij1cTsUyNLs6LV2O2hYPSpg/MUZWnW0BFjAuADFMDSWIbZXcLJM
dQ9lbxqfzZiFOjfzjFLoWGD+OixKgT/z+XlI/9fdaRDFetKwanoBg5TBBlfSN8WbOUNNllTX5eZT
SrDcrUfN3vcNvHcRV2wjueFaLI/L3eWraLDg6yz3BfFy9SzhtNBy1sp4FrO4U5tlnt4s+Bxm6aeJ
BhTzdwCJFFloiT7UmIWi/SwZ7dGO6glTfgwBp7oqtY1n/NLlzC4lb8HSHZc97UyjReT3gCK7WtlR
ReCN7eqbtkJOkqFe9WcZaxa8tLOsNfIQuGooXQcUr9MsfWWthLvTp+6a5Nyt54agVomt6WbJbDOL
Z5tZRjvMglpvltYOaGw1tLYBmttEw9oexexwU1Q/EFdm/eVezULdqCcsdJbu+rOI10HN68+y3mwW
+CbFR4Hed5iFv+0sAW4ccM1o588YA5e9OoDZTHt2HaA0cdjSzoyks84NhMUgOE60hvbFLA8hqQmJ
dTJLFdL5hsvXIYjqZrc8JGbxyPK85avlsc/n/vnZ//Pbn7/BiWkOtv0MUf/r/8wXufbnfyMrPdkF
wAn/8bvT5Tlm1Wc7o/COchxReH/+cjlXRWFc/cK1aIKxmV9FyfI0rVIATeEwsddbfsPync+fW/6U
5W4aSZOan/iCaNTWzixQz1Cqi1myXs7i9XGWsfvo2QW6dk1ZIBcmRGBmgI/swQ0TGFXzzWQCnOxm
eTwTLhZ8YqbMEbzxrEpZqcAwV/4srBezxF6fxfbpIrtfFPjS/BELYFvJrNAvZj9AOjgo9gsHISJ2
t+dhMRMs315uutk94HtBujIrCfmpsEDTLd/hKugcRyFOtRCE0czPWx5abpa7uVPYe81x8ED91zed
zP/Pp0lAETjhRbD+/AEqeayj7JYhx2FucHA5iNnukM/GB2e2QISLGyLDF4EGzdmLL9EQPju5429o
P4FdiRxcSsuXRa4hGGykjw1zeWC5GVwdKAE+WMRRkiKsq6wA5C1XgOUmmOVfn3djMUvXHJtD9/NB
/1/P/nxs+bnl2X/9GhU12SZofFafQSfWrfNMmgjmfHimNgKguWZ/iVp0tuZicVnsI583RTWbZT7v
L8aS//Pu8o12lmh9PiUaY2Rcn/f/+g3LNygH8EoZKTkEi+hreTDPS5Dvf76/OFk+f7JJ0nbncMlB
Wckqb4b70E/w5yxP/nzacne50WYJ4Ofd/+15yzTs82f/8cKX7/z1I0NQoQCyLoEl7zXt09b+85+j
7oQNslp+jwynpn3WF2sOfrJ8v7wzMu2LOYeUXPncc/bLZ/b5iS53g0Xyl5cZ27A/Xy8Pfz51+Wr5
oJOyRxn050mYtJHSFBh3dpZI9r1uUvcPU8AIHl5fxUa8m5e5ehxwGi5HgJpM0XxR80oSLEuHW7M7
MioUAKppgHQX+SFtKJ4KjC9/bkgFRGf0eT90kERoTew8SMOVG29y2GFwcC2/NJ4vpo5pRPQlwlOm
5cRiadC+dVJ0lnd1+VxqCl/oU+WLZFd3wDVcQqXhA57a1yxpN8sb+Nfbvzz2j49ILofpn3f988s/
hqik6775XfTD0xKmWE5SnlCwqoep8yXsA6947FR4UqE2rLPJIW4hTQmHk+y4dJ+AoQb5k5Dezg3D
bgUICbFUOiDx8sg4kPjQdn3QFauSUvJBmFN9YQSBtdys3p07DhHr7BePoeFEhzQYD5FOTspUYjvo
YuP7ZDT2tSr1Fwc6wcEkjzLV61OQ24+VX5t7Gi3fCUZrnPGKD55AXZZgrnlMiZqqBnJVuRcI4i9T
rYFNz+wXMVSCmC//e8liRSQsPsxk6GOiJrnWqyT4VtWFcS07bL/KtoAXjRqOA0lrzNW/BbHvbnuU
mHsUkMArIqyokHc6M9dWZdTKWzpV27ojqiXUQ0VkCxt6zR4/kkl9K+DbnBJBB0rX2TwxYTKpDQKC
VRusF1bqmUQ84qgIDIVrm1BZLN+gAaImuoNbiAnUKuz6UUQjWcUlCI/C+1mE+bjFEhrsQ2dAW6YH
T1URJU9eM1U7GD6vEGXaDcNhhOrYINbWCCpe5IPzYfY0zCxjAqAfER3ByXCLSrpVSUzwSpWUl0Do
785oO1xiw2CV5AoElV5fi9GfcV3FDw3a0aWX8GezggiIqrvTfAUqMrnxIUuyqxBuf8jc9BHBR/7S
9REhkrb9XZmj/lZne91yylOpeR7yKhy+vjnuULn61C49dBc/IkMQMQoD5ABNJj0DPo8fk2dd+0A6
pwSPcxHCGWc69BtHNlNmPXdX2J/J5KjgQhzhdMXY+f3izU/Zi1kvqql94k6RrUVmZ+6x9WQ7DwJ8
q7pz6rJ+OEZT3fEqAPprjF3WGMG5Kn30cJqizg6nTVX2t37s8FIZanxK4nrvdPoMKOwezVbRQgEc
ta5yPz1F+Hc41AQbPS50mu9dJzuMDoVgiCmKyFjFGcrzx7bDjtv1tn/OevkW9Z5xsMvkAPsk23Yj
PUTdkehCQ8T7fj86JzVo37p9ltqPo0phRsc5AT953J8S47umacSm9IwTxiaCZjxhzArdyjlYLpEt
9z7A4OCjh07kNaCJDdvRb37mQZRcRWC8Mb+hgmWHvjVwOXF2l1dVcWAhUseHUhcno/aeYwkePv+Y
GDm/tcF3U45P8F/CRyOxv1mVre6RwuJajuOFEV5+dTzBIhboPbGUCn9u2bzVqnaezSq9ZKDwzo2u
fhQ1Paqoi90LUr9hDedrJAO1RdJfdC8+PpxBF2pT5CmRHU35hnFIHtifHhBF6LvEUufexsfgJf0B
Uh7736I+9cYUbExT8NfxBpNpbpN9Nk6vQmbw77Fphaa6g3eJ3Kh59KEa1qV71BJyRWoqO1B6HiVS
Zq7EhDe4Tmx9x9AGKFWPECrGHnf2Y7fclRnzgwou1ikgdKtwML2ZXFfrtIXDivQERF7wrnozO9vN
BC/a7EB7TfQIRx3dtxXa1onCS62KHEOQUVmrQZIMZRREd+Sktw/85ez2tQenbr9o5YDhvAdPrHkF
/LTiSyy9LU8pthaeO0Z3nTxV6HufkB48m7VJP4G7WIGkxbRFm2ORvgfZZFwL6V+7OG3A/2hfdXbF
11aCiRpjcyUtNzmm2ZSfGbv+MPXyJVDNSxuNPshbb18600Xk8kup1VfXQbSqI/nUAvVVbwHcl0hp
NiIgzXIePxrWLzLtByOoP4wvZlhMFy3GvFcfpNcZL8lI5oZlHcre/jaYnbvvRP+EteW3k4p6rzLm
JsTzyQwUXM9e9qVhQk3G5lgf8vHJTyp90yvy4my3mJ6Hng6jBRC7sFz4aexaM1dor4ap7z3vbGbC
fIkJJ1KMA85OZXbE8BIbMgflPox+r5/GSD+Ucb3tnfF9goC2kVHTXp0e3mZZVsEGyak+2PU5KqD7
KRJ1lOh94lvYAY6aF+0E/agHVxF4nQzE0GZ46oB2tp18NhuflpYlb3FHaoufGN05n76XA6Zsn3Zd
Zw7PlHLuBmDaDqDm+MVq0otlISa1RPwcRG68M2JRHaumlnjdhvhVs8KeSEIaYVOA/Gdyu8d+/JGY
dv1da+ByyWoiQwoqImtXikdAEOXreWpc4ZAe6AGl8nFsuaZBIZBEhTDo44So99302LfYbpZHQiuq
T5YqfqUCm7sL2AYjPdnZComj7Wj7qaGGMqckxsLECSNLsUsk/48tesSVQnX4+AbOiw4SrCFS8TqS
5VNHJQE6fi5ubdjVHNY5E4+g5kYVN5U72bFOCJrkmFg1LvEKDRcGz5WQVdrxp+u017E0EC+PyYem
194hKuZlO6cXPRbklNYUlZReNUnhraJ1PyJ66Nr9RA1199x2d7T00jkoX/M2el+R2QDs4jlLEYvb
9u9i7IY36YDR0ElHssMseWoylJxNEu30UkwA/dMPKx5JqumJAGuYUx+JPfcYAroV3n0W+h1jF7by
trerxiKi351zDaMrarqHvnSHV1orHL5aOz3UjrUqLbxQvuvOtdLwQXMetppgC+9XQ3CxxRw3PZE2
pVJ1rYfHSH7lv5wOA+/CdjSmL7EL3XnUgUXALWuY3Fsowm1apiHvzEoW3mtb4jnVNadeQ1f2UG6m
71HWhkz0zGkVD2azrd2R1pzObFeGMGL0Bq4YleoX285eYWxQvNJiDcKqXY/JQCZdrF5SpwBaHdnp
dhiim6rpfgqXP0JoFmp8P9sP1kj0IbbZHi7vUXc/GN4ZVx3wBW+khZ36qwUidyZM/YpqJnMlc6ZH
pTTKyjY+e8FdRb27NovsuYw4lPvExyRnsPxTwnBUjNPNmCxxDNgrD63X3CYDtokbqbeEXTMd5Cl5
Cd3uEkUgGSpnnHbTGKz80N5bIviZVCpDzc/p2iIg2givuWozuFKN4Boa23vX7d9Uddk+gPSyLpyC
w6WTvxjmPDmdqf+0tIRGcuC+c/WS0LO9tWGjq5KZ9xpP+fQRRy55WmJOBrQqasY+hfifuoB2AMXu
As/AzOoMwaGJjlxC9Te9Kr57EiZM0kDySwgvHe0JainwovMUxcFZuvnNcGHkTqhHIIh2CVwedho1
tfSZrXgHhOxRa+bKKyTfPexSCGL+41QV9R5YSbLTJ9BXpiHLbZZVcjsoPBR4kmgLE0ca5wMCCEHM
bJgK92sQZd/8GCyGk7nVeTD69TCo6KS3YFjTdCC6LK0CfADW3S9y/+4UA0lUdDCyITkxEtzTyqav
Yk9fqyAvTxWLAfBKKIFw/sCww85C2xYeq856EmhmsOi57b7SiCQr3TRD45vz04qBXUaxH2eWwq5k
nhEl0C+eEXHiVXpECLZ6i73B0xEiBbhsVDAeUxOmaw5vMjO4oHgMVQvVnykVcI5y4dtLT/2sSG8n
TwmfEWt17oWnKg3uqEBvpkGzxagw9EwekuYcjkPuePdKlF+lkZ6STmrYz0z4mZMXwuN1cXvCx8Iu
Ggg0ES2YOiN/EqPWHwKfdF+l+b8peKyTVjfhQx3Y0wG/+MHl2nYz3eBQVwNVBZZmWrjqw20YwNha
l7w6enrL7eaoVEjZ5DYTFpIKZwz2CFyP8JDRlK3azL0WsYUVIv3myNH7VTThh11+heKgnsDIEFNo
fS2Rlt7A9r0XQYpByrTzjSmbkXqTRIBKOM5eM7pTmULyJzwenFxh5Be3YgfMhQW5ZZ9jg/WO8fw7
c6eFKrByq8B46TPA9NqSNDP5R0z/jL50/yll/c3GjkjVsiVYZEQ7h7gw34FSNHeGrXC1l9NveuPk
Vhe8WaXHx9eAhZfuuJ8i42s5hBfKo+boWy4xitF01RPUBliw+/TsRfnXyh6MuxlDKTEqLMNOWU43
XJcEqFtwPXxAj+GMxjRaC3paex9bvzukTngkptWFyXYx2tZZqcgoL2bcP2b4D0CBJJcgzEY8EAXU
XkMeo4BgEM/3Y8g1yDOjhBBVWyNVk/V1Rb+kYcjh1EyDHOLK4l6u67kYTzE2fe8t5jedgK3vcRnN
Y2Jvdd27DmPzYwbF2Ayoz71PBgMEt0PnloTsGuXICBhevxXD2p6PcWSya8xa8jAkw29kiLvYqPhZ
kA0oSACXKpNxdaKoKXX7VHXZL5ib0xoZDoRgRsdHF/WoG+bGExa6t9jXzkxpymukvmkSoaZPE/KO
IFqso4rr/XKTIna9VPn4DkkQO3Js5ucpd/a5TxIQ83x8wgIlUgZIIrbHfM/25qXx8TakX5raRioZ
GBG5rTLc2uhGNsPAHmQZO5VmfxRDaF1EWL39Z2sANO8hSnHT8KBKzzyv347ITSdHBueC/QgcWryn
KRebfRr4P5n471kMulPVpI8V3tJTJAgFCMV4Gi2PD1x3tIsdDKCqKxPHiNKe7GH8xf662Wuj891U
RbYWWhHDMyqxKWts3B3nCwM+/+CncYAgV/9ZTnJAG1Rg6rGd5tR1MXFSgdzLHkta3GC/YKoSrnUs
OqawyQ8ubPpCJT14u84CAjNJ7M6CvDrQAjYPVcvdWCoCqMpRP2oegd2lnZabpsCaLxh87NgRg1Hi
5CJuTGanotTFZsynu5vl2noW2nQ1s5siqQiyxmu/QZ+A+gp4fbdnEGG9O+VPnQgzbyyHc8tu7EAd
/s4x05wa66mlq/GYpsFVk3RpWl3Ptx1+PLhxYHdakjc4TJOHKLLtRwdgAf2Fh8YWxSVrrW0R5Zg7
dXL52BISkyYDSoSQRByTzuvRFFpHWCSp9Qayrm1U5NjHbBK06CmSu16QtRGREEqDC0Jc7AW7GPrt
Ch3msNM86kxoUtmJXwbPglNsrMa927io3WpAldrcIIH+9RNcZ3hREhtb1N/iJAzeVItHMyt048R1
l6xwOce6sVvEGmweC+hkqBzsfB8gFNxgCUcn53Qbpr7VNc/Katem2J20kah5zRJqTWKLq7Xmkz2K
X+XAjDVqCiKbQqc7B3ka7B0GZauiNX5rjW5dvCbfTF1d3YZhaCCPJceJo5R8L7/bAxmRTKYZbsdh
Zly1fJ82JUEijLwQQuqknLu6OpZeMNzjSRxd+jNaPNyGxn2VUru4FuBh2zPadRfoB8Qd46UVARSV
POouXpTdtAo0M+BN/RBVjrjmU/c+wb3w+tT8OfT4CfPAfAjtznwdWBKD1k1e+hrgrN171wps7Lcg
77e1nf0wzSBiP24+V46W7NMQFQUmVljAVpc/dvCtA3hGMPZkuCnxu1OZYzFFfHJHfmkdwpqzgdS1
DcVYg4fMFRuP3sMKtY5Yo6WctwxDh88RyyzJjIPXX0xFrGhRmhsvdMN9LWHcWqxpKL5JRWr1kd36
XJQIwxDHSLJHYHzJpF3WxJAhvpwSxI7SGl4sZ+QVMuZnYBCaG0X4C/qsY6jiBrSMjz2pC3eiMzom
GFgYmtZOmN/pHwEVlFPVvMep/NKD+z92jimeDIthiNz4dj1iecWS4PtsXnQb/1gso2LdR9F320l7
xoxPEcvFNdaK3/kIl9NiS+6nsI4auJ+bsUdw2XRg23CKkx/LVm/FHEXb9llyjASOKA8wz5lcAW3E
slSW4MPd2Jg97K8aAQOb1E+0AyN4CzUTAN82NLGdl8zsm9z2jmk7UqalRNm2ZUISRGRvOaMLhJKc
qER9taF2MwvF6Kq2N5B1u5MO6t6JUTdl96hV8UHOy+wwgoNuvVjCyKue08zzEYFfLEb4e3TegFwK
e/unv6Y3TyKgoq6h5N7Gie1CrWViOxXh+yiJtoxMP8LnKpubNdy5GiVnrfG+LC2YzBvslRObxj79
apWZQQACgqBy1XK6TfAlTlavr5soJeGUML6afFKVDPaduIyfTu6eArgtm0boKPWzAa6xcp6dhrD1
CjTOQatGqoMyeOwD+MyprNmzWooctFT+5mU/WlXymheRuW5oma4sByZsIR2Ko54uyjBLOOJQ/9Ya
Aio74TLIbglcyi3FsRMX7s3s9GMy2ls11clOIuJeu1MxbbU4rPYmhukHRnDMwS1J9JaRvfp98hQo
km9A7pDA3FOAuHqfb/WgtLdl7lxV43UnyRBBv9plOB4daf3qkFicjdxZK0O0MAtRTyR6zeEWuJDP
c009RClXuIRKZT0lHtA5mOErvDoUGD0ax0bilU/7/CTS8DYU+tb3SudjkBdziv2zldNHygXuE0dM
P1Othg+ndxxP9TQzHZKQmrv8tYjhQ+V/L6TbvGNvdCGsO36403mRm5gT/ubCfHPMVwce+28CLFYj
OybEcXa/743vFFzJrZ1M+n61yi6WX957gJ3nrMwgu5bIU1POZrIQhlU+dPWlHPyzExnFE31bc2Uk
pGVSTb22osIHP/Mb88TBqNy5X20p61MV4ZHoPDsh7zQ0wR1n7Wasmu6Y+wTVzbw8NyQtSs/RJAn8
332nM9kOmO0HUfwyMpJAqos+pCiNlahABaAq7vaNbpynTNqXEFk0RubBHp/HLJYHsiGiLW0lZ7W0
HkVUTcCd72aq6NITA7G1W/GlYjN8Fq721ofMX3w0n6colbcmmcWLgbY2LaangBWi4xA8SU94p+Um
02yOuSZ/yrzQQrlp/4rZoxJjgnruYdCKj1EAAG3Kc5G66j1NPHSn8aYwYuwNBSQsaQfPGSfCKWoC
sgCC+awGofSgMlpcadzeUMI1NxNebRDqGWv8Rvdpu2qYbLwg+10FvU6GyMSFrJEXK831E0OW9jBO
hALFZdzC9wwwc2jnisCI10SJ9LH+bs4MmKRMX7k6G+dixFpPuLetmeJZR1m/yQ2yMZCBjpeAUHBt
ShsAEYBc+qaedktvwaif2KJg2x8kwRwJCkPQQw+6Xyd7/acCBHKqelb71NKei5Z7ZucANTaCyzh7
o0tc1JVWV0cMcN+SqvM3xBhwRvkVAEmfLm9CVPJAUevZhdrjcaCHFZuENUNaoGGT7EeRk0kZG+Ee
hQhyoREs+pj7/qp3IXeyGSEbPKye9cZSuwFzbhtb3lPhjTurRatX+hC+i/RbO80Kml42TwVW/WIY
ADuyVzsBR/JJJKJRaCRle6q0eAfzTr/FRfnGWyA39kQJPlrG3Yp5+QUTyhXidlApvoAZXHj22qIi
3qHRrY8+HZZYlUj2XPM8Ztp3bejdXeEDCPNKeKUyeWujXO3jcCBXrnB7GqvJJSxSgt6yHkKTH8mH
UHX5tU6/B2WxTnwz/xCspli66zWOn+giU8JqCtMSW4f4jVXhJiSIKkwcGnj4Lw6IZ1od72mZhces
0V4s2cprE7FuebYR7qraWMcqmB5r1Rf3UP0uGMoD1WB3QctnvLsxwDKVztCF4kuty+ZYYhlDmgdZ
BvBej0a2aC9dAWWsd+YkUcLlh965YDpyLm6Q/sijKjuU/qjdGPY/BxmjD9p19VUND74ePkw0g565
5gD9rHLvRBRs2JCmpOHS3PfBE33v9FnTfmdjW+6YGZKYNG91BpmeFZ2RS6ZnKHGihKNNJPHZTa2b
sMvyFhhefs2a1z93zJ7jAkn2SksQ7Ll24Z0A9wAbKgaCf22bN5nN2UtiDhwkRtSfrRZSW9+NhHLU
k7dfDBfmQAVlNuwoGRWVO+IAGE25/rnqGVkBDCvPwyjeu4FOnm7o95KBVRN37iZTwOE9adR0osz9
slPkJaD6FRpw2JbPV7De+06LwNb1dmYykeenk8IYw5IzlFB3CHFgQMLHOjbUjb+ACt0ft9lgwigL
S5jsGQInPiwyMwtjjToULtdUfUy56LeqQ8JRRQZM/zr9Gs3rieeFBQFF2mPUAI7S+1Ht0TFqa8pI
b9+PpHRb3WNWWMOFuYG2qwYVM+Zg7CgbLvvwIZrAJlK3mCvWgrIYSQwpX//B3pn1NNJla/qvtPo+
jmIebmP0iA3GGLgJAemMeZ7j15/HVHVXnSO1Wn3fUhUfSZJgR+zYe613vcPA4QDYhefRw4qtJCcL
A5BqLwo64BPncCN1cLKM0kvDbt9oGDN3NbS5cURvxnuCk9iPhP4CyEWz9DZWtGUN2T+hkWGHt8Q+
5tcYedWtQYIDdH5F7pVDPUn7WlzTE30yzgAGznRmjCMHfugkExR42be9Jr0C6GMInYOxbjRjWl6x
/kqfI7asaMEnUDSWy9SROliLhEnDfXbG+lGe4ZeNhfgBcAGhEcZ+xGMt5IW0AxFfSGgWKZZfDYV3
CoW3UEmZKhRg3sms77qSqVuBuvipnGrS4gmgEhL9U0GjaOgzVrYKqcrSYO6lx+ZZGOKwEblvQiM7
bU2KkwC7w23TpN3IGJznebEfYfOhoo01ONIP+WQCRMgQa1dFTXoewTMcfQbq7fq039XQLZhp6k+1
2SfuSsN1aHX5Fuqfc6T3b9ysazKZuEAnLfbkuFcDw830nWKMAYkqX0el+lblZnoKzUAurI7+mQao
Dokkgc35ssYIkuc2KLWh/pANwZuK5FLIU+kJg96f16rYqk2KC2GcO7+TuSznUa+lCV85CWMuVcbV
u21k6UlW072xvA4qBPSlyi02yBwXhniGoIXZt2YqvEkrdGWiHAU6pUOufgvQcYNoiB7uvg3H5mBg
jxpFzpLrMf5fhNoLUha+kZzmmTHqkVLqGRM36+QlLUG2ZgSDOV/VyO0WBUuOAgi2n/YDMRvn10js
5L2mkoeTvlE6NS5k5pQDuRW9QV83ZqgwKhF0ZSuXxRWq9Ly31HnaL0yK5k5TdsOUNccWwkpgmeu3
oUTlXpSVYv/7WaVh047x4VvUtLUfKtW6i1Q+/H42YwW0zgLpxWneHQ0BYFtHaNtr8ARaKSSsUYY2
ZiYRzOmhepmQDzFJ5jaXuM4xkLJEsrRK9ArZKr1ixt+S7YWMvY2IXMMMfj62jO9/5WWYsuMVnv5A
xDphCqh/dPQrsSV91LMxvCh5Uu+NifC3HqelWheMvZI9RAUJYGBXrUd57KdnhfyBPifuQ80CdcF/
OxEHrG/2Vd0NLjEWMhmSf6ukwN4Pv27GD6C6sNc5lFcsKscC4+OU+qtI8Hea31URBxwpNmdMcBWa
yCL9+uVHzNECPD0lzRHLPnIAIhl2+VQCZJpmHZjx+BpbqXwQYnZKYKivgReSwtWzYVP8lXoNFxmN
x7gV9Qdfpd+PqvpWSPML9DzLjdLqB4PFIpBCwV1kop20VTuqIYEmuJQSSaySc4Ur9s4yx33LuGhv
hcWhHqLMnWpkvGpF1a30A3INq9oxM75G6N53lEm62zPlBj3ldOiN1f7lyY6t/JTU5CIkA6brpWDW
jAOx6syHAgd6dHQe/G7T7wrQk2RScAzF/VI26tchNxsvMtklSjFEeM50isA6UuuyAbtDYsR4lIjI
YqqD/9XYZqnXkS3EaK/SnjH3z+Gnatv0CAcyvCodLjsauz0G0jBSEiMHGy2XL6jhDamHu0gQ9CNQ
FmW/LHgJrpVXMzfuRQMvinMzKJi8FGQiwHo3CQNJwXRXTeMcWKoNxKppM0FBKGOA52bcKJMoboTi
G6FLFYxVcooBZG2UJd2m63SPCIEgG1LjZ9p0mOlP6zS8VHJ7MuOpdVtNyN1pAP/EWEInN25U3Diz
JCptWTo1Y39MifiyC7yHgNRId1AJLpDq2pZxT/SnkC7PgDSxWGXjbay8R/eiG7M/R9YMo68gzaIc
fuZUApcMs62yGNdGYkTSGJlgzyo2b2qPW1xfP5J/GVdSScuublrSkQblucVKf1dr7UekiE9y1RXn
XiMhLpmiI4Zk52WIyYQV89BlIyRlNkJQL5Yi8zDmT/R/D87j9CSohrht1+7lV0/Qq9IrBM9q2/fU
RaqaXtK2IlG31N961SB3ucbSSq2EP9rESVHEWUMsmWUht5mQ6TF1cvRcUg5l339FbdPvk3GBNQNr
51eX9/8dUf4vjijIeEUkiv9nR5RtDlO7Srp/90P55z/6px+KafyHaumKYpjWQ+H+v81QLOk/NFHX
WDyiqf+akvzP/4F65tf2RH78FV9XGfPxClQsVP7piKJgrqIbTCTYyeTfn/j/4oiimdJ/FStreBXK
hmIhAbXUh7ra4lf9uxQ00RM1zaUu3qnDtauYpS/hSMxqhynD+6K2hIlR34CFcnpjmKl67KkddrVQ
/tQs+aPP9d+VcnJDp92Au5K+ChjqTIl1Xjp2e8gGFuN46mkBb8haxVlK7ia7SCik8mhfS6n2JjrE
f/5EymRc5kY7IM0GckXC8zJ1K6GOBUgZOsHwrCEDs2Y5Doom7329ga3fQtHcoDUafaUjTjJ/n6q6
wYIOx7dRPsx5JnplC0l8Sm/WYpEyaEaLm+c1xn6ayuYq4k5NPCdHEHNqoda0Q5fmb+YSrXtRQe5R
yuwcm6mXU68Em32fYAoN7KRLWbZnxCjQV6lTDGPdFiGGXORgxNiy4mcVzdNuygf5QKuknPvSDJ/q
mHM+JOFOW8YyiBLUtFba3mDhEI06a1BFlVgMlJrshUFTcDZNNG81Us8kqvLp90OvyxD+m8WDh8dr
4Grk8uQvA4ZZGW6+ziikilekGI2ZDw9tNWE8YoElw2cJaF7XQJOmfd22JVx5HDGlNfQsXatAESL2
PVI8KTCGRymc8gZXQD51ubdIpEVLgRTWYY5m5lWgV/NJfYRn5DAKIFzO5zYHn04ngdF3hS38KDCy
T9UAaJEBVqpYuxW6SBJ5LeJSr6671wI+EzO0cq+WRC+A7pP/pBO3rkxVuFutE+aOGIoo19+wC9i9
CSC/vkmrgljAfjW5g/gFamlxS+IImVs8ulVU72fBeBdDaZ9NnfosTABqWBA+LIxD5azL2FmVhvkZ
avHkl5yy8oBIL7GMBF4fZnxFkg4I+qbZ0fU6d+VF6I4ZXWKv6LJbEn/czwlYxNAXh3LW83984K1p
S4x+O8mxmsUitGthLkX1KZLLD1Ip3GoOC0eTH6iTSdLFFNbMy81kAyLM9CJmRgPWgGHViDWa0Ykm
uBxDFnKT54xyMhKlF0NvicFd+5PJwF5S5OSYwV3rIkXy5AHSWS9Mr42BHQrD162QZRpWvpX5nWE4
p5fpoaj1DoMEHJCBsiOczVwmA1tiXdO7bsbHMpS+1bgiAy2kjROAFk5gAmehkfDzKzE2X8WBORKO
z86ggzCKM/F5urUri+SZXA1q30FHGtBLP2YRFS5DFLSdGibOc74RaPSJZhvwNrOSwllVyA37uXMq
FexuCnMoe4RMO8m4Zt7a43Gspq2fLXQspsQMv8hjEy4HOrvoISAmUcoad/B/vXWVfxAYvFZDL/iW
CHFxbYFul9q8Qc7quJ0hoCpGJyYiT1ttVkzgpNJGqk26Vl2dRQY2aCMaEl4Sy4Euw3xLxTt0MYyA
qRopCl5DRKGUFH44J46uosKiOqCIIQ2kXqbrWJXYRbc1oqiOt6gnLV75E06/Su0a0vQtK9WbjLWv
XTDWxK0UJRYlI3Oo+RFx33RPOI4+KcXz3OQQQkTWtlo6U4baqKmUAjz4u40/DBRE/l0vKKgn+U9J
NpKdQus89315ymcmmFnXvGNqkXo5WLWTr1nlk90DoEAPZaO5op/DX52J7noWS+DCaLpgddyQE+NS
1T0MpiAFhfMuwTZmnzXYOA5K/J3P8A1iNftu82bLsGa05X76i7lPQn9R/fR53TsEXhEI1s4YAWMQ
p+AEZY8N2XJrUgaDBZ2CMv4cVXh3prFEEE94KaL87zgikmnVBWsRCRbKWrXncl2x+wFPsl5jE+/K
WFtvlioQokgJtcDsblhvSzc86XV3TfLms5yTc5eHpHPqQoSjA2KPesV9KDSHzwLp7I5hPaJvGTL1
iDplZEblmXKI4wMZAHNpONgPiW457sD/SK6ESdPWf8p7PEXnPM7nHdTkJ73XeJBnZZ8WJorAeRsX
pCOq5MelsSa7Zj4yH63JHTfEGK9NU7nJYf6Z52GCp9LCQFPc1tPysdQ4fjej8g6ULCMjS26zyIgp
HuBTv9cixPimfQwzQDfosICTmoeUF8HlLanSfTiEE5wbVC+NSFab0q2XtRz/kkHYhOjklDB8xgSI
oEIEv7H8t1phH2ACbm7qPgX/6iLD0/MVq9kYhab5LsOKPFTGg2FDALI/x5Vik653Eq0ns+9NR8fb
helV6Y11+4dQN2ipadp6Pb/L7gcvkYmCg5P1lSTJcZTQ4kohqZ/sLVfoLhd54mQN0/6uau3ebFMC
AAzBx9PqFGm7sEEVXZfs3ClB6Ohd181UtpEry2bo51AwSe7i73g+6qwYt9nCi0z+Qub/UgdsVeNE
vTZyT1dZdV5hjTIeP2PrWO+pqL4sUaMeh9igulgqONrJha3H7Pjp8CFp1jg3SKXcl9Z6XYxKpnhY
vG7RT9ZkfmFn8qaL8KAV9W5yAvlynnkTbsm44ZMjt3w0tGJunS3oBGUJHjsu0R028JQR1XZIb0aC
v2aDs6BX0ju4iyF/FOEIuFqMtS0qi2sZHByGBpcFRs2WiB6m8489fBqWq8qD4aJZB/79w6O6bpkU
cxarg69zi5dCppRpjMBqpxLhX+VSLe1J/IAANJb3Scm3VgNNfUhGgu508R0u5gtu/7T8tfrToMxv
FN1ddRSTQ4FFYkIVFXVavB8MRuurbtDLrhHMYkeKGQCqmC1GgLG5wtaVSveh4Cit9YdaGX1A7NUJ
Ykp1MJy4Kb5lKz/1CDeIh/uWe+0z6t7mkXzBRApKQ/bIOkWoZb6G2Qam0HVEBO8NVgoubWCBSn8r
9n5G/bFmxdFoiXiZ2q+VqW/XzGcrV1+kJjriyvwHzca2w2ZI7rF5XlIyJ+ubtGD5CfV4L+JHYDOB
YDX6AIBxQEbuGOA9X+6TksHX8LePuyGoOpwiIRAXdpRXP3O4W7If8qGCOKPRlyLjvStJOoi0P8RP
yxh0GHdEC/U0CkdGWREpsgyScs36QCUb0tVxxZBaA1Zrm0kTAJ3M8rzQXzpCaHwmZb2HgkxwxtAf
kVXiWQ+fxeEqVUyu5FOsoG+j9GPBOvL4vVq5T8zBs9FG39HYX+Es78xHXSk2yq78oyoEzUos66Rj
shDjNWrC7I070sUMDtJUVh2pE7YVO3glaNBcYh/ARaiz88o4qMB9VzDpyhcIbl4ZEus8T+uesI8L
kSRgfZF4BYwDUCnYWuZCfIUzu21MfQvHcHb6+bYWOM5QnIYbc4b6YxgyEQ04FK+6JjlJbwX4oa++
DCDjwKfjrtIJ2HWlU9+aIhEqD/FLLN3y9qFeGSWvsdSfORuDXpU/rYwOPhK+jdiErb42dinpDvAu
LOGVcBtF3Y5wDOyuMjdrdpEzAbMjXXuV2rJ2Jqaq4dgd5S6Vgj7n9hPZsSnVcttmbHRqUi5+AmsB
qX1tFzXK2U7E+jXtooAlg0MPLG68sdJ2B5KHHLuZHlLzx6eaOViuCpvQTh9/bUYCgMXv3/z+OWmw
/jEBuf/xtX/9hcy1F53fP//rw+8/+dcfDRn8WlqSzX/7+r/9+t9v/n1h/+17sizdK/JQgpdAUvF+
v48TFirt76fs+9i7/etXQXfcmMoUU6yHO60aLpWR1dhz85Z+P2Ao9s/P/vU1ver+/WtwkeIdA17C
pxcMgc2v4vd3/H6X+l+/9R9fU3cidSptMlK2DuLTbnh8wL4CYloSxi6+HLhF/H7x93t+P6BqwLxE
bwsY368VlhHOf/v3//rjmGERPcBswEmaOsL+199ghZkFDVfoN5ZsfqgH4wZ/dunhpv77NWOcYSRB
dYJimoR+t3TPs/JI9IIBWZFXMDNs+v10EKJz+eALDEw84oNwRHDGaQUsSD+Rplc0UzrAph16nNQ7
M3XmD6DQC9a8p8ppJmfcU7mAyV2LAF5UfVtvVKRyalc/eC6QuuxQSe+SV4kpJ0HjJs5qWHjvDLog
J7GTe3qynmBhrbcBLpTxnL+aZ2Ve7R+oTDJq94U5hF04SLhEGwpiPfnDneeXXmXADrdyik/SuBAm
64iRNsnXxMZTeLAsYNUCyJEhVAT9T6k52UKSqENOQTViesF01445WlzluzuGldM5XaDc2EqYh/o5
7t/ObIdv9Wu2Z+AoxS4yBqbTuJ4LFxR8A0faMQ+Ie5ZeVXUXY0lPxrDq6diFFZFzzk/meWW3wGMm
6AdflIhToZmNT8Wueol6v2K6R5jUgY/aoYwre13jrSy/w6KeSd4xF3sWjnyUIMIKdncfSSPVcWnn
x4zzlr5H32HCFGB33gkbjMxpWeFYQEdrsx37aG/SYG4ULE4qyjpkWhmnuqO+hswQX+eXVLwKX2ci
q2DGrxsNM4F9fik+2aDzc2JLm8rJL+WleY4dFDh+mDPfdvHVt2WKXBsu1pflvxvWaXGgrjnhQkYR
81W/GFxL3/Wig9+wnclkb9kjOmwjccnqTb9UG+ccb3nHOMP7oTGNDtaxn9zlvTQd4RObxkMk29rz
bXbkU24nB+ykZzyxiUFSFZf2ELa3c24mu92Y7pkoZ75sM4vjIymlmCeewz/mdsQ8miDEj/DV3OLF
Eejn5Khv9T9IJI90GMm9venb/Du5EuAe/hEGv7+pqctSDc+RhwW+TfnFBVA2Vse6ih053EmFrbt3
8VzeCkc/cypWGF5sBW+2K5pRN/kMP36sq3k2z2RqPWLnvFndhtHOgtoq27J2BkSCRG34MVxtO0CI
bEQ2fjDX5s4kXnB8MXMV97N6OkUv7xoxi26bO3tDsqWTUdmQ+lyNGaVTQawMmSDZpuxKzuzk9hpI
L5CGkiv+4k935eUFGZjg3OH4t981NLbKTU+Jh1WEITnD9TXFw8aV9qtd09Ly4D3PcZAT4YptE5QD
BzSnmxzoWiPNkXCPnsvT4vWH+lQ19rrJrsgrUdqx4wTrPkEVy7uHxrbHc2FbXXvApE/ymv7XVwE0
/AhSizdiCVq+DBVPgN8wBITMaEc7/K+aKz83PTVBA8pus5adfsMIs8SExqnfugMdimy9qQE4C1iP
s/6w2H6O6WH2W3f0Zc1OnoZje+ovPZPpBLef46yyxt+SDZFcTuzf1W27YSafW8S/u4b3j5Vyz5zA
cnJ6VNtY3Pb2kwXtBoX+K5gP5zfMlS7lpcB1Q/7B6PIoPJGADDRus3iKx+PMzWSVYf/qRLvHxezu
Wwxs7ekKax1JWHmqyyNaRwOMYxcVe3Gn/WDiD39tuz4Tdx5uBp0neTM32+QpPuMWgyCrOkKN+gQk
wa39hpW6Df/6EzvjHalqyY4+p3qmYOLKVUENF6V49qfGNr5xZcCe9bhu43jvV8hoZbd4+qzqs/w8
/EVJx1VpBX9w1majx46Of5XFVassp/nqnpIXjJcIdodh1n7KfzK89KU3Kl2grAbKdQA+ubpSjQ+I
7Nd6MK8HQXIs9QsqG6k8/bEh5puxlf350PU55t9EPKWK/Y1QSSfNwRWetMbHs86db83AwIevPBKn
GZsYNkgUfnq41NgMb2q3uFdBKzjUVsr3dEd9ssoe0XxsYYmX2IzACJoPuCpetIOYsFzj9+F5Ckbj
xNVZ9yhjkV/Y7bfpMnGiN5KhpJiIoQASHisdL2J1/KiOErcIc7V3fHlKLWCMDOa14ymMnGq28/XA
M5J4YvmibLpguEou1gQIU3uSpF5S8BrJj0lA7fGLdYpgxa6LWz/dSUe208eJcVG+OSw5AlFQ78mm
ZnPAIrn6bNmHNf7INWiC6DnhoPfn74VKlSSz2gX+YYN2HvceqKb6KnarPW8kW0N149Isrfox9seN
+lh7aBYerqbByFQm8xJKvFR+AbjMXz87TsGv6Dm/rDxRL7xE8d5eeMOPN31k65nDLVaYPG/blDyB
bedPkbs+9ZvR/sf/o2m7fmNzv488v7vOogv5Av9YL3siCc8Jn8tzda2uTJpjdUMQGleiRPIFcy7z
kK7kP+KAsvC+qieNYjdIfV4BtjPIsijAu8oRsQWyxwy5VICiZLoWd04GtpEbkzgJQgFJysQynFjn
HG9oZWzRIxVxw7JK/5h/9c7XiGRsOaN8llDHs9IEHFA+JylvcLaLZ+m79DuVqwJ/744NBtt5bv0Y
hQOHNQSfIygivfSWv2qnZLfFQ630iQtE54zg097pTeAWMK2dkFQi4ymNvF6E4/+8bpO7NuhO2tWE
njzV5G+N4lv8apGpwhp4yl5pvL/7m3jlQb3HLqLKaKfsm08Mex02T/YMck3h034b+2m1mQT70X74
0nf1lsfgPfoKP4W9smWS7wsuAAAcLp8jdld15wbWJqXeWf6K9kRM4EGM3abh/W5MLpuTOxs+Gdv5
2xk/ZyKK7UZmFjo+cXO6K+6dXEJn8R43kaky7zd1Xx/LtAlGUCO73puP+FGP3fGRjmv3RLt8IVda
2euQcvpdYKYuTz5Coz3ZbQ5NgyABVlAOrdUnGTQUPI8kmmKzFGd1zPewvlwhI7rU1cMD9i6y4kvF
xhguhhnU04UkXhu5uC3C7ebW6hiaqfuUoIsXuMPOPTB1R9jsXTEgH+MgXJjuLS0kU6/HOMtfueWI
lVt7+MRczU+tc70xvACHLfI8Qp+QNodV/qK4cLIJU3qeT+F0ippv7BmLn0Z4bXOUq38UuklZsY4C
AVjijuA1IcGhOzpLQ03OE2T5t3StnnSHtVxszC9ozfAQSabZ9MYXWpBHvVe7/a+7/KtaY5u9Ra3A
cQVMNRsXIE4tPJCmoXoZKSflj/wK6RrpJ+FjuPSgQ4HUFx7DjTV+qkSI8ADhFTtTZ+R+eYJXjlDv
m72N84RCGvaWzdbG4z9w54pnguhRd1KuNNeM4xe2b7SlUOXBO7HzxPYU74Z74zRXaOCSU9dsHC4l
KAV1PbJ5vHSqq700JJWzb2ODg+vd6P2s+xH+WYgK1O4yV9ICDF0zoGT5qvBoc1x5Os+Y25fPMiab
TntZUYj46l29C/Wmc/T7FCgmZcRHfeI5N2641W/Fzh63ICYwZhZez2qDrtjFi6SxhB1IKYDEbU9a
c5C1IND2DAQdETbOXuFUHQYWNgOVdLIFR7+Q1US9I097jVkESBDxJeVW5mmV592snoBUVvTqiS+8
hClyH4dhxafxHjISRhCNfwMQ8B/It/+4Hux9yJqGzFN5zQFnQl1tudowuGg89l26rS+ULg8nwWnb
qDbjvxrx0+Newn2hx3jLdmnq8zxDmmTwxNn7qk4bLTpo5Ls4SPd3aLJxLF0PFRaCe7iU8eOO9c2u
yIknRp9zSBOvKN3PRHQECR6rN0L1CyCfZjbn9PpO0tXw1J6XazWRB+aL1cvYeE0WoKwDVBGvXQIJ
yB54BTpFGp4GR6W7LMJbOH+YCb4bj80lT+3isxdtKsJb/9A52hnB8J0jk+A0EzHkG0iEG48CY4FE
dKJAXffk+bDmtRNAowGFZ7vCpQlSF4ppcwwfV4+lVF3zi5C9MtTZYV1iTlvtu+MkmM65v1TMD1g/
tkxKZe1Km7HetMWzHu9mRHPhK7T6kt2gckp3ZuhmVwq7GaaM0JK66vuRwog5okG3pZwH6UQ5w/nY
1zs2u+lu3qcZww9vbN108S3kxaoP8YN6+DVGcBwLfo3WNXRESKlcmtMjX2EMICebeAlAkWv9MttB
qDUKSNcuGQnz8Jc+AXW2eQELUZGsEgmLfwVe/JozaYDfbokZaB3kmR9a3iIcyo5K3uvQxEbB6bH8
NtapZBqG1KdwMGjXfur4Jd2WxkbydWlXp7gq248ijHMEJymnWp6jxs/jA3B0adG3HjIcnghrt/Pl
pcjwlKQhERoHZr1Djcj/0pxoemptbsD6TTWY4KC3yzDUYDGci4yQIzePmSUzLtnH7IPql2mcW9Fv
HrQP/KadWv2ePlWwre+aPG56mTunkqw5d5yPSIVeINudNU9n+HVQI85yiti53oF8L3c2G5HgWnSM
cBk7m9GxiEswjGPqZeGq+X3hx9ZGx1f71sLgjP+ExFndOZJINKu2yfzKi2bPgSytoCsEC+EoomBi
r1vz5xlp9CvHA+eT3Z94bsydwgjbPyEOpn5twMN96o7+UmzAr5zGbp6ir+yrP3zW28r+rP8om/n2
s9KJkTLv9H/w94KUKNGUJl8JG9Ny5CbcDGoalugbsEBnt2d62U1yLJ7xKBDA2EFmae++hMvD0vai
c5G+FHc8zbqX/lB2GQ4mxK5xeK39WnCJ7iW7Ytt+jzf20tJtnhPWnsQihv7XjbRGTJOYIlOl8rE8
Fcdsxxuy+4u2eYAHQYu5Kts3qPs3Whm2Gzq9bFeeynozvcx/BmhqLUD7aEcw/EnBBYxgVTde0X2i
sxVqHEp8Swb3ML2ZHFxWZve4oKAS/Gmye3WbmIeMee45dpvp+DhIZrxFbH4TnXvQXNnGqmcE6Lac
8fqaCM++DVDDhYeXJzL3mZWDF7Cnz+xBtkz5NG1iOJj2vJUOcfpYZcudPNM/kK1IQzKQN7nFDrUf
jazT/BWv0jOPO7+loGk4o+vK/pDVVNyT5+LZ2FeB4VHe6cff14O4Lf3Bh/Jg+Rx71ZEiv643+Skc
TmX6sRq7TobjSu+Nv1uBXUT6VAEhUBY/BqbDVaGgsm7pOz254UujrW3kOwCT8J15YfFj1C4ONB6V
Dhtk6ZvsmcCqMy7yLDU6VelGeak7/YciumSAK/5J3HLHjaA9gZVkBF+gwfLhS4lUtFychIGUI/0A
HCVdRy0KWM1EP4diSvlJa1GhWsMy6RP+YO3z1ETsf0TeHSmaNOv1box+5MnXGRfaGfWhB3Hd/KgC
ySWdr9rSZoiZp2SnVj8lxV/Jtm788n7yLVY0xzE2t9E+xcuK9L3IE18FnxgQSvhVO/TnyLCHl+kp
j30ZoVpsU82qyrkKN+KHDvahn2G2dncW0DYMeA8IuBKHLYu4lXU7utlXe2hlu37V4kD4CbEvgNwI
cWH0Ih+HHIY4qhOCvDRudNBL/9b8aMF0mF7jfXhrrxMHJk3nZE+dE5l2/OxEvXNpjRsZkpDwvuZd
im6RU6fw3WpxR0oIl+TYzOWwb8hr/Qr/jpfKOuDvRAIIMFeWXKbMbnSXJ7HSXxPLNXpQ+0M9vk9f
nGf8mk+UUtRC/cet/lv0DD/Am+jZVOFv3TFUdbLP/PKKQXh06J6pRoZPfFGGCsLonhxF/mVZbWBc
ADP21LGgA9196ezY4Zkly3sdbfGu7APrhdp8X3h0mMxF3QEMU/4g5A3pIcjMU/S0TGTd+Iu8f5jn
rAeoImjVKMiyoLxQCxSfWDe9GkzDWKmNAwICgAHSwz5tJ6DP/gPsuKdtkPu52x2XDMsQX5T3sPeS
eSsw0OiO4grW7GEJlOGltimMK+LESUWpb6N0JSvbgA1jz9ShZrcv3sweD4oX7vpRZAA87KGVgjtY
LZVA/o3ChCsmOmkEiZXvNg7i8g5CV+o70TiEJVHL3/wPRMaCgvP4z5MS7gl+sqf6ahnPqNj0Rx2q
J2d0FhvCaF7hPprxn7xwR2HP74DvOgTh3/LEqv8BG7HUYN50IwkrHgY4bGgHevwHPmLr4yb0sQdS
XALuq033ggOBqXG/kK7b4Qc4HSV8CeZBxUu3BGBZ74TQ2XKhe2j3V0xltdDpb/2N/zwQt412exh8
vVQgzlhd6B8IJWi8nlj3PcVKgG0p3dttZPtZcbqIebrgxye+WX6J02hzVJlYsA04mh/ZUfk1wNd0
bTzMMbs65W/iYyzupzURrETcvPHDvmkucUiAwjNgEPYL6EKUTp2CbtOeb8ITxxDEWXYYGCcMfiii
sFfGFwLUJpCxxYbNjhJh87ggn7yibmIjZRCG8uHRRXMiwg5LwDBM73cHLI5stxd69fpS0NXo6dP8
zdUab9RabGvxY7uKH6uPTY+6NPwYrvEPrQt1MVguG2Tisy0ZGznd01js7xhEhB+JeqHETAH9mAl1
zB+/2d3m90IKRr5HH8BRCDntjjVJ5RdADR6tJ6r2HM+O47KAxmwkTukb0vf5W2KI7aA4YJ4k+Vmw
pbW35wSuSCCq7ngjSkylC9tnuCWnr6SbJzhr4chsesITFznB7ROsEBNEZjjH6ap6y65pbOpqn4dM
+e4vcMkOAB4NaA0FqPlBdZ+DC0sO6D+tECWFBGZFjaBzD94wMsKQm3MAGouykdLTAGvKxv31L6av
VFSZ7gC5k789eRruZAFlCcyIdLRHUKX7pN1KeigYzLt0+y5cwETZMoIsxvLS5mVxg9RgnO4RcM5f
lUOxIUiSPLTVoaya0oArCjElo0XKdjRJ4ccyHZVbeco8zrYPLpuY3kLqLPpvE4QG41nyEMVvtKsf
yWcWbdkaeDXFdf7mJ7GtaA/+rM0JPw2nHPbUK8p5fBUq36wOCsKEvcwG94n16VMyP1Zg9hamNAle
eEyzk6EF/LC8u7BryVwZeouLshkvxRuTZG054B3zhrTqk++vo0PNov7OIse6zHseZMBqmGBP5hGI
E6TJ5PCpahBFjwvC3lVQYmUejfqjHYG7MXmWaacWI6VAzN609lYsAaM2hqH0r9kr3wuwA69YzTxZ
87nv3I1RY7jkzUBCtNUNXKxzTMXXePy7Cca5O29QaNJJTFymNuBHWeU2AhzVbkxnzG1pfVTC3x52
DAJjEKZkB9Y+65+l5evRpla3VM6dsi+0m8DWz2sWQiLuAixa8jaYxeWxeJJH58GWTWsN+QWKBKuy
ZPbrcR9UR+xPJDvwimLBFTgJWCoXChNSJpTfVE5ePa+Vn8wnCnlXT+Dp3N0GgLR5XBveb69c+YXs
ZFyPmi1lfuVvi9bpNBcLIdBEPqflqq7i7MB8/k/2zmM5ciXLtv/Sc5RBOcSgJ4EIIBCCWiUnMDKZ
Ca0Bh/j6t8DbVXlfWT81f2ZpaQyKCEiH+zl7r51hEcZ3SmO95vZOvpr5i4M6Tj/4cz5nW67gDNgN
LM+rnXHmsLJH7BeGM+JjlnyvGEc2SaNfTwuMH6/Ia7Z+ji3veBZyxDle8N84Rhk54IilWV/t2Bjb
QdJAsYd1ccNZpET5ztXJe1rzPc+9SDnW6ht7XVBsbPMXyv68YPOprA/bdETwI526NSMlTz6W1BqE
ErqZeB1HqppcJZwz9pXVYIShcrMxb895jiqEZ4WChoaPx+f48S7sAGd9kB57xbXVMWWO9mw928gp
YlTgUooEIxzMn0dCkIPN6++xRz8TH32CrI+q8tukbH914qNGDU361EkoVeKu3C5a52Bpb1wrvKTk
qovtvf/6ZD4BuDObYLKsRum2Y8+4JlmeNAY2nQNjNRvKvuIbYCHLu85NyOHn43nwV4/LeuKw8vd0
xrcTGnv8EfuepXtOI7vDRW8c2CpuIn7Cr3A6pmBOaA1vu83e6rPHphX9nkPHIWAbwWez/2uz5+3Y
c/6I7eUi2E5Sg2xzX6Fs220nkDXoTkm29g1BXJfoxGIjLnj2MEui0OLhsl6u0zsfLB/pEmwGQJ/P
ZXf4t/aPvKFFmUfccHqoCxNtQmHv0Ra33BXCDLnlS+M8iJBkGArSO5MmsAqTjL7pnjfbbozU40Zt
xX5sadY92WcSNQbH58Ryg/AZ/CKnnT1kN01yZPbYP9v7WD8qjA3rYS3vyZjnl9QVGSiz373cbmVP
c48lzrHIn+nqunvtySrOFE8UaJfDI9c8Hx6helaQch4W+y7DSqLua/uO/QE2ztrGONrrhdPA77rr
VkCJEKZQfta3S2qTvlJxZ7rDtYqs83n6JboA3ShHma3YaEjS0xxA9ruVkoINdeqaoJg0nvmDRL1M
7oV+HdcHp3Imr7YMWi3gk+i5Y/rq01OmcKvTBHTP03b32Sz72Co2e73Q2OC2yBtvGM9cZMPd+ECD
FMfSdi9m3vBElDxVj2Y4JC3TFlQ6AS02kuzgl1d7I/lQq4Ct4z4WyYGZIywJKPOqCw5Og8IQPqwu
RsajO4K0+5EhEyN7qi7C0rwiaVN137F2vX4dePvVJ7OlVkNa465xQDFGfl8sfFW8co7ZTBk9ce/Z
/SMv2d1NwQWrGJwGUzftaMtdp+w1yXVLm2s7sBsGcsf4wOIJhePaQH7i8O9KMDCkCu24Jp322ZzD
v44wgm1lOKKp5Pjk1Z61cN55mOicF1gZXAlAU5QDp4R7keMj+oAbrtq6Tl53Z75Qw+No9Ouhzo+a
vucqRFNg63uMOxywqj8mpc+p40DRtTaSA1qdAsEnB5YRiNedOGwLKTJm2O4MmbgHLpBjqhGHoW8X
Bzdkv8NS41OT+2L/OK9clhF9O3OrT5LP4n629xH7xMKJizGFaIdceNsk9n8TBNmIi7zEOkBjIvu4
3tam6CNT89SVz+t65uO3i0BSyvQk53PGpYziJCAupGJVtqNzoVeH2Q3sjpIaIP1lt/kaA0ZPr+2p
96MFekitN25G95z8RKVaPmzXK9FOLFKdEBtlVr2zeuAiY4HLGthk1VZPTzn8nvmiztGhVV5VNJ7f
t51j+pbcjrTBEYDtzgPynmcmUwu4+IwlDddYFaYiwDyPeXc74OC76Ei5nnhJWDswliPvosOIemq/
cFMsZ2ncI+lvn6izoeRwsXsqFdIoKkT3dhEF3Abb/WN6LSEq+r5BfnfXjad6vPANTnXbgjZhUbF3
aZyjYbmJXjiiKpGbzpEEH842d0DNGAIssD9aAv/DsXM+t+vauOdcUmhVaYjS9myJw6ZQj+hFKXzu
rLH3EVxSyWUEqiiTIucq3e24LYuDR5xClMvozxK/vbHR95N0CUiWHjmZWmYAAiiPDwzPBLtxGbIX
ErCaPChM1LlBuwPMFuud5W6bhW5yMxBIpfggbdLmMGQBVgruNBSZThbW04fyE8UKw5j5i9AH9zg7
DyXYJI4p0xv3zd4sx8By4Jp7yRiiLDe2wGdPvYJk6Dk869kAtxiByznLBCPmXsg3OTxtXS9KCQkO
auYIXoFhi/uPkhNRbkiTDQp7nvlBGcGlTRM07ZELk1PBJYvin5JUlQYLdB9PUOtjkmXvuEWq+JmH
EVAvrnaaeJNz5kcM7ducIwn7e+WT104S8lZQKsCTiCbkrPEkx5epOCclfyjomZE2DOKHhmtDIpxX
WvtmZHQNquScILa2iYE9bjNp7nsgPd0PKiJ8vN1jiN3uHjpOPLcLHqderXM10vRftgFke2YXVNJC
RhIEyivBxpXPZTOKe25LxOlR/wLBj/PeyJPOW62HIT30w08ueHogkXHPrYtZmA/igkqyh5kdQuzA
XaGAmASUogbaAE8UeZ/khKGBGc+GOGL6U0AEUzone4uodhoxG68RAPSRQg6HWwHozYyLgeV7MOJm
be6KH1wz3FJsGSPRKreTzS9xMTMYMXJwimI1UIuQk8bIUyJaAevMjcxOpvv+A0EIAxTPOzKR+XWC
h1g3M18mXQrNWunV2i3D2JjC8kVnzNx8H6se0wY+jE/l2UexjJccQyZn3C3qzBr1jg6OcCnbb00G
Tit/VcYYc9CMg8HgYYclJ5sxTZsvCloy8bnN93grpiA5XAKEAnACgQMBVaQ6LLn648lTx5B7hnpa
YXw8oAmgJcNMjL23fzLI31EbZbHOenV7fKM8ofyJsqjwxCYzGCDp6CFKC4rJPJw7KkwRM/LOGxQN
1PrsAk3sTULwXJXBQ2xBNzGhgSejHWYO5vZa6Sq6RVJYGW/PANu2a38CbYXLPCbhbLamm9UpiJWv
BvskiF2LjUzuyxwl5zLB72gs8z5tZuMEVMY4uS04dzVDRFWZZYhh7T0bsFGUw6Kf8o3Ep7Z5qE4J
jW4FU0tqdTjCuxy8pWrLUzxGMVAWmMzIWwzVkyqD+OxSOOssbTotXX7bpJbiaytnpJ/M58maCpgH
vY2xYmbkGkwDKsVTazospLZACGeNauBD4qsr448p4iHTwNc6guMMRvuQMa+JYwe4I6Lp3TS4oBJs
7XF2jNq3tr/8/vPIshY/yp3b7291uUHUk6E+fv+sLMkwm6ncVJst6JvhX/bWcJralEM2ykuqo6nM
//WfHq8IMb9fD4ndnkawLZ7WcuN2JsE/cZ788z+jD4SoeZRMRCqpQn348wuZlf10FmsjzlU0gbb/
OoktnvjMf77+/kr2XH4lgQPfMRmpjdn+r9gM4hs3ekbdZEFVrWelRdmp5N1Cds0MLcm2uUdS9P4w
pcz/2low2t2pa7F0I7Pjy+9d+OsPt79G2clP/nyzyaNQdqzBBky8XmejhPzeiO//vqM68u/N+f7y
+5uiaV9dlU7ibOBWiku1ZV3Jk67ZDuz3f/CVoQ//z9/7/sH39/QxORqZlQYGqXolvDe/knGL1KVt
DlPGQi6JFUaA9qVTdXhlLZT8gf6GHvfTXpVCeLqFyty9jJljHURh10GvNM8TlZkVsZhwtvI2IeVT
Nf/uC7Vj5Rd9xkQWMiNoT3XkDoepFTRGVjRtGSW0zJYICGQV31YKQhnDXFn6bUa6pKfm2Tig/ewe
ZxNhW0sLkYA0R6gYy3TXDDyQpSqgxBTErloYpzsCeOfNTeiY+b6Xznp0ATeV/WMnKAgKYumeVFoh
Kct1NS0nP3YILhBQPXe00Gazs+4XXbtr1aUODBPhazsBSp2ZnixoDgPRESPqYtBiSUB9rl58IynA
yZo80mo5PvToKknLDZwcsHhTjqGQoZpqBk24rt3DnaFr6LDWcoU89sVEHaoxDy7mvkM5c6Tjxe9x
He+7EexIZ1/Inu9Ykbdf86jwgI6ZBllU2+KGZnqm5HTreQjhPbQ9ugrJXstYFSp0ZeA29eBzSg4q
KJVJUh91VQNkK4oQLPvSK+v0pVbJIHK81Jpo0Gasn2vbTkNtRYNUU2WGzkAhMY9oE43vsuagde1k
Unl9MVzWDtXMbFN1LWZSM9hMHG3wMSdBmB6UjmYiL9lI3sAqAOweE1BTY20SGpfB3GnA6uTiOMNv
9poN/phUNGDA9ntWRD9qpbajpuuEpm3jgELHupaA9/Rt1YUVInQoISL1wkFrozxyb2dSw8Fxk+um
JtOPemSLFYX08p5g03GYxY3Ks4u8jFNF6joTe8SeTZL/sAdmo6r4dDNXXOKRBxzQ7MRr0vhVs1gZ
omMeiZ2DIJHIed+qVXV2DYlRQiUu1AamXmjb9F6ro0NMFNgVO9hUT/LSd9K4gnu+x4GPQopGLxaU
9UwK81urG0gJpBI0Y1pzAzn71gkKPY7vp+q2Nyz3Nd1KiOLgguQ/l3MVZgCTwrERu3yLyhBKd7Vt
MR3zdni3YqFBjm7RqnDzeq1i349aynMvXWAJQDjYLiLWOaktqeYQagFUcUecUkYoo/nVKkzn4tLw
B4v5iCKrytsibA5m2Vdwz0ibJzwvnFDSQuwvUSpNmPey8UeeEg9ZrkPuQ4aAKWZ+2bENqKDD2Ift
48aArHgyCCqK64LZ/xJ9CMPCzpFPwL7jOFieYKn60iQHomvaC36a4YxvhSgQ7bex9BhoGgpnPALo
NSBIGsRZwGAKlEzq3K6HodTak7o+DBbm2b7vgFcijsDmFzrSRsWmLyySmqzwusLqTzikRk+NxJda
1mVQwlyPtIInQdc/g1F8n6wCS9tIhrRR3GxXOk5dVz3AStAvdrJ8OnmT7vU0gXuC5W3CogJxJ5iZ
f5vuUTEA96QNlmYLq00FLnHfkVJ2zniOwIIEExNh9p5YFW+iRWQgdosDthV2SK4z8my9Vn09tk8l
MG5cPtGyz0f4RpiGQ01VoJMb1XJvJskxa8SZS6T8BO12dSrE60M9P2sl67gRm5s10VmbesqGSffD
7OejSbbGeU2RaSibQbKZ19g3oCYuajGHhmpcWk4NJUfU32CxvWU0fomJ9Q2Oq4maALOiLTN3pr87
xRkLoVSst8I0XqFi9FQ+1jTsUoM5IWhKtyNelmB2WE9Njt6sk3NYaxa6Qch6ueJjhDX2Nax1T22t
xwX/62mJzSmASApfTK+q08pExirqy5g2xv3YZk8koLc+g3Ee6tmzFdfqzRA1kKtX46zTz7LyVH8a
FklTBylW3ynaebLf58X9mheA3uWU/l6SEpSRkTzX+xjLKaCsdzJoJCio+hq1SxFkmI5xD6gfxSaR
UCP6WU7TEdvdpJdcS15ghrHOo5OxFNpVU1aGTUdOvgIs6KCVzQtXKeBOpbla5cDyXBJep7iigO9B
8NoQi0dT6ba0j41T1fzK5uiS9bqBnJbAv7Vh2llPKRyyDZuT03ZpTdpATq5Z5zGST0Om92GMQ4fG
w1YiwTscwy26pnkL6LT83dsa/gDtZ4RJHRPoNIW9keYHAY5oKOPpkJgCRJtsLL+0ZQiDkEetqVu+
mFge2UDhSrV40aSBRqNf7klboClmyPUAzXLv1nWF8dEdCLczmNsytIwmaTqTqo8XvSnvpmn9MdfD
bVf21Ajy2TiuqryYaRMHQ5pIatDTo0nV8DazwQdpdaAQ074jfdre25YgWDRfkLgoBs5oPQr1WRYs
LZTuNAgMSb1FUaEd9OIJ+8/ttMwXgldulMxySXUi3MBkQt82bcsTFe28llFBAUr8VWX1gbz6A/N3
84NwYQp1DgA6U6NUbjthygz9WMbIOqyEaNTFfdCwIccVYbCK6lQIuPdK3ZO0I/tn19IY2hWqiprF
YmuNnZ/pymyzJr4JYQZ1qk6PQ0ulpJlXtgiBxC2uD/WQmppEajIkKE3rgdqc03LPqNoYmIQa4C2T
V1yPc179xrgPqNESH8361nbS8cguhqYk2X8Lx8u6uul1SciyL9E2jD8WYtJ3GhxJRT8va3Ye2m6+
dMqsohv+ioXFxDzuhpdEeZgEevTchSUD++wLJmf06NJZUut0BCfgOFD85c+4t8nVCw3RHNuG1i0B
O5QB1jpsS6b0uVaek478J5ED2wYd1pGqRymFInjnrG9phBCDqAc4dwu38bvd9wczXoeD0CTtZi3i
EbTmN9qWbAs3bmxooTqZ4U8aOUeTzSKHZfhQE/O35onhzUSVYpW0f3SpG5JY8oMHzoPlkNUKGyaH
RzRxnx6aKBKXxi3Os7YOuM23GpNaP85uWocZOrilmNlJHYOvoEBvEMKNMc3A/2y1h669iFRfb+10
bK+ACSjrL0xYqBCAOuoP2tzcGtpgXXKX1uuMESdPMpyk2RoxNuWfTh1llw5w887K8sCyBCXXWUB4
mFTwPfY+0feskcQZXnbv24v2Sjr17TpO1lUruhds6zwnHdSbGYZ0fcM5zwvFvaVy73KLUwkoAlWT
Dh4cXKQfqRMsVO2eitlQQDBKh7YEE1BdK7PPqIAP1OqsRhyKuD9lUrYvPbJFv6G/Dt3hwbI6yhcm
mdRdwYROqnTpW62iNNyZFea9+nHISAnrBYY7HF1hOpLBbLruXQ9C+Dhm5Foy+aZyZvfyiaVpE/TY
sJED85KQq+FQ5OJ9cZG7JWZ3njAZU7TU3juzvS1rw0UBtQ7edvNYBNaweOTgCsvcNLlMSZXSr6wZ
3M5AREWbMo1QGJmKsdtPZAYwuTTfa+a+B6NUfxGKRM9enUokIV1yTkmFcrlJGz1mGDO4wCPatcU0
amEkYdcZdYnfjWGyItAIEQ1e2ah/ghXkXFtJZbfW4Silmw0BwWelCQ1uFUR8VWpHsFviyHramNZt
VoB0PY9VfzZX5IwIwlhQn7S8y+/H1M2CZKS5Tq5Md6xrO0U/vxgXlYhirSRfAwZU5LliDq0J+5Fj
k2XrQEM4FQXpZ1aeU5MiR9PUVoPpSeAYxYL1e4lfHAEqcM1hDGa19ha/ATwdvIxJ/d6y1/zSu5RT
2qnimaer0c1i55tfgPYJETHPKnFHhNhq2l3jYIY1mdrszLhcoaY5OOWJCeGmj31kgFlADGB1TAZS
JIT2q13s9OSuNdm5c/8+Wk24KlVPyaGY/BXcVtSh3Hbtnpg+ymhknu1W1YlvB4OT26+Mz+rKwlDA
bp42WmO5oM1QMlX4RDK/KUq68OiVLnOWrAu7BTk6qwhKTimq/2EdTiv+F6KAFF3GV0fNbnVzUp5Y
7ho8O3+uXU8qbA+ZL6Vi49BrHJWHurLDqGKhYI90NdWIx3cx0EWv7BsWQ/sqN35OeUIKQZ4Sa2GW
FW2HFf3W8Caj+YWyA2kPucMoJ/pjbXctBgq3uUSjMdGQKMKcxf3JbjrGljY59XT6lY68gLwlEBJK
4M7B0hwoa1ntBmJCWYWq8rT0BsLJmJ7hyNS5KlCGagbuE20qQ7scjDtzkqGkPCLjKL2SpI603W3b
G65PhtPMIGlAkDzHPI3ptqV86TgLzo6Wvs0pj1UV+O12tXBDM4XFPjRXEBRrv0f22msMo4sFs66J
TYdf6H7UxmQchqV7VyfR0VRMuUWbhtLf+qal6nOS0SpcJW15x50i5P+0+qNlWWlQt+9J2moHg4RO
7l18+PDq/KSl+5EkkmUXsOA5NR6hzstABYBJ32PdOZ9TjPx6SRqkGopVMnnoikOX3Bfr8rKuCxYy
lwLwWJc3Vd8/r0l1VMggAcn72ksJIsxFRJuwlGwoc+zZXBBj1G71Xj31c4k7BAWJVs/oFZyTdPJr
0l1IO3nvVpAMpeGebWgDO1dYDtpb+dBDZ7/P1emXMWEjcQSuEJm6Ytfbef4o0uLNIoeorsXXaj5W
aX5fzoDoxmqlDZTNW9OZTlDvUm7NzevMAwmI2vBbwgA+Di69PLg1kif96gYQlHIqiyga4bd8KCud
Bc2aDnLBe6ag4Tto+SsDlvTHLEIpWTG+NzL9mdbFV2PHLVXd9g7q4Eg8A8YRnqr26ny5AJYP1oYG
SYf15WN0tPlGHZWDW3KQ4FbUQWtE6ACAOqf6ndbJo52XrGmmwa8Ywb1RI6hNxsATY4MJf3Jdy1pS
S7BpXTTrcYau4c0LNLpsBByRWmGpbzWXzZg4dRQxlqGhID4SejqtTKb05haPL62Llns3ac23ynV/
GaVCKtHYf1YWZ1xPoyYgI+vWKDQq0pnt9xsM32Zt1zhYaUwFN+BYtVj0EYzPJiQQF98WZ53bxyTe
arbReuRQ4GaZ6AzYWAWUfIm2+MGvlDblMJS/RTTFKOTxoHYImBlpIlf9UErkRBoB4IeloI+c0oxT
TIsuTfdZabigIsdf+rYOO5MwEJzz1L9l8jr2pIvKdb0txB3BBMMuH5UigPlRoV0EqkRiGatIauku
76EU/f2Qd4mfTP24+/+gt2pIh+X/DHpz9P8t6K36Sj+qj3/jvG1/80/Om/kP2zUNYeuuSwXccuDG
Tb/64T//Q3Gcf6iuapumqjlC/PWjf6LetH/YwrVJhrGFZlqmY/5Bvdn/sPkBnHjDdVxd2M7/C+qN
GSRv1dTFEtdV+PWf/yFAvRmaw9u5JBgwP9XZwL+j3ka9T9I1mRUQb+D6x6CwjE2omJa30ZLksDNV
r2ACcdNnzAGtjJqxudCAWDTaoWam743ZDFjbTMgAwLgqIKvxTBRBSfWLBe7H0JdwkXL907LhTZmV
dg961jzJPP1o7SShApSgnuRhcq5riotFOaInLVEyTRa6Au5PIoNokrYMx+Ewvw0j8BQVH10zGvK8
TPEJ/nW3z0vSJiivEmdc1he3qLgNFnmRi5vjG0HFVzjqVQDPo6+KcLFts89FH2DTkU/g9TOQ0YiH
dzOMD0r3ndTU7+yUyVFUIrEbF+5/w3C8SB8XpPtgiIT9Xitz4i8lavumK4CCk/ViOHjwYpJOYmSM
oyRkSOsPXVdjgjCrL2GJH1lRehTcCQxbm9+SGvhGtOxJRKmpFnHfuwCRKZ+RShXw3M08iwCQXURO
S2CS0uVJjSIOPoOCAtshEniS66YMVfmRjO6vHCF2q9uXskDyWWm3alzoQcvoAC21fREtZNImP47F
kMAvmIcbMxsv3ShxxKbJHbx1RDK1+RmbyXCbmBbosdxqj3WsPiqPZaIxG+shUhllg6iqGk9Ooh0o
gbg3bjSr9+34OxtuXV2PXyfoIPtywiNj2PrP0bTt02SNHl0ohk03XW9MeArlahMTSndvKU3rti3u
cxhNtiSTiPwvxrQVF1oPRyUsB+VBMQhwbev8i+RSuldksTBfpfOfKVMcpHb5UEvMPommragnWKBm
4JD2xJbc9w4SUihHPCab4mdUu8Ups5sABo4KknzaUiOU/pg6yjOJpQe36oz7JMGnMEryc4kxq5jL
sdHAgg/9Sz3XVqjjUaHeoO2NeurDyN4I1lZz0eaOkPCImr7RjmQ/CwRVCxxgdYpvKK25RNEsIwZK
63HK6+aVx+OCv8wp4pFIS7IjvmkYMjZXBFUFOaek6K1MxCm2Lghmx+k4KOlL3tSPZJhVVOGxpup9
7yuFjZNJhYJnuUSUaHnV+jwBVWEifTaUEZiFiaUhWWHIv9uTOW+Bu+ioeHqusb6EmcJcf1SIH9UV
An8nfBZ1e2tT4gUDi6d6LGl962RmanXug4oRICSKaT8RL3tJ1Z74Yotn1IJ9a8og2ozvOsFm2YKu
w0kxluRD86A4sbgU7b09Zc5NnqHRyrKCXA2pZntp/8rjNAunUpJKyuJCM20sk0P8qSDmz/uF/K21
/Am/7iYxlCWo5u6oc76RQ4LVJmgJjxJrMpUWQIXeNG/AHGi0YA0ts1itmtTbJ3JgxWjdLZWK1des
BeC/Afx46pEY6OyAVL5lS3vORgc3HLqg0Vl/VoVjQsCwiK5sEEvODUrMeLgfxfgrV2PXU/QBRUi6
wHFSZgyorLAH2icF0M6H9mpwuMwBJoGsRrhKRgws66Lr/U2sARmLl5uhlTHzfnoEJQABmwibpAZ2
Zzfb6kHEZB/Q8pFDdlUMEGOGRepOIceTpuIEbrQawVpJaNQ4XTSujnAmEAFRO5ao2KLWXUGnINfA
kw6Tf9JiZ6CRV7NgaE9dQ9kNLGilZjyojf1DgBOj9VaeJ+W10McUUEX+qphUj5ieSG+ZFjToOcxE
d4M/G3Auc7ybRObg/hgqxggLz5nqviXTLAiwwOm26sSgMkX9iFv9RqYJE8y8hptJUGwvhQKxF9TF
lP7S6nq6d90KgNrqPJVSITZMGZzHGul9TEsrMOr4LlrHhznFNBZbALm0bphOLuM4CYItEvWMuRkF
Fdf5HWspeiJ9fG6GrfST/nKGeQiskibJJNpDpswiyMzxbS2RP6/WG9X1K1DwB4pQD4PafpnOyO0o
y8G3CS2JCh556TIOp2W+1dTedzSVNnozM8dXGolskuiGZAziVaWDQDukUW+mPm1uR81+hnS8Xh2t
X1D1IdYw2h+VShpRpikXI3cVP6/Xj5l0z2DVkl/GWs+XzP7NSgn0hhtWytIigDDCpdEOVaaN97ZR
4Dhcb40oWx8Ac2NYyaPDOI86RyFbjt0KHLPtUzAAk7glvUfshI0fUy1wdq8d0MOe8kpMXOuMGzcG
2akrqnprDdHOmAXlomKkeDgqDYqytb30zvoRmRWpp03+YtnqdOM2AtofFVDRzM1DOTNVzh3cbyaj
AZ0uGi6xuHZtdT/pCbLznrnuSJV6VxEdBGSp+dW4lXrpcp3RPyXfS7fweXdWd1pwCjhEHF/phcMY
cfQxECN1hwImTgZfzreEsXha5NZnQ50+V4MeWNYqL4bVHUbT/ZSUfQ9D64jAznS6cSWJr1Vd3SnC
Omlgt0+pSxaOHD+zZTQRt+NbbodqIWU9O2WxwXO8TM6VIx6XDAC0EqnISuloeeOqQV4Z2ic1Z4rD
nB1yiQGoTkNXM9PB3+vV+tQ2mwN2KO6akmehsvRbK1XFI649JY2LXmVhOBtIQL92G8POUqxw7krU
KFlCHEPem9RTgQrN2m997sCWN9bVHtRjTFl1v9BoBetJpFjJA7o9uqu2HHMjpvjYWMy+DNUOspEH
aZyQB1IMDv3miibe8tZ3kDYHCx5kGudXQS+1ZP50ZsF/F1PPxERMKPIAei20pf4RtXSqLHu0r7FU
k53ZK1ogbHRwqjl8abGYLy2tiL0gbnkn2JPsidzjxtPq7mumEerXWv1sme370Bg053oeI7FpWFjT
T0s9FI/p0OEZNB8cjRZho5SvrNRNFMgw8JYC84+sgNCr9KbzZlYOurJ+pj2sQi2rbrpaoOsV+Fa0
1HzRB02nm4KJvfCl2700d2qkBLVTImECfbaHxGH6zgAMJ5PFYYxhFaj1+jOZaPzozPTwxY7I+TCV
NnbJCN9UJ3JC2qAhlA4buvZDGYeeSVzHwJbHqJsKTBULdV43XTxulJbwbcY1DVdjrTR4ZCSxmjPu
1RpjFY+IMZSC4C+LQJp5VIH3KMxB6jV7cYwW8kd5TRT3Mc0HatbpICmQLgeznWDU9Ocyc9bTsKRY
TYhMKWcWlS4lCAb6GRwbOpjJdwrHl5qG0VLJdL+jxY3jgVmgDSZlQLQTDtE1qcvmJjdViiHAqxZm
+TtRomLLTODM5ygRbTAr6okMqkfdRukyV2Dm8QFD2rIXRC+urgIbbZrN1Yt7tVS0moZWhxxrjJ5S
M3lKI4oIi+wkPVny2xCAdfVhqDGwOlE6nsiSHE+iRgXjoxT5r9ff32SOrYV592BMLgS1znQabJIM
pvxthtSU/SX3h9aaMGfka9MMJWT7cZUOqi9G9bYdzebEU4S06+2r/+7lf/c90tVtejto5L7/tuiK
DiGw1Xj/y3f5/r2o1fDZW/NYoBAn5fPPb4u8hJn45/XAHH6fOAXysz8/+duXfzYqtox11zodbdN/
7YECnJPgxVqnHMVk6q/3/b/dSy2G3iIabD7cAu9LawEW+ddR+msPvt8qb/D6lobi/vXB398jWwhF
lp07aMRAsbm0s9qBGI1v6JrdGRjqvn9Qb1fA91d9QQ0fvdXytx8g1Vg9e7vKClJ3PG0YtsL5yiVF
JnbGadbn+vT9X5RVsMdyMNsFZ3Ub6v723/f3XGNO6GTl+q6sMnKkxuKob7y4UWkrECRYmoaEplBv
6wUN2KpN/KIsnvXthCYlV+jQQ6Nxy7k8qRvl7furf/ueaTqYjeQYLDbzlrPeiioAaX0yF1ITJkHi
0SCJpra2e0cXGwNO7Vj9JhXm8ATntkxTTMB1LNGb8jl//lu2T6ypZ//te7VF7R35GeX4sjoptaxO
8SoVLLz5JXWM6vTn+1LOrr/UOo7iqDyNdsOKm+qW9/1HbmI9JFqFB1GYLtDwuKX+/v0Tw4bLpsvu
+L3BzXasv7/6t5f6soz+ap65oi/fsr9tC4p+AF+0ybf+CLf+iLsSyOjEwqGut/qlPXWbXO1bg/b9
8q/vcd3hGdgFeXi3+OvpDhTFXUasWIkM1PRfVXcXFHQ++uSB+AY/v1Q7+/o6n6pdHC5+u+/3+HVA
rdrHafQy4d+tp9fJD2jO7MgwWUjjoeZ2caMDprroMZD5qbwUjhdEj91B3AM09C8ghT2YCh7dpGA9
kcW56w4/tg+7MDiDHrnLu/1r5niXDSz1Wtn7V0fxrdvlJ98Y93wgnIFHQZmj/tKgm+SP3NhBeXmN
HoeC8gHErBE+kgeUL2QWfM+2YQXkwwPem2v7N9VyfMDaafWmPQKeaU8/qu4I/HgsV+jSHAtKluzd
9Ja2V7O65bCgPezXu1r85PAs0APWNXTFW8E8mq7/beVOuCsR/esnktwGsjcp5ip+T8QqVonltiUP
lv4B4KQ1pEvIJOeGz47IaY0PBTP16W7yOSUavlga3tmlyI8ITeVv2HHULGzYgImn4rGeoHcG+WV0
qITvQK11C92BHV5sHgoI2Nitlf6I4Y3uzokPfMFL1/SbNQQ4NidUCHZDeTBJPAvU6UwbsiT7l0J2
41nu1WHB/JNOno5gYmI5fNTeJVHMIyOV10x4wfZd/jgN0Augeff/g73z2JEcy7bsrzy8cbNALQZv
0Ka1m7m5nhAuqbXm1/e69Kz0yKhCVve8gQCDyoQbySvOOXvtXRCvrBTn6unD+pNCZiueZU+jvqL9
iJo5nw7VVzIXwdb0EE7NtHgh34z0a0fS2E6AEJLhRjNPhyWGPB7xavJ19tW+Kba2fRO7Z3qsJf/p
j9lSXdPeqRdBNSJTFy/Geh09DANANO0GcVI+B8tIduM2Pap4PB39ncRfCuFqhr4b8hMVgPabDMiJ
KncSRmv/TcbmDKj9ov0s/Hn6wq+TDA/urfA0dVQk6K/Nclz5d+0iiObD26a6k1fLnpb1AAuiPNYi
OP6JEZUqbfFUAfQTv6XJMeyodogeqJQrKWeIiqN828wAtC2wSf9ygQIuDK7XOD/lRx8R9ym9j/OD
tP3SeXCK7rnd9gAy1I0FHWhr0GLkLgChnju69Sn8cutlomkU1eLlvtO++i+Nbz7LDuErt0BjSCvZ
2pKvWYTL5gqlEVb1vHxQwq1drxNtnqNzJSf9YOYXRxSz5ncKbkvFpUqfeXldzqAT8nvoNwC3Qalz
1RXm2MD+KKaLAaPfcD9yyZr547iT39ccbJ6Ilbwo4QZ6NJN3TKyqJTdSPG7SLwdhD+XPt0oOeO+G
z4ZubhMU/OLy52hSeW7yOSFEPT9yc3n+wsdYkhuNK2tf0/HoP/DH8ZY8ED4X1qpua5AU0EpgfWrI
Z6BmgpQkKd3OhLzXYKpCafFel6iOuQ7ql4RmvG5euZOrcqsqC0c6+N6RmzIGkU9WSl+xEzAuX2Zv
V7t4+pUEUcW+L/I7J39vtA+KoFDmAPLeZuVWRpNGYKtc8ZZBeJDKNxisOm9g2FdgLIl6wCZH+CmT
flsr3bBRmlfNPWO4hUBkmxSXaADy0L8U6bMsUxuXndX8aF9HZVdQ5C9xRbo4Az/zqKRUo4fblrk4
1E3ews8+HikFzx4oc/BKBmILnj1igcas5JmMVvaM695oc9CX77YyGyAwb5vx7LzYN1xhFZxkQ2v7
Gsztm3p2CvxbYz288wSDgKZ54jGhWejKDTlUa5M4N7jmvWoXpBOISCiKBFs5JrSerHE5rHW7a5ei
7aaNfeZW4jPWyq55p13tmRSJrAitbvplsLHkqxzSB+JMA/m+OeX0/KWe85qDnbxKn7i8c/dw2aiQ
fZdX+RLlZrnRI8bkJ5L0V/MGZdrUNAXNWiNgkCy1HTch36TfDU+gV078BsTdiGKsR/2pURamt3Rv
hlWnzrw7Ws7gwIUD0smvZTX3fAWdkw2slpbUEz3Z/WpYxQMfTutDU4p5G39XZNMtuhtlp6xFz4Gb
GLTAOXDvZJk+0FiS4hE3KszbkGQvf4O1toODiX8DPSl3vXSv1+v0S3rB/Z2a93bHxSKMo96YCorH
ZbKFh8jrk/DlWb9Kx0/qSOR3frpmwbcYlAVPEo+jePvwkUgKza4RbClA5gnmKE319PFaggn3PDtY
+fzVesETYSbdWxfUDU9IPl+sC90f19Fa8wP5r907K2tqjUrRi6AAoGCD3CD9MB27zIUWPaGOFmem
7KT71udKcW9o6TlXuSMpoQJ4sRovI1eUW4vvCutonhyY2HM7lADa+h06gjVDyWgr/uS5/P7KnUd3
Yc2pWN4VB/ov+4ar5Fx46kd64mo1zkGnX3A7J81vrB+tF6Zhh5w39jugfAsaBW0t30hH6V7ZcZH4
9xg+9PN3fgTzKrSouITQkfCLs8rfz5/FzU8X2u7Ec2rs8yXF8ulMudC9GObCyB7iB/XKZcwOdM/u
1TpCIaHskjZq7YQ0WfxW1pHez7jwlKHR92C6+ule5frNVW8pDRs+cVzTlaGfRTK67hzuGW4W5qS8
kqaSOOuKVrR6eubFjFESbmkn2dNUett03AQHLjyNT/xAM6jsePLIlxz4y2gDnujcjSNFrTPthb+G
cgf6UH5Z6HVLnFn4KOvluawOAR3qCwsingMyl4V3x22fbAdvSdGtxA2NVaK4QBr+EK+psa/oJ7f1
UkcmKm5Wcj58AWvNL5yUCw1+k3hVL25S/Ci4zeIvvhadPx/BVHzcNOUmd8/VO4+1a625KtDs6bIH
KrDQmtGuHlGHBVtGUdKBVw6QP+2ruEv1ZaysVW70gyaDdqM++tQzWNBXgLW+iMXbjPa8WwsGJHnc
/kr8wCfw2tyLMkDa1OKlxIrQMLozP0F2CM7hABls3VAvDgMXkVqKicJWxPS562tkoSpXcpbDrbDI
+DZH6ZbSVlip/MQYwOVOdSD40RIr8auK88pmpbfmPvaDzYgIMNnW1oqkFmDsvDqXCHHMu5z0Qawi
ClbmxvHVvjJJn1H+TNPQi0ZOBW0z7/BLse7PQ4F/9jqGUP4iyJMy0YC5B3grkgBqwGWu663ljgfx
4yvpNERbBd31MU6ILK4YNuVLulXM6CgtVw5mckMTZRGW6N77HXBsJxBBgByodfhMd9rxNl2ArjMU
KtUDjiNLd5U5xzx7EKasO9AquIculLXrrtL05Ah7a3Eb2Nkxh0LBJ917FR5iNriK1TCcGZnLHdSH
o8/tyohYB3cog/Wh8WfkyvW59Y6YCOF16CefNnP9B7pW6z5kRskN7C01nlMwdzcFYxpxgx0K2hHG
+u/cs6LYaca2lWx6Z9GdqfqsntthDqa5NmaKvI6NFTYnzVbeIoemMcdwFA9vfUUfSJW7b59qNi+9
fVLkedTNWmdhasv1ek0jV5e30n0JfEdfZk+0V9wBPRoxYtr9qnGOCcMhbxHkRz1YAP1dZ9Q00grQ
rFAGSQAMlxwTWbgYrfRzGRnsWpOXknzXtXu+MDMO7q21j7KC+Q7dqwA6q/nMvqPsmbgjg3R6jKrZ
KCdo9owNYsYpDIQ7Oqi5duwHlH6L5FC999UX4GFTupDdowSPenFjp94pL8WCh9Jau1DscL8p91QE
2AyNaZBRXiI6cYmyx3J/LohII+fZWG8Olk+V7j8XKkCvVw88NFOZwLnGIdjYh2jNCz2mqFgF3I7l
np/C3iYvkAB7a6cbC+w+/Gbm13MgvzF17jfBRVoytlwa3FwbBrblkhuwLmMmTweZAYl2rJ5rHneI
5zaWVrP61tyQsojRKCLan+UnFPvvPHJZuOQhDil2xyYSid4M6BYY/pqBnINScUvkqwdTQ7xpIB4P
aoLo0Hv9RTdl7Z10ifxIwohpxsX19XUdHbNw4UmbWJknx+5I8JFkZ3WRg/mYwDSfFTsyLWRP/JVM
AJGhSyLNcW6QW+qXllRyl0uTlFhHuNbcAgVqOmiLfUmi9mRrZ/m5kMQt1PMo4xvVfNiOPzsXuHxT
jAyxnR3+GbRQ2jx0ZLoNpO5PSOLQ5fXaUSrAxe8GZt4PGdaqpyHF6HOh0/KDfO6fegNpdT2vFnKD
xvWTOsjZ8NwYmNquQwRpHCF7hNFFupKhejeX2r+hmISEOn8K6qc83XiMns2FlS1NeUWR1N2tM69W
/mkamKjM2sCFQZGnYOfWMdbJp3c/nOnwHCqhgr0uQ7G/yyjpibxNS1yAXjeh0rhJD6HGMGQN6+zD
I0h/2wB93qd0g2DuoIM7EJvv3A2TbrT2Daaqi8yMd3JoQR+r8W9sL8ZtRWBYX4RoozG9J/UJYeTF
ov0pXrB24lozc/JhGDKGnTnl3Lh1L1RjaR9UoyUP7osu0WRg/wBO5UqpXTozbp3Gm+Vv1Oq36TYv
1h3JSACVMw2bL+eovLgH57YulHmGnwq3ZYsHMSYRL1xmvd0Ga1s9uDXtS7+j/eFWACDPUFXC32RT
WAejPpUk2sv90F4C4+x1d2P8pLfLzB/Wvv+s8QWI6M6gwCR6gUyLooODAtrmJn4ftUVzSZ+7lyJm
Ki/Ix7SSe/Sni+AwLICyOLvqQK8MgLmtZ+Ub//s38Y16X59JxCBsBldBMNpsbyDVUvbg6guYXD3t
RbiUjokKp3tZEGmj8OCVFgObvBCDIUhAhGgrapKXAIEOkAXWw05U8lHz7r6Mq/5gHHxaN1DlnkJL
SKUhw4NXe330NuMdiBwkUw4+rx6/SLtF4+NhRmwXKMwh0Oyof2SszHxvPvqvyJDOMgHCRb7V59mL
s1JWtJl05sviwbMX9tG8J8iyVAkNy0fdYIaxgzQMngpgCro8Mu0E7sijOitqXHPmVxt/pTBGgWYi
zcoYZYAAe2PcC43zRtrvh2RLGsO8eHvY0PdqsylgUuHlvTAIzN3QmurP0bHfw97QNsB+tA0y9Fss
LKDk+jRnqHxm+OLcKAsi3rQKEaf1hwyXWO8Vvi9eCem8fEq3cEpCGFDFWhb2C2tRO7fL1/qh2VJL
WJyv7gmwxcG6kQgpzKybbIlx9TDrr9QbS0ufUah6SL56pncAtxf9XbBEHIgoYXwyn72X5p7SPNnf
wTxGI76h9TlyscCkAdODwV0I2l/+qNzC4s9gn50ydZ/ZyxJ8Gx4uIAnhpQGmorA+WJHa6qRNSSGw
x2BrnR1hrIg2Edk5bf4ph+C7tZbVU/hIKwrxDqvFNfqCWtsGIe33PgNDbAl4eVO85MGdGSx4ipXb
Qj9jZY6PwqhvbeWLUZddbhgjyCWaLQTqTP7xvyMaKs+emTrR/TFCkFoxiUkyij5K6AykhMX/GTBD
iUHRIjzYSyQxSw/kzRbKTUSbuff7WUxche/ibRNg8jaSOHg78+bQPVmUIDCmtR+TA6h7w0aiPazL
R2oUMnh2mEXLOALk0p5kFrMqUjqk2mwKgxC2zpqLjqHrUUXUS2KGklNzJkOHqLdps1F7oaDvFJ7W
8J7hJjP04SlCBT8sGernS8vBheJCqF/epmLOTiXJMuBDADVKK6IZ0nFYvXIXqBAn6QXWpG2G8AVI
Es6rS//kb7oPUn/MmuD1WeRNZt593DL3tKCs4fVAicUseGgs8CQb/ZjBdBOtt3cPyI/2atU/RV/B
Y4Mb3ywj/L5Q3g2iJwtngxMHpszuADL4EA0vwLrAbWhUTNCOA2nmz4GKevFgf89o46guYMRxUApQ
9ZBiZmp1IBygEkbxl8Us3pJmoj6I8AEVQIwQaOWp6IDhGT7lV9BK1Rr6trGxtwzyr2MBqAtahtCl
rNz8NbvAUUQUb0Z7gRgbF87JvwE/pqSb+NGmr+qoVkUoOXM/wlRZRtvEbg6VZmhzfsYUktwueKYi
kUiRJmYv/kOrrBs06ZCMbxEZQe4YnOI5fyCk+l6HF0Za0jrRz0298PQT9slKRUgYOkQ2bmg6op3T
zlxQce22OymPNny7GYYLTO+h+PGDttf60Xz2aUVJiYNZR00LRKnfeOE5aqheA2zPzP2TX4BZ4FeC
R++nAcet1g/abc944t4CMN4eo1eVeS9+F9wiVPFCBk/mbrkkSZCRXn7M3/K37N05GruSmT1xjRvK
BagW0IprzAPdgLWc9UuGKp8hghGAyMEZiOCeuyPYUPptr42bPr94xBd29U5WvtxDjeFG/pgvxajs
xr1LtY1XA+kWGEClp4ze/SwqCEGmaAzokmJwnOq9HdSzz3qGCcy48UDgJtZStZbSEsMPpujisjBl
XLdvmE2DoGPGo218km77flNvemoR5uJ3xDkD7j7D26NzAugG3DU7RdYTCCN7Ba+OCtMZxRvXW+fk
vZCv8vEQkJ/lKzG2h1cSQKZobR/8R4ZQ1A+Dk5vjqlFg9oGsFhwfFDia/RbwLCpT4uI3Gi15NHMI
fuILoDKPh0plPPYfKoHfF+02u3e3YMWsx2DX33EnfgoHe6pwi/BB93bW7Z0u8be9F3P8SWaWwLlD
SJBO0Q7RID0yt4J7BsoNUHLdwm4UhExKFmc3kb+BKK3KT8D85ni0oh4FX61e6s7dRN22du6sTDrU
knf2RALIm5x/ptVu8gMqB8aQMoBor8s0OGjA+juR9xkayaLAqyX10ZEBmvY5RbDPqeNZRyKF5Q9j
SmpUJiCjloQkw7ED6P3nkUSs/WzqHvrXUL7DFhpWjMjOTa+fFtOptY6sglbf8Km2LGgH/vr6SC2V
rdftAhn8QC2cq6aFJzanfW4uPK1823h1qBlamkyHhZ7459TfXjkdMISv088pWQl6N46qq2HYFP+V
/pJE7QZBYoGbHwtv8s2aVg0S9spyWrUnWyoL8THUN5Cpf57e/vk1f/Y5njDY+tmezkniEsz34K1+
2/+z+b3mJz4MCfGuP0ci3deokKFr+jlgazUfMm1nHeMyXMKdxfSSXz5++rOpCAUgJyzCIrzCbJVn
OsmddkllFMEvEcMV1mJtjoS8xGY1bIuNYVj+isy+vFY1nFoTcl5BSOxq1O6UybSsu1aAvBphZhZp
+lZCxbOgpntWQnGta7p2Ewe0wJPQ7tbYTeGMZtXrIaWOspYJo0lgeRoo91rZYcmO84gELdwXRmuD
hNcmtbwpCjHQTkFor9tEUYgYt/qqRTAkl5QVRK7lbDSDMlk/eoyFsZtZoQPE6a3D8S2fan2iFniL
3t9ruMijZQivqCb3icvwTMY4Dv+4UAGj6QABZ2wJgDtMnjyPcQpRjo7Jm2E7W6kCtpPB1vS7GKh9
iQ8cfnUIQ1a6AhhPw8lufMXnemc1woA+lHZ6Ut7ngfQq43+XGqDGvbeuxTBYS5k30+DgljdOtnkR
+jApw0rPxFPPaqh7N0eCOrjt9cJ2r8d/j1IzxCdlDowmojqSGQDZV3oRqHieR7FerhPQQekuHf34
1OHwN9Q9kr1c/aCS5Ch7Fu6clLCquAL20bui7Lwufk+FZSBqJgYBwkYwab781H4jjZzuGxmjwUxY
DvrCe1DajPjKEYRiOl2rlOnW6aOFW6FSKzA1hh3FJNskIc8yugfcg2/R258HJNgBrocQUjAkJCNU
Qr3GFTHBkajsTMZiNPduSVWjrt43zrq170xhqpihGGsMHI9Me+8R88R7kZ/praLoT8GTUVHDN53R
Vtw7/WxUADDr8y4n6pHwm2m4OuZhA7Yem8d+1Bnt0ccDYhQ2kAN+kLUwhpRKLCL9EYOUGtfWQdhH
OsJIMu8vhTCWHIXDJE6TQF+ekrwkDuo0RFNxo7RwpVQ89HB+I+07/Cp7PUtR/lvrXlhZGoDmbbwt
R52BJbKxAc1G+JElc1215IWXdPe5Te861Iag51T9to2wOaIeCCYgCHypxMxPjvNTUMnPYw5JrlBt
adFqzCcT9aFvlGxbJeMLWkWaFFWhVqbC6dcCuU5t4DNzfbJPUPXw97QC8O4Ojp/cSUtFqR9cnEBr
HEFdstKjsAgd5f6+79t9i3doaQKZtdvEw3ftOFje1fLTXaJokI4dwh9ap972D6WwI42FMWlILjNX
a5hqgX6vCfPSwlBfi3dZc76KKMHbNOPn6ouWTnbYq4birrqCN3eGgc4LE83agKkgFfil+sZOQYw/
yu6KCl/3RPHr3sFgVZmcVpk8xLl5TzV5SSEm1bdD4R3H1ng1U8oX+oxxNBmxMXEKGDxQjKwh+wgh
Iwyu1txEcmZjOHGi+PlGKSLGHyXKYN1zv1ytCw9d82QoNHM47+6M2DSXikZ22x8UcEqlA886+SpR
GNZORy9u25dS2NHC5pRxp9VxqaXaGX8rT/iJuSBaQ7xsTSSvQcPsIlE7AM5U9JKxJtkR22Br84dY
SaB0GuMpl6QHX5jlFqTNA9MB6ykRkcFPF9N2cpWgG5smfBk65bH1Kf9Sy9pbyxIz5sA3ECfg0FtH
YAZcYRBRAV63FSDOQGE0XH0TH3vfAJ/f7LMt8w+3Js9jkIBMdpqwBC70AFcSC/YHbsGNCUNBFQbC
lrASzkIyLsJc2MFlOBN2w4YwHpZoeyC4oISkXPLs405s5NV9kXYnfvPTWKqbggFt34RkTSX50bMJ
ekXOnYu+KhG+x3l+DnSgWVJKx1Baozxzk+BL769a1sNU10zEEZl/VnUtojQ4JiIvg3B0BLOACtO5
ZLRUdJlYBusRUrw2fpcyG0z9WH/pJuGtQvg34+McCdVWrflvdjmGW0qD+72F6/NA+x0LG+g8Qt1P
mzRY9bVqgq8axedZARBWjh7V6rqD3Fv0gpQ9ZKvExmo6iPGVDqviKRI21BV+1NpZIxKC/+jMSz6N
RFXnH6ZOuqDwn+P6zYTKNNdlIADZIMPAQ/tJof5OTS6SW+JdUlQnqqtFVSkBdSWDTKe6JdYMmA24
dfIg+c2bgUYZ5p1IdYlYnY4DWhLH2FxgxA044T4Q1twSuUnKPlUscWGjkPfEq3vR4V8VQ8PqLZgr
wuY7hVfQCePvvCYIYlPb2+MJrglzcEpxwR27HeQvZ5gFOu4Hwko87dWKmmrjUS5lRuzCcDwX1uNm
Gd3Jo/qeIZ7NqmYHKKIXVuW5wehJmJdbCjquUBiaazibDzWzT1+YnWfC9rwVBuipLqzQcR/UdlKD
UbBLukkmzeC5+IrneKgDn3GPHiFHzNuThaUN705MdEquCBkleLBLLQH9yD4lTeYu/LZx+LbkSVJh
3U6VGIH2HPO5CjulVoeiZlaEAGx1J7uINpWg7xeBi0i2VHDaoE5wWTX5uxKZm/8vKfu/kpTJuvx3
irL/Hb9W0V8FZdMr/tCTKarzD8dSbdOxLe0vejLFUv8htGQyojDVURF0/fd//SEns5R/aLrN6ZZu
G5qBeP1POZnBIUN2OKppFs+bpv8/ycks/pZf1GRCxKaoiqErpoLaTbY1PulXNRkS4SFJGln/HKv6
q+wH7+CPRnBqmzhekIsYX4MQsbNShx9FSiG76SvapQxxG1Isi1GUKDxFUHDxeCaWTZP0S8cwsmtZ
thVSdp5iO86v08Jraub5Md2E7w351Sty/dgY9tmyFEbcdQu9r4pQO3+fLNkDNDEIVePoMRfPqULW
AkTcY47zTAxY5c+FlbfZ0fZr4lZDIBFNpzte/Bye1qZzprW2tSQspL7fZNqdqu5DaSVkCj2pW1R+
oaCMV0DolM2nEvX7QWngYpR9ihmEYZ4oqo13kUxm3jPqAPpIS8moxRzZGqnXTOWsJAbsUk0GRmbj
Zu79z65p/7T42VfYVN4XhrOb9kuBWdF5XyQtM915XOTYnotFFXn48Yk17rR445TJv+wHZIHWPMtx
t5jOnhbf21kfcWx6o8DutiU8g401nW98v4qGhqwVgSurrMg2ZlV18YTAWR+I/SSxnuyltmE24mPR
sMfbHSLZ76tugDBFzyVMzecaWKcytbujmSb9cVobu4xgmV3BlhBHpwN1kcG5NUAtyyHZgzIqi2fw
J5jQIzLe6Y5nPyEj9xInf3ZciC89rSyapf7k93i1dIOVPysKXUBaouG3w0Z/UKAmW11ePPeqmW4s
rfRW02ldIF+yTNdurRBg4s/LCw94pqR5PuSWxsAgSVKA4NrF+XvTDSL9ZLokqBPXbFGhgWmEH31j
mioK4iYHN9UXEqMOx76xlMzBN5AFg6K9D91r/7O/8VMXOz/vMu2aFhAsnBs9xsYR/cwf7+FDHSKQ
2gO2SsPu0IhFKxstlTkUy0s999dvB6ZTfvZVQn6j+RVjRwsLqUrT/bVSFY/TVjMCxCCPwoHft30p
5hBCQ2sPg8DCSEcne/DnmWmZqBiRUKf9/crpCFpdIgZEiVpku7fTQo7rdWlJ1ilJm/q2yZV6X6bB
pYD18tEq1WmQ/eRVywNlFucOia0qwe6OGRE5Ap+Cix4cjBt2+d4KvH5tZE6z9+Rc6u79uiGshwYE
64VKThlcD8qmb4fg/L2IU+qPYmX3yy5xULILAxKpx8z3z3OD1gnOHyq96x+vFUeSsGJGk4LOD1UC
0wVCFcoBnLuWP+h2Wugq17kxfX35sy8g1e+EzCAQwNbwH+PmINvS94vcgOC5FUBxoGZYPzjNmB6i
ZD1tBOHIBOGXVX+o9MPg5DZlX9ofRzrxslCVACPoPuWRg0bkvwSScrIHjzh/oR/DhnaviQv4vGK/
4Snsd22dWN4Q6evv85rR/eM4ap8PDSPpofXrtVTrMvNYtJHWYlr/XnRqvobSZCG3jZTbad9o0TpG
bnnIxK7eS1KmmdHTz4tqvzTmv70pZB5xNmXYGDYpGpfRT88C6zICdjq6QBrO37sicLZhB6Vi2oyV
Kj2ji0x+zv3ZbwwCGyJR6a/xTO+YEIMK0Vv3iHTEmfvoo96JAUhSPL7JNTVWUpPgZTQARewY6E+9
wn8+wQgXWU6O55fxwPlbmv1faZNQQJ3W1f/8N8q+3zpZR3aI7iDWVgAGwgL7rZPNKlPJ6mo0Pk3H
ajY1v/6h10rloBpOa66s2DDXRVLfS6pCxjDRc2wIgxGXXPErNsySh141bryGi6a0RraVB/Q44D6V
22mf7yl4F/apv4MHZxyVJNwyuI7wmgjDN7hgPlSDcp2PWJEx5YbOXvSXnMT2tDUt4IdQlJPcfW+A
JZP9MTjXfifdGTUSXtTtzWE6mMP8mqdpSYGieC+5IL5iZpR+hHZ6E8eGtNNGqOd5jGXIGBdnz0/C
D0UOnqKoUe4zM9BgSUTWiqnoIfFbk4LjUD4HIUUSZawFO7dqlaOeYD5DNDa9V1IyKn7V4xkXBzgS
NGq0Uzvhu9u2+q3UsLBsrLRotdztgMqQzTY+JaN3mLam0+wqLhZxzkcPFSKn79O2sAujma9qXFa7
wvvHBAnt1IF1b1ho7kqvfXO9SMH6zBnPYwGnunE8d2EnffbmnjpLaWCzkYcFfMnwp47M09/fNAC5
f79pLMtRDEs3bMPUbKaEfx2ZoZTrE0K63kdnUTUWt2V023rKeNE8aCIqse2iFVGiujib9pCsBreq
l1rYJ3dyntQHpPV4u3hhv9cKKJPSqLsYpPhkWgEfMEnFVrLICFf8HJjWpn3TedPmb/t+XvvbgX93
8s8+RpgqMRNrC1cEuFKgG8dcj6StYtigb1q9PSdSYc99XdKfBqu5Olqnf5Ud5QOV5r03fqIQXvM0
49D5kbYzrErbdaVsE98T2z5DBEqVxN7v1WmvWQPcV/3g8H26OHHa76gdJdtBEx86SL3QTmQ4r26S
Y8ZJ3XoSac6TDXFuALP5GUjpWmmLfJs4QOEVp5NPCG/HZRdiM1q1CZt1MlIJKFb7GLOD3Ix203nT
rsE1s6WRhHRzkZXQNRhvfRE5h1rjWQN44y+rDFyOG8rRxYtYyDlR4ypjVABXJLporRRdbN1HChBY
xXzaN52nSwXeLDb1CdPmtOjsQtohMyUY+s+30/s2OVqjhpiN2iC17NQNxyizyCPtPiqp2e5NE+wn
C13D7MKNCSCmot//OTCtTfuqoCn//eEGyeisV30JWdw/33BaqwH4AumqtNcx7sqD6Xifetwrp95u
jAcLEqunecEditoOd91smYSGdJvLUgaBTWNqW/sKFArMmj1bfbTGBAue1iNR6vnylc7lfToBLtln
bhjV1TGCYov+nhpjSZMeS8QTet4pb44L+11Tne7GBPN2oPcByioOxBgwRCiDVWwZUEPOM+bTx2hI
/eNgqhmpAF/ddpXqnRga+1fq8s9B5svHQjf9K7puqFMWVbTTwWnRSuV5KIkyTls/ZxTg6a7Tq/58
j+kMeJTu93vAOkavoCY407gFIWs7cu3d9yqsLnsnQa6hTvNntT+ToJIAckJEL4wGC9XWx+pH1o2N
5tvSg6xpBEFseoPpqFmimrVsiTxyCroPnoMhzmrTsVj/p2brr62WJdPRIXOCnSIijMxr/9pqkWDt
AymK089IddpzpqIh7UK3essjf99G5UAl3EkJEtLVrdcewtoiQwqpd1eHFDnGNkGmQOvlhQtmYTX1
boCNtR1ogXgXtGmGX07dUaZsIRExo7Rb/v3X15Tfvz50WNtQDM1SZEszxNT/1+mwpHiSlcWW9u5p
0p4iM9DteRC1myih/Oh72wl8H5CdDvw8xKzpe6dd2PmxH8ulVYP/mvmwiDFHpxRxGGhpp5fUEcjC
Mhv1OU9ieFPoyI5TkIcLTTIhk4l908KMHXNdBTKlBOKAIRYWIEiSCKM7dP9hcCJ4Nr8GALhgGn+n
7piGYtPN2L/9xUOcFM5o9u4HTIhj4aTZQw9IoIlt7anS8mabdhQNmZqmP4Uyc/S2LZhCESK4K1Cv
jG6uP2m2hkMpCtvltOk2GVVhVXnWbEm6WIZ3/X51DnRZr31/Pb134WSXivoj1Khp9xL0cO29BMmf
zC+SE4Fk9Xu7tv5Yi4wiT1ZoAKt9nVHTkw0ppWRZBsLCd5AhGRTqh43Bl9CbbWQb1Kz3bWTvg9iy
vhdhX1F6MW1DtygweCGv0SYS0mHR3+votgRY/UlX/GrVq3g8wo4ur7QaH9MJJe0ZpfSSfTuOMTKv
rIxWVe9UzzGlMHrgRK8wsSMAnTTqxlir96Mjy6u0yrWl3Jq/bupA1WahBqjF0r1jqADTmtamhZ8z
wbZtuwF5/JcDweglu7+/4c2/0oR0cfmZ5Wsyfa2GDnQ6/v56G6SeGMn+L0XzBtnpQ/OjrezSxC6v
mXmAB499It9UcPRuNadmATNp4QeqsKpiczoQS/UyVM3h+zSv6tyt7xH8hfqPLZ68peSzVu0LmXD3
AubK2ctN8tBmtnvRx869DEoerQ3PQccVZxQaypgKzCMzDNbTK6YTR897pEcxYH/ximk/wm/xrtOO
1NPt6V2nrekV07smCn71P++CcTsVQ0YRrKfzAvL1hVetNK0gQRPVEY4x06pYTGvTorPJ33QmMx6U
ZKw2IRZPpWZsGhCLq7+/Cor6r5eBUJ+ukLUigqMRMPxru6MGaQz82VA/4KhjqOsW0U1SxrcO4m9w
gR62eGLRDkqEoxK1JFluY48o9k3nTmtlbWlL6KcUj/71QF909bb1h6ff9g99GUFOv/62OxKfrnrh
oc4Gf//z/tNplXAQUWNN+v70ad/3AhI3oedamHP88/v+8QpEESqwYAqU/nIgrSAfeMzofvb/fJhE
Sa2dKtJ+OjjtD/Q62fnIs9dJWqD26XwWdeRQzDxt/746neCaJFYpJOHcX1Z/eRnVsFSh/subiRfU
EuVXZo4suyl762gKzue0ZuFspDf90Qiba9B7V80r7UOR4clnd9AWDB9i9DeUejpiEng9TIzqgYgc
NrnUpUYhJWGO5Hf3lao8jk7l3RJz609WZoHulkb5OU4wClbaSDkABk7v8ljdT/sJH+BuXdv5JvED
5Vk1bwckxk8mcbltruBoNZ31b95VgYu0+PsbF+DYv3QfjqKpsm0aKn0I7dlfb9wwy5Soa9XkgzAP
V9h08UlqGtU+Rl25qt0y2k9bWagCePXVJAb0g+XutPOXIx3V6W5cHKdd9SAHMloP22HQrXcg/ni/
aQFb3Ple+z+EnVdz4zy2rn8Rq5jDubRsWcmWLIe2+wbVkTmBmb9+P4R6Wt94z+xTNYMiFgDaX1si
gbXe0FRpfpgSiEeR6CC5LrzvFJ/oRSjLmAf/KXB9dnwe2gJeETypUNEWDSj5FPxoQdXTXJpqdqH1
JVqO1BldNS9tfWTcXRc55SU24GWcswPZ+hKqDbKbzl5dXRsVc6MI7VseWZBemOeZNaCRT3Ou3X8M
Oyk8Qi3g+B4L+/P9/+uPu96qbnglTi6Cs//7NwtajGFQEBN7auLaofQK7aCu4rh561NHu/8UR+bj
zww115Ls+QOEmNiMkTm/rv80b7BBdYJ8cG4/DZRlLVD3XO7ahCANfX5btNz/BtUdXZKCm4DMYdQ5
9l6kg43cBrniOQBmnEqEs1riatAf01je5FbsXOZdV5BvfBJCBwD+9ybXZeqeUA9i8Uw+Wz/4/C53
OuD3t9Z0Pqwl2Z+OLsS7wv7m9kkPKjoCpkau9jTiRihdqEr+5GOwOUnOVB0Y9KjxnFsNnZ+PgNSU
SnS4WYTCTKRnz6M5pBuvTtpNgYTTkNXiaIp5U/le9aY1TXissvYjF2X9loRpdehqIJaq28URImoI
f68uc/POvJcdJgrpMnmQWw3BuLhETLTohpM1op05AcK5rxwNJ+qSJH7hZd5PPfhIfCDMGTIZQDHj
+YxEuL/tE9CdmOQsb/RuPleIvaE2LcErLzEngfo+xWBHlgUqRHkD/mBU4+wXomqkBkRoQfArowc1
ox9L/gNJ6oFNR1HcDTAg6idJJfbyxBsd9Eg8VLc2k1GTvOBJqRo1en0yXgdS3i2OSSb+GkKxipuo
FSp4/UnXmBpATOjP7SFwbdV7O5wBuA9tAHpXvdcv/eWNPhkOVRyD0qyasoSur3/jP+wG1Lzr5uDT
7a5r+ScAdqD6tjFE/5/NgrXsBa4CkGzZ8LNx3OV/pu9QWfwkAIkAbiODBM10W4ZbEy2JQ1YJc42b
wa9RBjNqLHVTQUNbLsPgS1tp3o4npf4j1MRLyVP8zYhgQYnRCfYN2ssPbHBtiILooMu0jvagtIAn
NG7/MI9W8OLm5jqOdP+9MIpi03tQcEYvCt5bu/tWicY9ZWWYPYVB+EFa/+n/fr8sNdDP/62GEyyC
8bahG+7nzKkRpHhHmXrxAyFLeyWT0T0LxFZRdHdPqqfrvnlfkLlYZQhyLX5s5VNocBhTo/mAelVm
5mgyBp69TusEZqyYxX6carFXV5U1HHt9JhG1xKl4wulRl6pxJlQr5knfDSHOhujmiF2tYcrSpq1+
jzQdsmoxECWPLMSLH2GE0wXVIkOLXEKENQ8/14nDQ+jSkEnV9upKxWbbTLbofN9fQ9dpam6X9iG+
i8taTS73iuMeEeoYT2kNPQ7Pj4v1vMhstROWUOi7wBdfurZlfNFwiDiqnm7eAkZq34JRt05dPT81
WpFcsAE/xv8X/ir/U4b7cxmZz2TAB5Ltgc7e1jQ+JyuFZugjaDLte6w51X1XaF+trC+eVCOcMaNA
k5z4NYMFsZDrD7FebDrQabB3kuJJdmF+TDF+C7QazfpWhO4pRlc+7hHy7rpvzqAJNIC5obE0wNAo
Jdjy8foznJi/qY8LiLqfimuxfA0hYrapOT91Vdjx5xcBphfIspdJi52mcM1zluTIZQz98G1ojU2O
uONvPxvui8z1v5mDi0iCE4RQT+YWaadC7PXUa+96Kf1b2y0fr+Uge675VS0j/WeJSLrnABnXgyoR
TUHRPWRG/R8XxeBFsf9jgbcsUPfV/LF7WH5KG2UGiJQJsfvrT3C0+hQ7w4A1SNme87zuHmQsMWrX
27MK8aWA8hNZAF2WGUYflGvSKOEI9Hvy3IMt5K8CjcrTYMXB02j5aF1G7rt0m3ndjbz9CtG573XU
PfR9kDyPgK+OcoBCUS3xHrzUHcKy2bZA3xvPvAz5C60s90j1rN120B6uTaS7f7qyHV9F2pNjf47M
fnHu/FdjCtvaZx0yocinAnDJIJWqmJoytZj4Rg1KCanOyVkmZffF/CG93vqit/WEX5NO4Xrpalo1
rqWFd6iLbcwXyQvyZsDo6/HPmjKs7TO6TO59NEQ4hVs12pD8Z/wAazYjrfU1hlUyuBpatLIrn92J
w76ODWk9ORPAJQ0M7NBOMBD6TU7N5atF9QXjzDTfll0cvyfAENR8FFg9vp2VzQaL5YvMF4s/Crzf
NiRyu9X//aA0DFP/nLviW+c5KmsV+CY6h5+24k44VDLvZPndbzjRWJXvHo2lqVELXrW5nqxVbOjQ
Qr+RurlBcrA6XOdFfjXsRSYONdYHe3gLkDC80bgPpy6A4zPcJb05f0sCUNIDIv0HuxTTzpqwN9dM
eSoclxdS4W69KG5OKgQMHuirAw35GlMDzuzyBc76ByFYWcsgvpF5ibSubi6UPQvYBeWCYW9EKHs6
PTgS1Q3DKgFxLVFqvVyqKMhE4H7/mKAuq4qaT5IAQ11u1C7NZfayOpByvklE6u57WyNRqonq2R5h
iTepT65vKvRzKF3EE2YPv9HEm9ZJU0bY6tAIJh6mCroDhYzi9hpTV/4y+l9jVjqke+G+XGepqdTI
YPnrcFajqsGup8L9UNNqHfZl5uHw7gpz6ywnEbEcZdyqXTfCAKKyhCYvK48aSvbW0lOhpi+yHYWJ
7AYRx+RkegOvfY5lVtlMH7XMwo0dwkjvKnf6iOIIsydRv4gstSn7WTUmF0zjDwPKzk/jx6EQ1rmX
9lnFQcPgJg6Mdqu6JiecZM4/nASeMMDYICnTfeLAve+nKHppl6Y37kbQPc+XSITPbohP0S5ypXNM
i7zaR067N8dO8ieg0Wz+NlmEocVsuPK5iUJ9JxOjuVGj0dyDbtAnDMx9A+vrJIwfgalI1Pyz8r4t
0u5szmgmcWAV3yFXruLWFr9ct/5CSVp+GRrsr/VlUR1p2BCEbrLOwhhosylTDkrq0lvMNC+NRh0e
S2r6li7EfZVImGpTVFvQSWyfKlSwCe02RV0jLCB5aflG1XaKnoqjA87pXhV+9LzAFiqddj6onC9s
IrLVOAfZg4j8+ZmEJuJKHORDUTi4Vmg4D80+bO9x9k6R3QYHw9G2qldX+IOrKx9eYqCX7qOfxVQl
0DhJ9Qk0rXrm+vGEoYAZw7DiuesUAvawGlD9fB7h1VXm/tPzOXas89DBzs+TuOIdlUN1R9TwySsT
jK2kGb9mAYXeNs2jD7t0f3qI//0Yy2nX+7mAQTc8aSlOsLjhoVTZ9uJRNX7t5odEuHe61+PEo2Ka
5ojHsjDe49mimK0GtA45pqru74Mi0A9immn83Diort9mcLxUXzZuAwG4Ol3mLVMuo6rP10O/LFHz
+Iid1K3GJjvGMisRRkkWOU+9f1aNQWoe2NfZRQT8WWCcczu4qbxXY2EZwfk0+lfV60TRP9cy+Y5l
n74yLFKAle+Io2qCGjNnHxjK3TXWual2HARcJCxHD9e4l3rLGa7/xU/SjqZecwLjWY5X+LjY6y1B
NRkodrKVCGymHo58AEGy98kKNq2TU/sixXoCRf1dhZPYhsWUt91adXs+6DcJD7OjWwj/JWi1WxVv
fQ+9ySzGyt7wM2C/kYG+R4xqpRFy7HNLA4V0vLBLsMQHkKfBCTc7IGVGIL+JlDI88J3wCewTsAVr
wLJoxKPMnjCeG4UGXW1pUtO1KpjC/+qP2gwfZKhR11liuRpGpbnbp67Z7o3Ky7ZdhuN5jbPWyQsw
bG6kFv9sUfIZ2/EHNV40YFCsPJYJdF8j6HiHpZn3Nubjk5oZm/obxqD+q2NME/raIgPBq3+6V+jD
tUnd6uQNM/5tmeHViAdzid0mOFx1ieHmfVV14VZHgH/v9j86j79ME7j91gvd+rXOjfbWzYZ401Pm
eUWVAIcg3iBrtq3ytZx8/iGjxrhTo0E+8N4Xjg6JhVHPl+m2cTFHVN0m55FmY+N0o7pRrxeHrmef
oroFfzAPs7ZzONcovRZ99CsIQGeJARaMLkhd+L73NRFI78aGXzzPTaPdOcIQB8B75U7zo3AzGCs0
fOFKeI/1hB71EJTmi12gy9R61fStafV9Jy3ta2raWyoE4YvbRP5ptlA79fQEj3Ut/RBukz+YWhK9
lHqMqF6Hd3ZZ2MWWEuy0Lx3eMFN+UI1Bve9ypbpIK+eHYWmuUzThjneGA09xRkpgbRSYsQPv3KuG
PHC7t6OEwk/ru5R3ch8tA2l3G4vjM6ZZNGWQx9u+aL9dQ+pq1qSxtuPS2Gg5ygWA8aevuRkcAeKk
L60X13sVR+52+pro2hH7Dxj00toPQHZuZZiKVTRF5SPp1fJRXcGdLx+zfvozOi1dFVOjOJHChBZy
frcbVN/NSceD0h2bB0kBaKVVTf29l6hVVG7+MYUdulcmpBGnwlC0ssJv5swOGLjoJgpa+VhOiXxU
VybZLwwZfHdF5mhRCvMZViO+m1DcCh2UPZYl1wG1eGoc9A28qbhXAyp2uYNjxs8eW7R7G6JxwGsM
hG58BF9Hzbr2FYg9PmItOFy6gsT1jatVh0GO6HPPctq31QAP1PDS01yhnWibsGo8jstIsY3dqWk9
eP6L0jI2v9Yr6sw1GbocubJ/72rSRfNwIsmVfxN+yYe4zq0X3Szjjx6/W3TjQBTbbeaux7q192Wm
N/ugQ4EDB4jqCbgG4oa1Szo4jsp7vrnZsQ/styIu9K219FSIclZ2zLwOA4YOlH6BHi32DstwHqX1
nW8s/7CyfvArNzobQ496KYrZayDN+MDlGXAyt3sx4t47VDoi3mZe9x+tl2moBOMeHpvu/Nya9kMA
bfrDLMocexsT8MiyHPzODXamyVOtYSq9FO5JUPg7VaxXDXyj4NJVA6Wq8F/n2JmAgo3yuaF19rNp
J+s+69svGd/PfQ7cCoGJqP2SWAOq9pGGwPAyyp8SWbd68NiOMqoXKEtYuf9it7U4FTW4vmTSkU0X
CVCsUpwoUqKi7lLNXXoqpJqi+JhG1zpiGCtOsxZU2zQLTnpaxNCz8nKL7nTzZuaOfdPm0oMOSjcz
x2/tNDiPqlcIc6MjyXBWPV9DKXjsnvUcnk9S17dW5bqHZhrcw1KxgtCyXKq+auJhUXuRTXZ3nagG
PnVxMLXAhuH9/vd+15t8iv2ne7Y1FUF96CL2IZlz7Mww3lgSZnZMYiW9y9g3r2I7ye/09Mvkdu7P
tudrZVsYpJBMO9Zxpn00gSNXM1zI87B8WvtBn7ADxCxVoCu7NlCo3oiRrO9oFPneqShOS54iX0Mn
OcpQq15UPI4QkFbxwsiODvuks9l/a/M4OtUjabeqGuX31qkfvWQM3xzRsFkvOIM1kz+9SfIPaoLm
ZsvT3x6P8ZQYB3dGGN6OQ1yToMmPYNO+5hp+eDLxoeZH2XB2RwhmaqmfJD9DM6+eseGytnbnZWsI
Q+PHXPYrNcGSmliN7VxRmrO9x8oCVF0sv9WQ2Ztokfyn0IdkRwIWXKHAVaPw3woqrq6uA5/mfeqq
yXWMvIHvjiGGA9z0eoNP97v+DJMNPci8ubqNceNbO+U0bpp6aj98ucYUO/3auBYQ2Iw/U2L46VeS
PFB1vIlcqDWDaEA1RU3Ly/aA3+zwItws3uHAoSNTPsEDHTy5j/W02V+7/RJLfa1jg7Ncqv5l4t8l
11hVjjClUtzq/tPkqIUjLZ0YUBnkrTi1+BSYgfHSNcmPqHKKB3vpyQlxgHRw5k2rITGgxbyyopuy
zb2VSijxz+PcOm4s/pFy8sd4X8dudEky+QGZt6SJv1wySNcFl36ihftmmazPFZ4ig4PuB1a01Lsw
18bJ8s/VEtPspP5tIyoHJCA44LDMsWRpVPfalCHA99b4dY18mjXbI4IHuP8Bc0O2QZbNOV2wcXAJ
TeB8bbdTXaNFiteesNcJhqJ4caVfgLvSPpIBQE5tzQg2lJjlakaKF24ZoG1ay12UCvfnNHrYDoTD
WxG6zp0tG3OPOY/+0MW1fttgs3QzVLm2M70chLYwUMGzXO3o2v2fZkSC+mbg1HKPR114UgOtNrRH
vVurzpTYwrvxJjmsSdrtmiDBAyZE8y3U019Gu6uiIPuNgvevWPep9WCGcge8fUY1TZ92ch7y+9kf
qjPQxAjPGLv8niGnrhaxRzq1sNPfdRwQboPCmY6LI/nWGu07I5brSATNbaTN7fe6XyvEc1z7UKjz
On50F1SfAS1nKufyydZwlDDtwvzeztoxalMB1Ti27x3sLTZUlOWr7Ytzg8fa19FzXmfsqtHo64uz
7vlsFGoLouLSVQOaxNAWTsajCmleTi2bslhrfeG0DArAqH4aafNF5gKyi9e0aysIx50+p/ORoyHs
0Xgsftjl3p+xlc97fJ/awEifMqHVCKbGzT202/wlalFNUVOayb23WmP4gMrhYqnsicMcmP5h4HV3
2/Vz++H0+Ub9XBLifFDZo54rB7J1U4jhcXTnP00J2Gmfhz10in/FA3+EWtgnIPxrjk2r6+TrnGmg
XFBOhrjpUucpxuL3HvO+6I2tng6dL8o3l67fICsX8R+hujNmCKtEZPNOdZ0Uqmzf6MGeZFr05iwi
VzUGnw9qNG7FOwlpb3Evj984Bj/ihdidLjei7BzmYXpWCw0LEXh8Pp+6aUTEZHl554DOhhR1GfXS
VrFuSKghSvfhGlJxQHJDTTa5dcMtB76kPduyi+6Ba37Dbxf4KPbU9bbM5h8Ah+dNpzf5saz5otSl
Vb91E9JMadoEPydKruZUAuGoreaxI5P8NS4QpNfnujsLsRwENaC2rhjwrCd5cV8ZRftEVh1fawCn
t9nsox4lJpAtNVjrKnCSs2qCLtvq4IIeL724IU/rals44Ollgq/BlrdQhF95ODWGnbnTnHR8UI0w
W1Q11eUUvPdzsp6bULyVwov2QwOpzE7n4A0mbLA2C3QezKWLK6W34uMVbNWotHBMLGz/US11MvRI
dNJlJD6qs5U5l0muX5mHCpP5G7WmDN1sU+RFeKcj6y1stiYIlcjDUE6BscY9p74beToh+dL4BqfC
uDlgEw0rTQ2VQQnNdplvqT9Bjn/MbZjl5qphI3Q0Or/fJVb+pHqlE7bHf4/r5jDhOLnMNTGOUXOt
yGwu08Cs/uMeKq5CYzwNB1JVr6We36nDEFUs867vqCh7Zh5/GefsEs/1EbGGspTbYIn/+3wV72VZ
vsiQI4driX3Xd6DIlytMWrS9mcHV0VKS5eOk4a1RzzyY/m46HZvixjzUexXyPT84qY+sFLuWCt+2
rmq8zHs5fPmv2zs1YLbOr6oxIvZF/7afvG4Fu3RAC97BpKZx30maDB9kwPuNcFDC8JZuFA9H8qNs
hLLEfAgbSj0qjvMPH2w5827T3eKlZ58vOW+EpvWqRXkMyc2GXZLr2kdqal+l6J0nK7DSxzhA/E7F
XZ+NHEfzioQW8iNm2bu7QQ/Ejo8eie6/vA3cVbNVlk4tXjJQO9hvaCeB6JHqKe5HlehyPQ/meKti
uYeOxow75p2BPhjQDPMkR+k8JxnST04g63v+eZ1nkub6vnYtiNyVZj+rKX8XjIAbOSojiWkHev6y
sKJn04ufzKWXSp6JEJtfcGqbb5rG2/XuTNquaEfxmHs5GmthjlSrWe6o+u+KLGv3Pe6w7B/ah2kB
p6nGXA5eqeO9i6FvtiqULAe0aGlcklor8I9YEklKeNoMd3nWwgkZybIzdpYYHy5dlSu00+ohrlxz
p3pyNnmg+rieUydE02MUz6oB4PjFGt0aWkEgnufUmO/YvHt3culi5RYc7Er7aqetJ1Efq9bsrqaT
mguHHGXMuUPOarmbFS95Zw+tAMqs2jPeDebz/GMcdFeutKlEyM+O+93YDg4qKYG7tZO3ArTKb13A
VcEF5z2MKvSQC/enGzf2rZnkHK/xk6GIYbuPupE0T7Kw5ZMRdZdQUfScx5cZuGB5j2pQTVtCvjB2
cDuqDWc8AGXQgf2D55aRvI2N+Bkie7lhQzODjFhgD2r4MrM25vl2tKxm9Y+VapIThrhTo+05klY7
y8Z6ym17ep91jvqkj/q16sIX+Jrx8Do18XyZZbTk1PwW2HnMQXFp2NPwYZx7YLR/Y0VYRFsqpDU0
xhYRKB3TlV4H6TombEuHJt4LXBH3qquauQwLykpIotclxrmXiUam4TOpxlMQKe5KXaqV7Zr6ZrVp
G7feZJiqn8M6gn9re/1PgEJcmP13PdMBA0irQVEVpdbQ4PUkBhegXa99pTTR/zQTk0O68ZRnur6D
kt+FKA47lNDRvbj1Cxk9kKtjQ9Wjr24N+nBnysJ67WEw5Jmjn5xCt15HeunSU2MDjBs1pi8zl7FK
psZl7H+vU2PGggj+u84O8CnoF5OoJq2QEhgLKmoT2sdgrod7XgPVM8bn6LAu4B4XwS6bnGDiIs6c
x/b3AZQQcsi5edJmWe6HtMaBDQT715q9WTVb37tw+ZPr5DL6Pk4fAV3iPrgMGIhduQYnJjnwpZFN
ZO1ip+UDWnu8Cpd7Z8lwHEMtfosM0ibmYJQbo021A5AetNRCG/3UOnd2Tdb/uRrdciO0IdpYZb7A
YJYp11F1dV2GeTRKrIVIHtmu34y15b6HnjndV2k63o9BJt7H3MDfxc6/8Zpq70wjT3fImc0v/DOd
XB58WGsJpP+SuX8RMgKqhYTcOpi0/kVL0pHMORJLarTXG/iIpCOsYnE+r/0G6w8rPTvQa1/gyZMI
1u15f71Tg63rulxuzHyULy25lyLtDnkQWKuwT7RFn4Ju4/HHX5red5GVUZeXiUsw1ZI3g0/S/XWe
uqrn8AnsGVT7Sr7x2G9+yyXnALPhJ1veHjekIHupXFzVnairDs0Y63sbZYxVpY2PqfTGp97Lp6cx
k2yJAAqokGqcsV6ZiB4dVY8M9vh0GVULIskOoceb4HoPGfD4RhNvd71HbPvTPojkmwrlPEoeDUTq
c0UFBq7toa0DXRjzS29/7eZa+CXW8a0JFaNYDYByRxjJXtjDqq+aJhUpiOp6pW7w+a7/6OOOdq5N
24eQ7uQbo4x8jEI1/Q3RofbObY0e/fnWQK6wroHejM6uno1sOy3J9dBcxIKLGB2PIspfIy+Y77MO
yZoIUaRXnBdNhMVls5oGPXvtnTQ6uAX+A5duBEvJDMpX1as1sKxBLdvVHKT1XiYWKsHL1bXRYp8S
ieon1LLwpFnGm7DDq7Jtk5u46vDe1roXESD7mYctcidN0uzk6Kcr1U1cJ9sXZuGg2pOPryjZhiT3
0AVWo+gg+Yd+RJo+c53hdYh9BylN90ex9ArSHY9JMr2pMeTSrGMQVye1MA2FdZrCaK/GMjt2nmpP
W6uxsqq8swhRGljuEhS88drilxoa7Sh9xUYAiRKc1ZJ0UyDY8qLmFVi8JJKMqPrZuJTeUmbHFLNr
0Gjo3OJV4FyYOpQqwc6XWLKTnyyD5lGN+QmgWDMZ04Ma5Guer/JAJjs1qnlxeWuzo96obtmTJ0AK
RUdU1aDuX/n7QlTxQ/XvzTTd9vpgHFR47mRFhtqe/0xLDPhTSDjcdiEqQrdqDnoDzJnbGbVKUz79
6aqFalytTrpEX4vIRg+rQp+hcgd9x3aAnBOvbCA9TmYdFn2olUYx/bYVVsCfagkOtRSgMNUkPwZX
rM8kFwdzfrg28xjqD2ZiZzsQfltj6alBFU8n8t8wxAN5P8x2dKOChQGLHc0xbnNZXMbxXSOx1mWT
97uvQLdR8gW3OhjpbTm62UE1UQhMur+wlVTrd21+Gcrr4hxP3qLH8XeOutS0JD94/GOXuFMeUw/7
eDMOcXSzk+Ytrnm7j4GDzPTSlWZ9nlM9OamejQXubPXTM7sXjhrlIQ1rpBpkXd4KkwJ5PGvW8sSy
n6I6ndZTjHBWEiQR7pICpJbVl+U6Re1N6fuPN6FO3ezSN2RwjHJ/PuS2aT+p+/gVL/DCOs3L/cok
bh+dCV305UeoEPSjGXG29rcKXeJzhmZJZDcr9UuoWO8juuP3YXcX9Ua5NtDEYtfEMzKdw+YYzrBF
bWE9tMuBSy6NimtIUESGbj2oqXgEDthieH9i12lq1d+5Kp77U30wTD73XRVPX4VA0MAo9fcx9hD8
7IJ2ncDtU/FQuPM7ik/txtFrVLxtxPfYqEQHu06GVVvX9n2X9/158vIBB7JN5Lf2k4qwQzE35Dm1
G28O0CNKCl2npuQ0Wy30+rMNiO9kcP6/jAIIgooTR8FKLY7y9FcPsBYziSl96zAvHIvcfLK6LIVY
6ELj4EFh5LH/Gn1TwSb2u2fZexRfWFCMpCtKt92rMZf9/jHQpi9qLCRd+4C5Lq4kSFSd/d55C2f5
0xRl/5LUoftcuetGa4N2xe1etUBoD/Yy5mYNfipp2W7U1N635nvEShoeFozmswgOf+9j4vC53CdJ
2a8OMdThxjCP1nIyqpfTUlVYz0YyWA+qF+otuaB2HO60ksNSEKNmtcxXg+UyX2+cz/PJ3w53alBY
s3z0JvuIXSWgpQwf8dkf/Z1bOfg6DZV95iVln5ErcBCRCsptKyPnXBhmeJyqeKMG1bTIGO3bJiQd
f13lDM8l1K0ntcasrO5+TicHn0vuqGaNhjz7wkweVE+gHbbzlx9sLzM+/WDVDZPkkMr41XV74ygd
iZB9Gok35FJ+B9Kaf0XWS6lZGcxrmMeGb84fbYwPyDhbgI94zaxr6cz7tBQk1jQOQSUIyafYm9rV
4PnOm6jyTVhgxliP+XOzNDIcYGBoIGSKMsufA5+NhBk7B9VTM7y6wVUgsNutWhX0eXJAzO67Z3tO
yW1xrQOV3IHU8oYtbODqxkyj9LH3R3Obe/0RRMSo30jVxiIIHwz9Q824hCAipo+qj67oHcg4fW8s
IRV3Zw4nRYIguI5V6LG0cJTG7br+mBtLYhNiTLumscSXQb5gf1t9zIMuNkPfdndOnNbkIDMoIunc
8AjV9BWOq9W5XBpboJ8fzVG1VTHLMEj4cgzq/PAMHa48C5KwoDvKHqsQxtSsCqEHaAr1gzP0uJ0t
jVM4/Wpw2mStYo2RWkfEJKyjF2GqE+bm7hqqrc5+jI0ns2FfcKOWV0DF+cIj65mnEEx+zm7qHFSj
+QGpLnVZ9jWXpR1OtzmnI+wz/jWpGbs/06n3OuxA/9WNwm47Upnd2iL5wXPj14hYD3nPeT4YIor5
Bpf9M4Rfj3K+Lr4VrndvmJb22+mDtRbq9ffJRVg8b3MMfaM0uJs1z8XBoMEsBz2lBVYdPiG5sEuc
EJyWg4Zu431EWe6vjcQZ742lq1G8QyXJ+YJUKJZ4PWKZZUqRvYyQpMhmgVFmpllfgrB4hXDnnMyx
SF5mqqsq3KRRsteiYlypbmiJ4Dbvc/v/XGRVabFyZgl6i+R0ZUSI4iFZWLWtxbdhCo9hgSNGa1Xv
nCs/bB1UTW87zrmukY5ewtKASTxJ2dx1cYaZTIo6YDUOLgXmMX6jEnNZPZomaUQv7zBtyXcjxZgP
UjEoeIATWmfVFH5YU3QSA5g87HDjI2l89MOXOGo3xi1fjCW5GeIhMq+HxKneo8Jw2WjMCc7lo+Do
Yht34C0PuiDl0XNifOgNM8annOq2HEgBTb2VPICcTV94vexVmVviMb6e/da5V8Vx2F6rgSrPWwvq
fT9VEnempRpuwYWBBSaLo42Sx9M0Oe/qtnWZ5ndIIAFlWn5Kh92gqD+aDD0qz20TlKaJ9rPg//FA
7rNpeKLOWBAuN50rDW9j0AHbZvru9DouFIY1PSdpZG0qapPlfWTiB1/AADrMDnWEtGuDe72NbGgN
bd/iowyFYUyGPclVAzXVS6yMH9oQReul59h9v2Y/nG41d9L2skIWuxny4CWuJ+3oBNlB9VJMW14W
zZNlyO+Hbl+WOfKAYwK3BsIaTmTU6eMONp8wbHxqsjJ6z/3gR4XI7U8hkMFOKPzctGx0/EFOP+Ad
472GH/gb2jGYeWZICkt97O+GeJTPs4aiqYS2d+n28HRPgR5hIGZg2mJboDULCAt3kSXEY2X6/XMI
tIoH+TkeBzpDjve6hciBGtOianyI7BrKIoNRkzIjNX6mwZQe8IRO1vxcilqp1a6qnvPFXOf2sep0
4wICM8f6d6FPOfoBFNU8Nri3Chxm9OO64ND/xZBNtbFsB8zbaLkfsiTl2jTf+Bbj7xhBrubR+tsU
WHT0PpLOaDlgUtFYeAAlCCJrBhY2qoG+ASBTXTKRyxJ12129NJ/H/zH1ut5qO7RMr321/NKVKIaG
dWE++R15o7FK+2+eDizE08tFmMCv0ZYAqB0d40CLvpkhMv11bwcvsob/DBJGP5Iex0gM/igKbLLZ
a0kT3Vi6m+1k7ognJKf6+yiI2DGPrXhSsQE2xIrPMrr3hU5iOOv5HGbo7xTVjCg+kOf3SbrffBSW
ThIKw3ORWygTZzWn1Q7/tNkFicxzz73rRpJEoBi6gzD/h7P3WpJT2cJ1n4gIvLkt76urfeuGkKYk
IPHePP3+yNLqnktnnX2xbwhyZEJZIHOM39S9ex4LYAweTmrWSAEyA/vxiGpusVNDPd+Bu1Eew55r
qGDe9GLEeHhoRo0ZFazMt6kYBuwZLKzH56biIcHp5tELkj9ATDvnUYabbPD2cYHxi89c4Y1nvA8o
Hwtx2et61m9IqtjVzJ0yJJtNjkMj/HckePtp5/Wxuzb7VvsgI3ZuO9960jMtODth/RwPrrPI1U7M
IAdeXMfNoM0Hb63PTTB21a7ysxhqJk2ICcpB8amEI3AVvRhREVy0kLy+Yn1kefimWqP1XNeZjk1W
igomX8Cz4c9IWqfCwqBWrGeX4sTFLMRL0iMAqzf9sFEq49RaDlaaM8IzQ6AGgK+Ij+MMEkVNKthP
s2Sr7JXjRIOAMhPAm2z1o446Qgrk0i29GyDh4gDOzn4IgQLwv62Hf7QWgdIuS7/5pgjXzO2Z3uiu
emkLvITkiAJVOSUX/zRkrZa1Sz3en0B1OJWDA4aHbFPdOniKTBe7jE5+VWfvjtCw0lRjnLwNP33v
TUw2eAy9YEnfXfoipIbAF/HeJXjnMhPVt0Y14gAQkB9B9AtDDw2Iy6x4mpT8zSMdYQrHNJSLANl5
GAoeM1z/1rMeaMHCKIviZiah2KWGopy9XvuzUZPyEa3jbP8VRxD/ITHx9BizHqc2/mMfypRfWzDO
v/00xtNURZk7IqNnV4Cd4CDGm65lnagOan+0J15Y1VP7sSl0f6Ej3PLDKfSN0K3xtxH4h5FszLda
z6ulOgbeybJEgIVi1eLH01evkZGJA9I841I2q9C2t2BWqNLNvXqMPkWY+tYGfFr1SuE2Xzma4+7G
udfWSRjZZklyZ+5lMgSLt+GXQI62ep3AvOZlEd/kmQo8DOy87p+B6YzPI86f8hjd0LOdX+T2tR0G
PPnK9rfv7k21qX9RDE4XQ6wVLzZ0mnU9mtk51UjuW2GaoRY/+jcVuORyDK38e4yvCxy95ndaWvue
RMs3EQbVMouq6RbreGRGCgbOWRGOZ1ONc+QuWv3FmEu1LtTNX3a7ZP7X/OYW8DO1Y/W1SfBCBR2d
84+DIZ5ARd0O6Bg8WB4IYF04G6vmewTG3x2U7BnQqBbtS6epjqjV1OS0Rgd/DGHG1VFuZNdX09Yj
QFUuumX/OiZLYFVo6GvveHzkl2re1GBOVlrVdyuUKvML+SUgbLJbq934Xz0Razpm7IyRvbBaXjxW
Es2wz12exfeNlQfMjvpmU/YJeNW5oy9RlV9ktf6BYBYGFbJZCeGiQghgdR6iWpOJPKbfUXzRoiMV
cWzE5O4YaPPulNXb3O8u956y86Nj1/k4mcvdf40P3etIguXmmfUmIjvyNqlGdqamCKRsbkZNUO8M
g5uD5nfBm9rqxoqkCVYfcy9P6nIx5W1/lr0U1VHuUtQnayzLp/mU6KYrr/KUUYsXimzKU/ZUv1ay
GTC9uZ9SNtFK2Fpm6ey4BtVD3ZCtCqBjIVKm4pzyGZN7PTaFBwugJ7ZDc8/XRh731ZR7XzEmLLva
a85UeEyo9S9NkUKPNjr3oQ0c98GFy5XY+XT6ipvDgFt8AmZCjmB9i+fIjEpsyMRSofrPoXrFV6Pb
Xb+Q43CqNCjKcn+Ot33Yuudq3tNc8WdPxlgq/en9a9z/6gWU4N7PlyfB2UfNNY5159AM8AlRIoIh
63qmaS7lrmlOzDrk7n2AHEsxT1+EblffD5WxSh4vd/91EOUS51BoVrMaQyeFKKBUu6gDqIs3Bk4K
aRDA2dCYVlbAdMrMo/j42THGTnCBTI6oOcO+4l6Mxiz3C+D2pKrdhexuTP0Mqrg/fo1ThB4d6mh8
HyzLQUTfUzdOjQw8cuPDobNM9P1le3KTEbOR3Mc/9rPfLDL65VAZvI+/t3UzwEaMdD+sSQ9Ps2vm
ZtP3IMfASk2y5oCXQv+ka827jPvI/VvjONQ6RHWmeYkeBLe01pSHzEVBjT97s6pqW2HaERr1jtKj
ilrdgOjsVDb2EZTlfbQ8hMmld8XJWjao/XFUbykbjxLXWcbkxkjAFgPh5a6ihnhpu/WcPJ1Zsou+
zkySPLHHlZUph66PoaYG44tvpM2tUPXylhTxq1kU4zsKAqgTbsqwUF+al8p3upfa7wz29bjr8LwA
6/xn3zYQnkyD6QpN210KO9c3vVHgHNAhmwRk6VdltM5JjxLcxioQmhhEWNtI+MMzU91g1zIDX8le
pc6Tcz15P2RnUhoaU6QjuIQE4+ap2mhGcDXGDkSjWXpnuUlbitwLyx+bbad4YnFvf/XLPadsd6qZ
6Ie2jdV22yiRvyoysqueKLqj1ZGrQOBfaXEloO3MG7n3V8xNdMSvyEwyETMQ1NBN8D6uEZ2azgmu
rdv/2VgOcsGDmMrNXx0QBlB9Kl118dVBfi+4pmYmzvxfln/F5Tn9MH8aUa7Yy9Zg6/0JS5uVJPRI
ts+k9fneMnO4Wv+h/ci4xSINKtoXkYgxe4NxX6H7ngt76Ot0MibP+TlWhv46ux4GR80u6505TLEC
mxnpCstvd16cigImQjtSpuvzfN+58bxLW+5lKKUujCQ66WHB3cfxjQuCVubF1KcARZ1xpXVKcbFH
HyFiLcq0lVBEBuh+7jWZP/Sdt6gn/ihglfl01Ri9jTp/I7zRMXCdm5mPfRNSJuUe3LB4MzTxS5+h
TbIzth65SpwXxvgPFBgfSk2J3sAyege7Q85QDkLGv+J2VeqgGzghlzVm2qZbH+XgIfTPFeXom2vb
1NP4T8hwnVoVsrQ2doDzQbrJWk75doc+FNlHGdvxg4Q0MEepb0Rg8CQPX0gHMOh/RXLtQ8Rd/ABY
uL7jJf7/z3N/ndp6/zpHP0AWg658aLMRTAGJ5vBYqf5oLwHQAw2bNzAbm1U2YRXYZUULXVFpxSmF
sHqSe40MTpPN4lxvQlZu8yDZH9V682f8fZQ8AGcQfYnwF9Dcv04iu+8HCQcfwvaQsyI6xl5bb7vW
eybBi2GeOVjVWe5GfRbAsCI4ckFy04DUANrPwa9OgejI/yDyyYYIXzlGZEcWeXYZvJ+N6+NdSO4R
d/W56CjLj/+7KCm7AAT8KU8qRrhpenxsTG9ALgSCaqnPaNKK9fldlOze/uyu1V7pL5/NIUKnGhNN
lMo01IDqVRIPy7604uOgCbw9vnTNGkwJ5QsIiyrL5bN5PwN6Pvgyqik28iySbtqHbVnGTW4qW2/P
wgyB24fcvbqwVvaRg79Pl7XGLasT8xaXAYwRxcdS6jPmcQ9e1bFD4XU+lezIncpfjDoVxq+Yqtrv
Xjw1R3kmGee+uqrBj0Mj4kgDV6UHxanurydDlWtmlGfbR3mMcCDcdo2+j1hjQd4vBsB93K863+uY
oWJYmSHY0fLCvWCrVhbFrnnAiKs4Ni+YnM4HFnKQ3PUDCo+acOv112ys+u+52l+Ts69xXxO2//uQ
Oq7x4Ab+shk6Fj4T+IagDaqrD5wZteF5Y/cPwWgNh5bHPPbmc6zMnVcysOZetpy4qq6ZoZVXxyt/
DlYJqvozJEeMupGAJJmK3WghRRx3BU7ABoxvP+zGt2SCTjm0fvM49Km9TgrFP3sN9lemVicHHQHn
U+1OwdbIm+pBMa1+JdIofZkmvB7NznJfk3bojkqrgo+iQOIC02SDM1x6KsqjlkXeSfcDOpEK/tMp
R+j6KE6mHi5UFsZqYomHfC4sikg4F9fGSHZuyY3CXQCn1uZnNwaxAIYa9dvCK3H9tH17VduJeagD
yOZBFCpbc5zc506pWLRm+rGxwBRS0n7wootjWTFiiGxinsa3Bune1HWaq2zd44F3YC2onChAYOyR
Z/U3346sgxyhJklycxFfxuGyt3amE6gB5uO4wkx1hY3q59nVFCHQPqNw/hXL60RZT0aSruRp5Anb
sh23lNX5RPOx1rwZsrjZF2GI47R8C55qMDewtWc8gcZgaaNMcQ6bbvv1nlvbyB5y0qefry/7+mFE
QCYFND+/bRlCh/3+6b5Cn5/w6x0I06UkIgJ7d3/JjOUGQBWmD1+vKRwHzcyMCtzXq3aR4q+hwv35
hPKEFW5v9094/7ai0EXqd/5093PrVsB8h08nR8vzy09YIyP29Sb7+ROmzf33u38tfQEJPB7+fDp5
tOpYByVwQUXNX4Q8Ok+zb0KvrMPX6R3KjouhwlsVGF75BO5o5ruqxbmwW/eRUtlTrTveB+QbFOcy
H4Cl5pdvuZYtC1tJMZ31zLU3YSXQOPmVG5P1lOlk5MLJ5y4TxVQ9E1M/KZrxXXbKTQkYw7C88T6+
6iDNNyRAN7Ie2ouwPblF/PNrvKeRP+SZz4TTVVetoTDXK2eZ9hSfmVq42mMY5PojAlEnd2iUs5hb
Y+n0h1Dw1cpOOcz2kaxnth2iCskQvwmRo3CRPJ7PITd6UwzrtHOKf8X8uN54tlNf768yipqcv4/5
0nwOeVRjRriC2EV6kM1BG+sL4OZ7Sx41NMgZlXaJOOfn+w0xLoomzX2QIYHgww4xiXz59X7RDP+d
q0l9lCOSRoRnR6/vrylDaLuTBx1ibOM+34zxEQdde/9KAPsXW1WkwPiNb4N3Nvwsu9SKBoF1DKKr
3LOSFOpUXxU72XSsBCX3UgeBEJmNwCXtv0Z7sTrsK9iOXyeQI+SGV/Cz8c8rfIXtGNcw7/MVvjqS
sv3zKjkkFPTjmQ+pHRrJaphisqmQ2mbSsdEtBQvYJoj3TOcRs568AR/50aXcXpUXz8MqYVDD5maA
LlhRz7GfldANlp2RDe9W3Yc4oRrjD5E358rt/N/eRK0mCwfmhLgEI5WOKnni6sxP1PAfx9R+NU6g
vIep56KX1WYvOryeVYra6A3qEktTw1AvvF1ta4edc3SUzt17mVvtBwylTkbuSBsWZl6a/w8X13gC
qlVgui23GlP+xujSvewZDG9mHGXUkjGPTcfTPeoY3mLgQbAGUZHxEzT8ytkyqhvy/YqWbFqN6cmy
zOZytnbL4tp8LNEf2kZ1sY8qLSJn6gVX1QMPAr5YQY6xS5axnjbnqbbVR6HWLzLuBrGxElPVHLi1
anAqjVVWOMoHeFZt4+m+TSGZw4f+nOstErS9Ge65NLS1DLNCPPbloD6LmzWFLjQwO2mQQvXgWW6Y
JpKEpOKbHPvBTI51XTRwlOfdSUe1wrW0Q68FOfnFcBW5XbGexix98WzKZ+2AOYLr2MlLoWCrYOfg
O2Sza6FciVz9LVuT0rhXT3hneSSaL9YjKulLlIJ5Fs8bN9uBLGmeZaOPiy3K7c1NHpuKCU/tSL3I
Fp8EXV4/FCc5NOkBAbak6vekD5TnlPXnnkuhUBdmUUfk6tkYgxYtVScz8GuP/sSmFD4XCtc1QGGL
tJ8cKAb9P93zQLudioM/5uCNP+PYepFo6NSYG+n0GuO2Aqy6TN46ZdSR/+fJL5tGQc7TELjZBoC0
3pgDvKoWLrfQ1afX1lrJQVqGZaNRdPyPOYOrC/hMtsZMYD4kcS3K+YoPSmDuHTVujr0zuWfZO1H/
BocUvIygq26WgZ19k6RvpuZGx6mZ7dHmg/Juyjc2GIuNPMgqVAWUb8TiAYeVI+r9/iaYGZNyI6Qv
jxfhw5PMlj0yaIAlJDuKFMwUVNWTIK01xq1+a2OjQns4wsaMb3gjO/vR9a+UHe8tGaraPlhmycgl
NB/uUdI+ao1FxWsoKEAiC/qitIFgmcCZSAR7ewG5AATzb82qf6DsAOwnmmniplM8xGZpbW2s7eDM
Daj0KTyyvdauZ2Y1xtgkI77XDvQpPCiDhdZiFgV06R/bL4tFnObqSxHalFpMXSeRbXq7HoWovadM
M56kiDB5zfOXOmFpxp+y/4f82up+pjKL90Xfmd9jE6aCDTH8qW3IejVJlJ4NNadyFw/BLlId/xo6
Rr5ytTh9i2zlZ+o41q9kuN3Pg+nVTcFq5aO1erz4yk65eag+4NU34dI0JC8TtlbPEX4Qz12NE1Ts
wJ+bQ6I2pwWsDZDVc2fZpuUmJ52+lr3cG+NTZ/ZAROfeAnXh5+b4dS7qcXNWK25Ost/x0nTdOvzJ
lI/Ma7vnsUtXJXLGb3hpacAvIgx056ZRWM7GDtsSIeumfmMlhpVTPECfkL2pv6Hw0T1pflo9Qq26
hwc7DY9ZPqOj51FJzjUHfWTYjmprHXulSRampfTnWZ9ipdZhvzTtaTjLmNwARRjOybyZRGOvsHRi
yHxEj5DtCHaVHtnWVQRLv7plTPYiBwd6KrOPap2IZdtP/qW2A+fc5M6wHI3J/U4K7hAM/vRaTBg4
5H5dbuFkRu+BOeEtkbjfFQjNq0yfzFPUaeIho3wDrVd3vmdifNMwnwiobCxCP+vBNeL6/bVxGv9c
M9E5QmYs3UXsevF+UuxwIYckkfNncBChQWyq2Tm2oTYtbFJ1i9Jqaq5/2WZ1sSlTvp7IysaHGkGz
w9QD5ZHsgG5M/qmwYb1I5kBDC0hPiJoTrILRi/5R7Ta6SHbA3NfMI/8fjpNnMa1h72pVdFUnqAJK
TSHet2LvMbR679GtgY+49k1GRpWkDzI5zUr2yZjtNpvBa6arbCVWHO/qHuWyEBO4bGn79QOitcNZ
zCfLfd3dTLhIRbplP4Z4rCB6n7IwMRr7Uc8n95Y4wFzok5HatpS1D599leQ1qo0iFmsDAshZA5Xt
VpVYChFXr1qe/dmTMWhW7dM4FEswFNE3r/9t2Hn17hR2tncguK1l2A+io+e0JsVe7lZYxyBlkPbR
NzGp/0DZ725h3OaX0RidhRxfZwZSEbnTXzxDTW++bv6SccsrfOYBpY1sDdeZ55YnGefe2qCdmbZ7
YaXBuzApzs9vR+mVZJsgwbaVTd6d9fnu+t4dMIzkXaAwcyxb58+765hKLXvd39RIqYiyz3+VjnYl
I5u/TyK3VnY8qGe/8cpjiffQpu+j+GXqgCiQRsl/wQZfxs1gXltDT1etafhIXQaYgMx7X5u0Vcat
3cUnz27/HZdjTdV8DUw3fOk686gltv7uDyU6ZFkcnkuthR6v+vlaT33nbdCTqx+52k9h5I+g4tI3
I+Bj9VWuHIUx9WfUKWYP1rD+ACu/D5h7/9T84hvWXOaLWinZxi1IvhvYkF/6YIpm0Uz/W6wEazkU
5SMcnbyifs5hf286sw0OKlT2K+pRw1LXRi7i0eyQ4h59UG2T6ewN4e1YYOBmj1jQ25RVDY7WY/LN
KqIfRVr7P8gkXHIEOn6V+rRWue2HC687I3qSi0VrI38DY2QB9WNj5mn1ywvVB8zU2h9GF/2autDa
KbbXb1ScR558wHt58YRcRP7UVSUL0NHXNjLWTWZ1hTi2y/I+v49ArjBYeolJGgOHuTGPHsNMeNci
skAxz3sw8etVm+TRunGRE1mHKIzxC3jHSqcozeOVdaNVxo/33saHlyRc7FxjB/Eiyt0t5/nPIfcY
3+r9EHn+UMu1tRiiZpO4nYJ1baJcfbfXj8kIUC4O8up7J17BHzs/kqr1l0hva2d+MPtsIju8rOaO
dvwnhYf8Xdi9WAcV6wB7BKJSqD3yarFwfkxmASOjDd+LPu42kSvUvVJY6qMrQiyj5hFDZz8bcDBf
oswMduiDuoD37OqlTbUnOQBJIvy9RQnkrK6rra5EOl8B9SKgmMDr6ncHTPZOSdJiU2EE47Rx+Ir+
vb5PsLRdu4NqfbPHdhU52fjmV4O5c3V8Q2S8Un80Q5R8tNi5bVvgR1vNi+xvSZpa3wyXjMKQqM62
bPvkY0x+yL4YjvOGZbWxw7JlehuNeiXjmsVCVdSpTs5rCF9JKO/kS5DfcVaREm1x9lWWGG9jdcZa
4ij3irn5FZMdZlj9f4b0pmfCp2jN1V/HDiDtD6i6412GxJ/cVAKcchkVGK1/xrK0z6+8CbGlUoAX
0WdHMneg1u+iOm39/CuuN1BuwwDP+v8e7wd5dm5B/HexPS5rWMvLvu/fMquubuXMXHTR8Dl+hmC9
1zfMae4hqmwVSSRYsQrL2tActVWBo94tyC1j3ZgDgied520KwyzOHiu9HazY4ag2/J6Uxf19gF30
Mc3Dblej8nm2fBR1mriggqHg4hejhfwQihpNAL8KnlKtQyFWMBkVunoBBpBfK9tQN7bW+Ysss3wW
1vfPpo47NBJYmdp2dpUxuecnnnWAGXSRLcMTAVJGaVieawpSUdLjiCxjokqxEEzVZBWOo/oEGTw4
NFMFgNU3x5K1XrgEAN3fZK+VNOXKibAHlU0jdvtTMeY/8ipVn2qzai+ILZ6SwFdeG11EVHSteCeb
pqn1i6wQ/r036qet6cX+I9XT4LnR25Uc5U7MXyqTebwKWxHgF1ozozVRJ+x9cQors3mN8ISPRwM5
ZodM4WR27Vo22yb+CTd+fHDTLr5lrD2tJgEk6pnGurDLBt1LDkpxq8qpmOzUHH9Xx7bqx8olC2wm
0blVMUSMGys6dzz8ZZ/cBH1TrVs9rNa2rU0JQOj2wbRsdRuAINlnkZ9e5UYzsWJXSxtDOyPP7rGo
mVLYSkGIC6gNnHEeLGNyDwZntVNbCpxfMV8J/RVqL9oC5GExrbtkoDYya/CkXpseBKSmbUL7geOQ
s+valhuU9+Lphv87Sg48MNxfovR/6+2gvqaVMgFLqsNrk9fuDn30CK1F27z0GvzdwijKV00UEfWN
svsFltcy8IE3KvEsnrNKNXlCjfZ906QOCnVdeivjHEvT/453c+dfMXIb+I+0i8QKf5dWUOsXDzwz
lAx1WpsAC875hCE3Hn6/sCQaUXUZx6Pc+9o4lpZutbiFRY29mzdvQuYhsB7nXWFUz51OhfjL6E3G
dQWevozdB3+Ok71fg4dKK9eJavo7BTbaFrPVEbSRTYlPUxS0A1VrL+ogegvj9DtO7/WVB3f0Zs5V
8KR+DXxnIDWcPslDprLWD5QM+6UclLCCBfkFS4MsLM+UkcfG1MMssgbHeLGFqa3SeKyviaZjn62W
KfgFwz6VIkk2YTVojw4ksWUPneSjn5xHkuwzkJ/pF0UrzL3T58hnGhKaRrWE7tg8mjVPkLTU1JOG
Vu0hc3F9n0p1uhZhNq5GjExf+55VcvHOPSc9mVZBCUDU/YIElxqvgLcmp2CmSXktVMiFbMsNkDwB
wqGd8GiM/9MjzyGHyzH3Y2RbV1Bs7buPsTbTWzhLX2tDn5+GrESKjZCYQyAQrLPom60MyU1v6u2V
XMFCHvMVl3v6rIl9jzHiPvTz/EiDbe8nVFPydGlcX90wy09yvDpFysa3phogluFtLRJbx6kU5aHJ
e48UfBue3dowNmDi4gecrNwVC5fxKR+thoKxUc7P3AKrIiNYuS28MzM2tSOKLYgYpLNaiFY18UYG
MWV3y/uuG6DQ7JNNG4/qqANB01hP50FbP3V9AhLc9ElWp2q6VdseYcShMPdjWpX7bM5MChQZN5NX
JQ+FIlPZevBsqnm6tNW6fMdHOEQnlNRihzApbM6MqfK49edF1AJg4brrS6TG/NzZOu64sGbAR1cq
0YEFOH5vc9MJW38BX0I5iSTtXj+HtQ7oQneAMZOHxp9hfm37mJYxzONsMi7PZs/DwLX8exizEBuc
wJSc4qaptkriUtyPR/0psu3qFnIHt5vQKpe+DimgQ5HgUHmJ/uTYmb7LAwsm/zzYxerlKYPaMw81
izRfamDddnKopjbJoVWAa8um6TQYXnqlvusdSkLIBqlPaYiypuVZ8WsRsOppJ91+bwSTYX5+7Xs8
ISURNtpPJeuYcyUIbZOrWLikucQiqLYsMzBdBU+zruO0vClKbS7rFqp5JTo0mtqU1CFFgO+QyM95
2JK3EO4uqHL3N/W5F38Q5UeRWsXSUUrz0QAHt2nQUT3bIjb27ZgaO0zTuos8I1I/GaJcPqrZ3RB+
r3Jmpzy75tzx/YxlCnpnPqPZecVynEUKTWBRe7nG+V+roL9iVMTKQ5iS2p6sXQhJUeTmkOE3M6br
FP0hVLoVo0hvUVPkL2VbvuS9oV9Gv8teeJc54EaLjMzcOSk5UneuUR1kr9PWAv1Oq9vJXqoeJepO
vo0/J8eShrU2NbnuoW4vYGhK8O9G8uFG6smaPUhsh+VJ4HvvmWnPcqNRe/FEDTCz03yW5w2EsLjs
FrXhNL+mjR8oxa8qSQYAIkhiqUX/AbXDO/lK9WfTtPW4TvLEWPzV8VfTrmpWW5AjZXyKcrRDPCwE
08n0TmFDGhrxdRatwmKFX0bDT2ZkCDIP/W+UD18xFA/fvRSdYHhF/VUkg7Wr4eXAdXGLa0pBeIXM
tr21zdFb8njja583LQSDo6256MgNBvbiMpjjioqx9BhTmbZ8nl9TtIjMwDz1de0/+0E/Xyh6gzEj
zbTzqnXVWlhezINxCbC3k2EitzE3w9ZDxxkz5PupnMJrL6HSvshDJ1bFjwgeLZ15qN20/ZKpT7RJ
WE/AiwymeFUkLDxzQxmMtzbl9lOvWDcM4QJI8oDzQ4TogLUq4rH/pRbaU0aV8bvf2fVCd2zvFT+v
cYnnbvqktmq0Rnj66KUOOoHhiGarmPL9ABIH5RNNyZdN1R2Yarjg2enVHDPZKpabrPLYz57SeTNS
WaDScJMR1Q9OnjPtVbrOYWh7Z13LrQnfbujTqu2nKyBCvbqS/dVIRjjv0CuuW/8syMsvS3NwF1mo
PscO7CsbSYbtSPlpY/tZtZTKQlI4SMwE2CYvZut4YK3qVOOImOivjsnHc2P9KlsqKXSQ1894qtYP
GprDhyrPqlWQOdbH2OU/ndRKb4VXKxfkoSl6Wz3XET4PczbyRjW5/pGG7U+L7+yDh0uL9yWwAGG0
0RLF5gfc5vtLDolpHbkuSGLPwTJT6+t9FUC39tGbHPHOwW5HnU5cLd+0iRskPiD4vzVdsLE9EJbo
vUU/PX4Yo1K0XawJZUcC8MdYIWyemgiQl+ih/+GyoBCZ6YXzZo6mv8XqJNvaZdHeQrs4J/6oY8pl
sPSv0n/UBmUXks7hgyPKW6+EYj8MkX1ExBtFyHljJdeg+J6XYRMsgh6+aB51v3t9oxrqdohK7z3M
/X7dGGp1dFlAXAPe4lK0TLIMFBw2uG6b12pqg2VPLhK2UClQivbCeNG0sQPtU70aWjt912aLVcRT
soXvFAX/qHGTq+5biNbuD9eNUFbpIZzxQBFbu0IZxVet/s2zgWtVZtj9E1jjtgpKCnet8dxlpgdL
T7kFdrZrTMQWRgfRkTHWl02DyXSfhu42RpP8mA/1sLNd5eBPebbWRu84JXW3UEl6kIhph00XGfYm
99v30MkaHN7daFFnY/QDXaYH1yqdXwUXD1LOeMAig77xlKY5IP168OA3Xxgwm5nDULhkI7j0GBjI
EITiJjcIlGlHJUaVfg7FioKsWOpaa2o72rl3Ru2s9sX74BYPpZ2Rjc+rZ+jjyRVhZ/UlV7RXVAqd
iy6K+jxa1UMvgPIUqRDHyPsl1DY7qYhOeGIY94GDAgrw/tw8KRe/hakY2ulHDypjCzYdaaa5qYz2
dc5sPdp6119au4G4rgBqMxURrSq1DY+61561pnXRrJ8RhzMwMfTYY4rwMy5CMFIj8gUyLjeQscDT
yyGy7YX1Nyb9GSra48uAt9C1TMRLo+X1hUQrV9LUU+Hr6+5VdTOxgGSRbquo++lSCblhE2ych8GB
2miG0ZLZRn5i7yY7EY3vb/giAFee4h+k9RnRa9a496K4WNzbke4Mi7HWE0B1WbcuBrd8LQ3RrjGF
LLayaRs2jx9PQ182mOC/ecW47BtooGTZjOx433VYtR59E6bfcgZVHOPAfKQUrCzDHhPC0Dtk9fhQ
jsK6uimo1r5Zm57xk3VduVBF86M3re5halLKTjkyn1X0MVVch0LRl2Mr6t+9+dS7Dio/ceidSspM
C1SoutUQQ55pBVbkkdL6O4ziSDhxOT+kKHk+ZPMeZeiHVE9KSJyEZGeXQ5Tqe+6VsqnqZnpRtOpH
DKonx/fruYrVjmcQslCy6UTBdB5dkmU8557BfPaPaZsvoUHYz0WuposImACF8+Hf3mrT3Exig6du
aH//X9ZqcoTs8Hg87I2RV/90cHNQyh6j5HfpF+5hKNF+dFv8bWDdpLvIhGEFPxNmcoU2GUvucWMU
Rnmd3MqBbKm25HCCB68p813OVP2YudTlQi7/Hc8QinM5UgoIHk5XRJnztR9F6mM7xQ4uQ736XCS3
qmICOtv13rpOiF1n4ggvAq+5jtFcfPGS6kP3s7NacqXHyYDb+v9h7byW3NaZrn1FrGIOp8pxpMm2
T1j2fm3mnHn1/0NoPJw9tf2G+n4foIBGA5Q1EkV0r14LOBNRLm1pWkiua42h7xp3lHdgpVEyz9QY
dnCr2CsmuwHunn4yuoLMNM+lFCSvVbk0f9p58qgMyARVmSwjWyOtOyPMf3HKu/O5F371Wl5h50cZ
FE1BsyuH+s7mq7SNVLvb9oY9XGXL9lZwQKuvMglK1UzCX6l5JpMFdJwv89Xsa+ur5cNzWrRK9UCC
qdkUcZ2BdSnBRhPG4pmrumaV3izTyop+FFm/9LMy/in7JSIIaRA/m0ADNy3UJ8dx1GBpMcDy+k6n
kNMfzmqt20+24yjcsjdEuYrvgW9Q3mnLxcHVOws8YfdT8SJulLYFFN+oTIDwTXiEijhcE7kZ7hLH
zBetYfwIldx7ohRx2CkQp24hPXWeOaNDFZl6f0FjAYAwTYaHIdE7yn5KeVOmbfMKL+pBeARmPVK1
RnxO7aps2/TVTra8eA8nhLlXyD+c+FtGpP5q8wL1hLMKIPJfNz1B90ENhlNK2HfRB477ZOg64aCy
P0zYk06DIbjoQQv2dXwOAOpRUVPW69JAptrjvVyZ6F/u+XGRXppw9Bd2a5P+nmarxkZxxtCfZBny
URIPPBTV/JCWQCo0ve32TUP0erSV9KsTWz87kKbXwgn1a6b5/0KsPaUA2lnk4KiX1PHBsODI5h4R
qWHbt1H64KlT5Dprqr9MyLOSoFF+csr5WciB9VxA/bRWlOirPZT5irync02mBswyTKrkjnauKakS
nB+VshpLMEu+WzpX4eg4JtD8kCT2bMul3iT6y41l2kW4xcSVrvZt79tmsYm4TnPp245gs+T5azvL
07PkVQgQjDHET60Wn0BdfLMATJ4DzVhnfvUIBXWwVEf1NFbOUU+I41qOrZxzRN2X4+ArK6Ou+50T
V+oeHZLhkk9NsEsHQi6gDIJd7jnBSjcb9dUc4NMv+/4XxXCj33Fih9bquSTevqhqJ1t3ECRxu4y9
8UAGYenrkoFQVK7t5AEQW1yYCrEaz9q5kZQu+cjzfVXiL76jQgNjIwKjyflwGilWXSYa6ejQ1PpV
Z0RE6OXBoqSuadpFVDePkAUlO2GbG6rCfrtUttqtO6vTFjyNnHVSBa921RGGsfTgZWKjXLWJoV0j
x3c2PsXZbmJsyUiNJwqM0p1noHjTqQWMP0F97koteYRRgedqVPbAXun9XtiUBOgL7LLAQSX7ylHA
+qmohKHGSY7MfvA0npJRm/guS9Jw8PVsPIDH5t1xyWAEFPWfGrBHPAhGX6SKtENHEe66hYB5lxS9
fS8j7ylbasuhB6V56l6JlQaccfygWcZeEpzADKf7YCRgYQPzWBXWqK4033Ehd+kePKLhjmGSwh9D
yTzXIBRd6tXupczL7nmWnqqdkY0YTZ6aPNC7zyZCAMiR+zzkxXX5jMoXQfRIf+LzY4LRWcLwnl7t
ZpLjbZ4tipGvRD6TW1OQl14VMISth8lLTIRF5d7V+V9igNCpvCZhGq0sqxyvMEw5C02pe7Is2ni9
2WTD3KqxrYN/xUVMcFrQLwYQycmSd2G0lA0E3GupKU+9YxWnponfejFUCzB0Q8MI6TUgZeFz63In
4nMVy+0m5pfwXBqo+0qykW8TxXGpqqThY+Dsm9oifp+OZ6M0+QFIwvu6kCK+/twWeYK1UHqFoRth
E0pISsO6F7bazgg0VtCWhrbKMalySdIR1QX1tx3lNF1lxXDXQAd0lWE2WGqu7937vOotobmYbGEH
a743Xm3ARCe+dFWnrOAV1PmZdvWjk6vJtg71r63fRme//RdB8PIuboZ849gubDEBCkSVC+mm6MGp
DE2O6M5Nbd31RT8QOkV+pDdlE6EJC75qKf7qworyzUDeYmHoUv3C/V5Z1qHrPRZ2iVJbWLoXU+ZD
EUSQ9gTR0WzQ5lUbg5+WaSiaDlIPqiCdrM8WYkrtiVun3UrqYvWqVQ+BIGeSzRh5Ht7gG3eTTDhu
T1UY6YuRohJOveoU6kPATRAsiabwFR4LfLPZKJ6s3QicyrpBjLRX4ReaKJyEX4euFXzR5inK4BHI
Qy9eNZaiH+qAen0HMNeT4pvVA8fphdwn2RPMj2tgktL99KDuNpXyqsVOcSqTwL0NjTxJluHQhRsI
XNBYSdteWiNeKm1jYLoPlZ79RekEGLG06w5814JFR6bq3sgi8HJOPG4NxwVwVUovPtpWD92QLPWm
rJ68YSifssS+5pAJ3+WeVD45Wmcs22FouMMytG3F3ZKiCFdu7d4ZWd6d23xw71LE1uHnDF+9JCz3
geznFG540asZEZskDhnsxGxEHTUYeVJlYtaVEK5KI+lRtnX5gd+PnTD3VpueYj8D2cRBE4Dk6EPe
QAbT0Kp4RT2E+WzEEQTeKtzhVFSZz0lF7Bugmbyyp6ExyMo2z/h5lyLLeE6oUgISqsRrsVZ1Wm8L
w3ezvq1tQA7za6/B8IszT3jVJhtdD540toraPoC0nfovMVQRqVzDzC9vhHPagUnXoR29zcpelBK6
8fPtbW3fuysIf+StcNYopliVvu3eZmOzalYWZfY74SwHHaCndkrDiuuOvrTU6zraghvdGZbTXlpv
sDZJMOYnOzpmROieUPtqFbl7mippnpKyfyE/55wzmAV2MDzArq/13aWp4z0l7c7R0iTYWIStVr4X
I5VZN1OrddGdDlLBlXM1gLo01Y9kRw52h9q08E/LIF5xfg6QL0fdxEo7HvEC8sRyGCNbR+4iUfq/
0txov+e5r6JqqxkX6tLDXQBvVE067NoY0XMjIxVmOql6IKbeLkOn915LQscbDZ6DjZhVKmQ/6iJG
XWSazXQgfVXWXr3A1l6a71WReDvVzyAt7wjbhYlZriqpKLegmfndsr1xODjIVBjr0LB+d+OpqytJ
oS4/OHzo6omSb6Kp2sszHtyh815M/nsULQ8rCRqgF41P270bI0Q0jSSj0y+hNzyIUTim2V0BOk+M
wFgZJw2FnkUw0auPJSRPdt/Ddz7tikCntpnYtVahKWmXwZXfGl3aWxIlh7OZB/78ELuAKSen2R7r
cC76Q2AuP01kXigvCjcZtrOzcCEewVnHhGv+/XJuy4HRKBXlGWGCDfXdw1d7NN3VWDvdaVBS+Syr
hLsaFeBgyBnZHyCbCCZFIdEUk6yQ6MWaMfFgIAw7WigKCZvy3ouzKcncIk/7aUI4i1lYexH9mHYW
y9D89eBRgMhiPQKivu1aEVsG9kRSqlmAZF5Fw5gesip4a6gNTA9EvtOD6M0Ts9888cnvv3CZtwdu
BuG92H9eJ4azz3yl/8Ll01bz2j++yj9ebX4Fs8un7StP+v3y/3ileZvZ5dM2s8v/9n78cZt/fyWx
TLwfSjug7+gHD8I0v4x5+MdL/NFlnvj0lv/vW83/jU9b/dMr/eTyT1f7ZPv/+Er/uNW/f6W255c8
HWoZor0Dj3bB9DUUzb8Zf5iKKp9VKTnC26rbuNGj7OP4tuDDsn+8gjCKrW67/Cf/+arzq5Y7VGjW
88zHnf7Tfv/p+hxmOHp3esjT+XzF266f34eP1v/rdW9X/Pg/EVevh/FqFF27mf+386v6ZJuHn1/o
H5eIiQ8vfd5CzMTTn/yTTUz8F7b/wuV/38p2SqhzS+37IBnBsZHaiSERsNkxfm/ETDQMxUHVrsIs
LKJXiQWzr+mW4VFMlySQ9k6MLJvWeQ+Z1uhLrzKoraoN6T4LYgjU6v6JUzBEttMozqkkbMG3TPNi
zRjo5oHs+y8xL+wuPFGbsYQRS9hEU/WwZZg6ILAasv0TdNEXSD3iS2FL8b6zHQSfO+p8bTO6NTBU
xuc8hYF08tKiCCU5MRtYEnA2Tz7dbGJajfSfLQAqImcN1DJiq9zvqXPOVXl9c3RhlVxVRmDDk2xQ
X5KNSOxwsgeHiZjqxo/QcrXhuzGon++Ki07QgLx9SHXPNBwCq7gUSlxcFKXRtp5eAF0Xq1utGnZu
AbLhw2qrdwAmp81XyAXZUSyszBxZIqO+n/cSW/udVhHU9I63/YKkaE5hGkPL+/uSwi3tu/6s8mBx
c9NHjmiWunPksqeIGb0gb1Kov4nVQ49MifoH4fpGpv5qHLqtwd/tCCjXO/nVpGXvGiwSRrF8ni7A
iTiSox+SrgFVYecFRacpTB+Ztc8Ly78NHCVwQMNM9hw4LgRXBK9uK4RxXiZZY7Qk6VGvP6y5eVZD
ue7iJD1+Xjgqg79vQun+015iaGTmmUi3sVcqA636GKG1Ue68u6BJvDvRA+zlodtaelsXyCx5bWbn
CeHXOWN0HqksnVznlbeNtPbBtqOYuGmgH0QzEjo7oIysH0QPwbRhn0jJQkwm725i6Oq6l1JwwoqM
4mjEZqVF68jAy1Ab8yEeawr1rpUk5U5YW8Tk1mBqtaWYuM1O7qLXjTIhb9U7Cd/Zg4yTuZFyKD3A
a7z5zrOR4j8iMqQSsP3bpDZm+k5X7e+z3QRPqMKnlWZkeVx5K2bmizloGIKq66AwmV71++u6DVNK
9Sg1tNfiRRiWp/KOlAkMW7Z7EI2RZSjW39rZ2kUm1oyaEKKFk28CsgXh6wHluzHupA8b6EVOwCDu
Yum24W3Rhw3LHq5XCYaGlQoz+lGfmjDMm6MYit7cfLJRpwdtLAex5TzxP20wL7tdQ+2dTQa1XcrB
p+xPCUdEFJDV5OrLfnoNjZTTVYighJgg3hahQY1IbQZHOry09oFSgDFdiDHY0zejZfhPCC3IG2EH
PeYc5hWzbymELcU2Yu3s82mYez3VGE69H+Xoq9SkZDJyAyY3PYweAwBqe9siaCDzCXstWm0nPCjg
cjhzO/7VmmDsaUZ1XW7GJZAqCwr/CU7STnCSZgDUk4+5Sepx6gpjPc2I3uwjllT9xuqRb5pdhfmf
hoGAqMw7xfJ457b1cD86xlWvk+6p4MB9yHW1XA9lnH73dIOUEgArQmcDJG9TCkqO3C+FAXA1KqBf
C+vaXUj1sBdgY4FCFk1d2e7SMJxkPdsEbDmlqm6dgN9aiokbPNl13HCr2Xz0P4CevbqN9jAv/rg5
NlRxVwGMuQhcuQencJwDJ1c9XYiuaOBiN4AQVGja36wlZdp9oRobbfaE7NRFhnPyIW+ETOzUiOV2
UQcALAkL5GbVwxiaQqguj16NbE5Q3ZU5vM+iJ5p8SKi2TXVQHW71NhG992IPkANMzvpWOMuahhx0
5MOJWlvVpU/jl9B1LMiHYyCnUjygG/LbFpLKuogJf+r9yZ706Uv8vkfUPhG2zE+1k0dnuP+jc1Na
q8oh9Amp15tJTI5FN4InqZR8DwntSR7toVsIn6oDQU3eE2X41ImoD5z2Stq6CraiGzfGTztQs+0H
m7hU+CuHF/wk+hIh077XEojudOeQTE1vKjBSzmPRQycYXRKz2n22S61z+Cdbb/juQUL0CU33yee2
q7CKsVgjmnag9GQpZopikHdklVvDVK667ucvNfFmXwbIbsa+/kzUozab/MXzUhkF9Q5cv5y9KEjI
X4zOfBQrwtyOz2XOQ2OuE601G240OiXXRz/13aPoJV3+bfBscyNG3VC4R68CksyP+2+X8L032zpg
pqjhuKhPTLPzxG2x2Efs+OlyNdU6q7ROJk78v62bnd/WBjIqFFawkf0g2xaj7t1LcgkLfeHEX4je
fTV6XfmFuLZj6KR+bS98jK2o/uq0ESmdsPUf/NDmnmmE0tGszfj4aZ8G0q+j35Xw3fAhPilyZe07
KSf+BO3AokY85xQgLzGcG1gBN20I9BIsglm+hpHkrGPYuhYWgXISpkm07rS8OTVTQ7LuYzPbhIsi
K+uotKX9bBcL5qFwE7Y018zdGDlotf1tSyMfP15hXq+FpCPqJLm6hkEhVIy4gwUr+VYMYzlP7pwk
vgNgG+XLJkXNwvNR2/K1Gp6vHgUuRQv6BaRaHYnzvzUZer3ovRpwey/EVNgp8FiLbu4lqMAWhNU+
GN0iM9daF4Jyc6pmEyiRMpUc+I+iaXQIJNC6vxcjr4AAZ/boJrcOj8Aaf3vw1AT+UUHeWynSakXa
0TuXgiSpqGMe292sXwsj1Jn+eRCESPHkJIx/9pnXzD7VRLskJsJQ83YyWD0YhHLtGa6QyFXy57ZC
ie734PdMIRXSJqU6imKY6b6nedk6hMphKW6D810xG2DG9aeJ2Xa7j04T+uASSJ9uq6KZt5on5mXz
VrNzhmAT8dok5b5ej4/U+vcLm4z7YYzQi1ETyyPXSklRbLlNsazgKvEb9aGfJiHGsJeNAjJb+PaS
aRyDatK7zbS2IK0SHO1SDS5iNsj5i6QJNOZiaJGZv9O9/ohwkPxYDuuW+pgKJB2QhUnu3M60lduY
/j5F6OKUWLBwcSbKo5XoQiw+VAs7A9lJGWq5qYe0rxaFJr+53ubnpaLXBRMHw8BZRQyJslPN1APC
i6Tswaba+M6tNeVpIOm51CJL34OaUp780rJhu/dcFKdzqMJkvVuaU/bVQPJ1b2jFX8Uo2xxXJxuY
Rg8QWFPuxykPKxrdU/R9UNd/iVEz5WyFb0Dpzj/6TnvOy0VP7KtkUrmHpSs+9lFXUL/O85TC+3DR
SwAzwtYqVGvWjutsxyKT7nLqdNdD3aI213v5sq8S5TCKJq4AOGWTnOBCGD5MTfMZXB8HL2nfesLl
g7cWBV/STC53oHfKgypDLPmuNigkB8UwC7IjaRH/KEy1UCWsElJnppxOFPy/9QmFc2lSOSf1KtBj
JAs/rOiV/GiYlne8bSBm5l3GFLrr1fvLGNqKRPnoxUsjyH+SSs0fyUAVj5IUfyPX3570aaTIRr8D
MomU1eSRF2rxmAXNCurz8Sr8lWJEiLinREpMSoZZ3as1oftpuVjkurEC4Ait79sF7Dg5J6lBbb+W
58uOUMnCjJzsKJxBEYx7daBSSFwfhQh5P9ikJSGutlrttalK7WxJwGPF0PIgVR5rqnLEsHCsaiHr
kXVOPUl+fVvTtop2lhJ4xt3C0V7nNTzEhldVRe3Ph9MysOIfCRicSzY1pDCVi68mxrqf1Etnm5hI
9AydhAiVHzEUjXDx9eCxB514mE2iR81obxKcmfchd2gf3BTK3/fL3TxVas3d3gHrOr0E0fSWDoN6
6m87V6qPBmfPHLYBtT6qfbkzO2/Y2UpdQ0+LKVZNjaoVMRZdYb2tEcvNiiQiUNyiWvsj+Oemzv5h
QSZT8xkF0k5pOEKIJm49F9TVNK5kSb0ZKXd5m54dP9nGaUVjNs7bYjGta7G6VcDlf97aiB07Qdvz
b9vmlL7stAH+RnhB4lWE4swXpXE6fml1RDpNL/ui2M+QIlsvUJuV5ypEMtDq4/RL6g752vYoL+eI
DdFzKS+sTFZWzoTMRwo6PRoTclP0hG0EiA6seJoRTfbeE0No0ph2jBhanm764c26vcwz8wle6uaq
+El7VRXDXXUdijezzZQL71zl7laYOoouYZmdKF21we73wiiaEGKIrQmgY+K5bq5zYz6GtZtdQWda
HBUNijizqnQA3HPBIjTlc2KAZqPEdBVCr7nLyVa/NBXvUBUaSA5PSszU/1Jd7Tb1UZ+GXQ2ClQph
9yRmTdv/3g3OcCeWgoC9JKVaXMWcrefbRjfjBzEXSPUCBE78pDiK89whPwzDi2NKTwFMeVcAm9Ux
c0GkTqMEaoNbr3FiRAiUttqLid7wyqtT2s0OJi2eRybneaLxpb2s6A2CF7gJX3Bs3qbxAKbMvmJ3
ROSKyPdvq29zfgkcQ9KUteR57sbpfHgIYi+7iEY2kIYaawR0xRBB47eJKq+gppFlbzM7p9MskhPd
yo9yqOfed4l6Jbt4vuqsuyZHIOh9QqwwOqJ2oWRBxqRLGxOm7T3XMfepgmrMRE4pTwJ6yHKhFSxo
LefxPI1wIYSXYjzUdbGrdIqX/WjcZuT/YXny2qurqXzepp4WnUM0AC/klN8soZt1U9SHP5BwmCba
vC6pYABMSrR47UoxdfqhA08gBLT7zqmt6zA1VOWiAlwSHYuVwLr6iWFdDcW1tnUfWYvZpiuScqLC
6ShMYqnwhcZmUaeqD0aR3cSk4nnB7TKzbb6M01Jx3MJNc3R8q91TmE1xepyPryaP3KtEb4hHTkMb
NirK9vX7vpWqx0i3tp6sjmBNWu8YgzBdBmKoW9E6brxqJ2aDov8eulOqHnTOc8GnV3jBrQLxPQdC
RCvYuqiUFFWtMtiK4RgWoCgV3zmLoVKC+JTS11Tzmzt+qeLbIvRZYB6GqWEtvHLNkBZlCZ5fDFML
wk4VwW294GNr5hlKC9AB7avcSrfcdLVHkg3cySES+FdgQr8NIf4POAL7pYXU9+WTrw5PAFos+KYx
Ku88Pq4o3nVWtTxqx3ZqRE80AVJUR6vw3QIOdGYk4FaLVotqCDcZRmX1oDl1+NpFtRM+5WlTv+Zy
81Npgo1tFcV93snqE2XpwCPLiifFwNeeetAeK8/o3K2YDXTO+6iWaAAwcB5Q/j5GLjCpaHIuiSFe
KQE/iEmxPiz+im1OQ8Li5+FXr5RguJ68pRxi/xHqeNkw5FXMV+1BNBRfyYb/0Blt/kAx50gsSYbs
cnSjeGnHHFdTXYcY9d2/brOt5hvGnWqpP90EQbK+U+JLl3Gn5HESdnzQiJdmasREn6bm3uuT59os
fpumBWlq5+fSDJc3/8b0DqE/nhtBUTqRz4ve3NT/YBsS4z/5zcvCkM9/JtX9So+9CKy0C+POoFMx
PNWcqpWvwhhEI3ptTp5kIcafpsGCBjs/cE/CfttBLPnkN9s++ORwdWz4PvxU5ELlIYMLf7jSvET0
Pr+aVCc21PNYt/ijo9hx3lv4ab5krAvuKjB1oxGw7GxYpfnURvnGmLilxRhqkwDwMIDG2db1GhpG
H8bTwkYYxZq5KW0rPOR5J90DHDQe2yr9S8qM7iRGhFzVDWczY9XyuXlEOGQXRFl/ShtbQSWHSo3B
DFX0TVP1ImyiaVMDkktbzdZimEsj2N2iHffEbPn8N6X/Aho6oEJNadAKzNKN7gzNOYoqhzqVwDtI
E/MrmxK4BiDkj6UHBt3zL6JnqPzaZEoDO/LfJ1AZI3rsGq/Cbo5JCA3F5KLEv6qORJLYI8lsH3KI
XuU2J5koyFIbettY+JYDCQP3rxhhkmNSx9nR6sP7QDeSbfhuEvbCLP188bnbU9GOlTf6tlrMf3B6
303Y/rxl7jq/d69zbwvIyV4rnZOeqzhoIVqg0iCnxmQRmK3/MwXmSRHRL/4yXzS4sV5HJatXrmLH
lyyDSRByP3U3mIVyMXlGW5ltky8p3XdIPtTjydeBZ29Kn1Iiq7L61Qej6IpG8wCot7XmAtcCsw22
Wx1P8/QAxX2zaFzeJnSTv88TAfSwKLGheSkn2QO/ttyOoSMVIyol9GOVjV/FSDRdrk8fmq5cq9WQ
PQibHEAEU442X25MLqLZpGqDtZjTJxP0J+p2lLRmOduSpLYXQwtYfd6oj364Ctrlt10pBztQJhcu
xB7Cljpwy7pxH26EjYejYFmoQb2DZ+SS5QMSH8gsPbSO2Z/hzTyH04gy+eJhgIV/A2nauBJD0RDD
/wlQPiQ6iVtcGc7FJeMtFglTTbX1FmaDdllCDE2dcD+AJHORZuxz9RKDjtfzMbirp5Gwq76pH3l2
OIiRLY86KEV1KLYWklsLYbw1laxeXBWpMK2BaU7Y/E7W7vQhXFRJGa5NRyrugtwgOws17y62FO2O
/7cN4NlSnluTBIrc6v6/hlxZJpChUMzd6odUD7LvfkHhqg0rFWRHkrSOxsI66TCUHJxK1rcWQZFr
Sz3kCgoW+dXIgh9kuMpfVrhFUcPbcJ8ptxbVc9fGUc1lVnjYzKZxFhnP5qemdg5i1pQiGO/jgY84
WqPmTgYLuY+RuFlpammeKJv/CaWCTwGFgqT3ZJqb2WbC0b7L5IZ6czyEXeqHvIXL+vcyajf/L9v9
01WFbXqFnLvUtQdSvpzSl/XUNFPmVTQUG61CAL+n2SQ8PHVQNo0q8wedfIVNrBdDCkEfwLsbezGa
96VKJoULZJtRLnVogJVPMsvJU9HGFIta36Cydy4VGbahSotdpsrBXdrVVP8amnlPNAjlKceFXAkd
0gWyGMa33mgeu4hPsNRXS6Mjx8kp/3jjV/1AtSq6g5Oo67LQKZWZmFVVzaARvakRLuPEztpMUetg
TH6Naj5cuKNBc9377Q+KVQ4FZZWvHuRGW+rL210RuCEyNvIPg8/YLrUt6HcyK3vpKUDaOvY4rMWw
6ut2jVBTuhVDd+zClWxo4V4MHXUiv0Lo4jhwq3zxYLKi3AjqrUKWpTP6z+CaU+jXCtlWn3slfRuW
U7xVDJ3IcaEia99mxTC55vp68OSf7Tg6ML+aMqpDsQ7Wt04j0NEdJxhTQbGE/8wqkVr5LEaiSfxk
IrJQf4adlibr3tqrJoF+wgYa5TCydutND+sUxhQdSSAKzcSEjpTDbZavmk6J0uQdl4a6ztUO7tn3
aacwtHwldrxtS2XtYkhdaV0jFbNs4zY7GFGCTiBysasR/PkP2YCEQXW+SWNnrEfFDw5NaaePWqT9
QMQz2eaeB06n8bKzaGy3r0+dfRGDoSqKZjVPapKnLI0SiaW+KbodhIYvblpQTOiU6sJRLemungRD
yAZ4lzSGbclQtA/2vEg9fdHZkE8GdUPcADexCgbadj+2KF2Svgi/NioclaZhf687jx+6KIcnvqUu
o+nqFs6IzPkOTdB3JW/LR10bogOPSsoaiufue8Tjcaw533UidWRqcxksrKo86KP9U6zjHMDPN2Un
9z0Vj+QjGp3f3cC4UZLJ/aOumMo3KkrR7gQishdHR9EkHIV8K+dnajpNiiYoKPuU6wKB8NSyYRrO
R+ucO+ZKHELtcJJrS72l4tbypYpC+ZJV7tcy8JS9GIlGTIaRu+iojTvPdk1V9VOTa2OBVKVcOS/m
qI1n0w2GRSsjKjhCMrd21N7eimEiGc+oOi9RY0UTY6Kt0ZXQ511T/ZPoRaOfVAvR9Tw7qhbzlGzX
HFpKBWQ4Sz44vnWR/VvotenA5jj2p3BqPKIw6arUui9WZjZbMYH6lov0SZC9mnpKxWFe+hV/6w70
kOj6E+1OOIlaTD84p1szMfncxjenhpSbgtYXhFgTZlqgoiv43BSOn76Fxii81BKhYvRcR3VXT9o9
FXB5ftVDbVcnqvost+7bLNR34WHoUIbjOcFeUEvn/RitaFuGuv4Lhv19FTYE+SBp4Pjo7s3Kyq4i
kB+rxbiQvdQ/iqGn+P66kKEmsyPruepH9JGi8Zvp2vkmrnuCj45VfpnsWaEO3yiZhZaVjzDpnWUB
QuqQyX3wRbcjyIyd6qkZYIFMgvanMNtJ529zrV8Yyc7kjHaAuRum5qmn/304SH03yRcyfeve3H3g
VkiHQ577vubTPjdvBXmBdDHv6TnWvUUdxLZMre4keVmH4D1SVkanXBq0zHXEfLGJ2Ujuu5NosjJ9
knrP2kZVaLpnYYMaBAyNmpcLsQKQSUB4etq1SMdop5D/yRF/ReubmqQ87jbRezEXf0BrXIhZIwi/
ZpXc7MZaUalqmFYEfk0mKDcDqvTeHUUVGJQ+JgCz7xxjowhqy5YHmpyHkLImibGVysjc5PCZwXat
KvLK8+pfeU4oX4oLdAKpe6Gy4rfYO/9XZN+b7m1CCMDfbBNDxqcJO7Uofp23Ed5CJf4mHP/3/f9p
m9l2k49/X5EaMKvw3eXVBNOrCSZ5aOE9v1bDVx88PdUWilQVK2IM2RWFsfRqTT3wBRQwmRdhEc3o
oyJXdqb1wdWJ64Hz0O625H2HvhgSbmNusxYrxda6Lbd3A7EsYdKT1kfxwtAJIwd+uBlDw3MWCr+r
59zu1ooYinVJHmekM2V9I3uUjVPm1zanAETo/MrE1an3tbjhj+12nnDqpj1WBB1vL0OXJxEwaYWQ
s3WfEHZqHAKlqlHY93Hl6GdwLwcxJ0+mrLMg6tAGno6moZio86Zbl4rjrNSQ5/AlJzh3UTE/qUFb
Nx/+qBcT8p6T2IW7QnOPms08D/av3sPqcrbsaGcHjXFXG1nM72tCClSpZCA6MBvchaNu3Ime7ZXa
3qvrx5ufWOJ18b9SNx13Cf80At+ssPhK7OpKCxbmtKvwm7eacKGDlWeH2yUVuDICqrJW3ZRt7NrG
owQvz3diiNY5QsAGpUhiaCdQfZTNI4IB9hF9CevWfBqKCWFrnTDY5IMfwjwI9k8Lu3iBvk15j8Zc
eR+E5Lz0XKXiqxtK3mYa6kw+2oQzv4L1Ku5g6xBD4SfW1iHPHjoB5tvaT/tVlV9v84pabAXV86Oe
tW+N01jHjocGSuBhWqKY6vfEJFleIIQAHacRVlm5gbsczgloBgul8FZihw9dsa3wFjMuDCJ80ZBG
GmXEoxDfRBIzT9CEr0PnRMk0QbbOQC097xJ5dRtThWqfbl6D48FgYfo/PswYYlE2rYf1nOM3dYI8
hsc8r+ilKx1Hqgp5vqIxolxChpmsH4Q+qnKI+jw4BdS5wj6vHcIk3njEOHehRVnVmBfGgZytufP0
7kHSOqqsYUVeaGNbbzhADd8iogjUnw5fVA9OBD4h9aaM25s9NcvxZu8S9YNd+I/ASW7+etxIZ1QV
oWTpoU/qiuKunNR144jjcZ0PwWGctHc7C2kBBQG9TTWJ7WocXHZ8o/yVmPWgZj25ZsQP1LS2SAfz
KkvBrpl8kT6wD7bnvkBhOt5XZqstqhLWHrjgFjB2a981pUEew2sD6Mx1SlzVSl3EoRPdtUEeP6K4
dClgE/8KzCrdmF4lQbDm5F8dKpmJH+UU+6HRTsIf1cTkTIlmeYa6GgGhAhGgzi5vJs/0ISgik1+e
lVIilpYAz/5/hJ3XdtxIlq5fpVdfH6wDb2adnov0jklPkbrBIikJ3gMB8/TnQ2SVUqqp6b6BEDsi
kFQaIGLv38jBcozskE15KB147H6AI08Qzpov14HyTJklnYv+83p5GZYXucb6MPraOW/pUEyb2mgC
bVNNNqRFhe3aCiPSasl9tGEZNXdZcVKdhs7gLp55cbohgZQt/scssFTxwfCM1eUi8nqXQWYivmiK
Ue9iI47O14NdgKLux+U1gjxSdEbHEq+EKbKeSEkGexm7DpFnTelOS1/TlNW1QxtdppE1DbaWyOAd
zi92CcrTogbZgXrTykjNX/8KwyEV15Xdu1sn/SHwR3HwVOePg4zJpuy4Nn8ZEldKuvil/fMyyuSb
Sx9braXsvU7+X6/lzC+stGW4w7N5j7THtI0GJ1zUs4RWi7I/UgBuuSoVzzjmoYf0lpTaShCNukmo
7yxHKyLZ69ejisslc9SCD2Wc9KMcgvxAhLISBkxBUFq7IXUcVo+18tb32h7mHGrcajhQ/Jq1y+d4
NVXfjQSljigO9XPZmocm7Da9Ig5xYxUfYeY2PCUN5TmKzWo1NEp/Z6tWtHXQ1ji6WE8su3QssbbT
Eb9v2/esceJno1ScuwIicY7c27NPPeapCA6ySx6QfgDSrDb4BjKadcV905gLPHc/K7yCnxJD5/lp
KEvZsjAzenIGfmRu0q1G1torx1jYSpQ8BmEnHpMhi1du5rfbNLPFo1oU8Q13wBfZKQ9D4H91WS2e
ZAs5DmfbmHA3Y5W00JKLufPFPCf842JTk3ZbEsE3Y9dS8JsK1jCziI9AIRvMydxE+WTttPq2SlED
iiKl5yH8pxOPNMbR0gZhZwt86bWjasp3bF4cJJbJAihZSJVpSO4k0gqU4W3VZsmdBGHNfc3ckn1B
HN82aqouxpZVh2O1JeXCRF2A1S8fnMIsHlhLQ5bIp3wrm7LDKOAJx7FzlqHGEvVJb52ny/h5UqDM
dqkBm550FHG67M32I/aC7iiHUMlwb9vJXl4naGq7VLlJnhrNXCQOi+CkjISFVHDq771MuY3rQGGz
BPDzjGWZOGd9Q/1fTSGt+Eh5bg0HzgIeRfXW9zWDN9FvlpUVUiKbH6apnqBtHGP7M7fkQXYW84jr
sH8fGwUufEMDuTdR1oXtok7IntpFbmQ9xpl7HIawusWjpFri0pp9/ucRGdcYfr9Gp1V4khhFsKuS
tH1sRuXV5288FXOrzrtwN/WDtlQUs3k0iqF9TNJX3UyTBxmx8BjBydDqN7IvGj3nbA7oJAVNe5/G
OrDmyjyzN8WZOxPio+eRHVpK/No6nrFpPCPaF4lqnztuBnbv+seax1wNXZfTYfKUtVsCgMT13UUO
c8JsaWr15xHppUtTF7b+3Anf+aV57ZWD/25uTu5vh+ZtNuntSR48FeUDHroFUo5/xuSZ2qF4QSrY
pwqSzwDPMcNWV0VZcnUJdjOaNO6cXWYb02EqUceWouwdDkg8k5wnoU3KbhQdUP1cj97Uylgi+hl+
AJwEDha5z7oTY5FYgsFJBMKuRnS2ekU/JyjIQG7iZ3LKgnJ96bTj1tnbgfolhNJAqcd/KRpuEZ49
dVuBgc2q8CbjqQrN5kj5QyxkU0cc/C5qEkx6aqVbGsYXTS+7R9lXI7CQKFV4li2tHMule54ibuV3
aOC4xzFRkiUAAOxFRnu8EdVkLLFbCj8cw9mwUrK+iLZEVURHIcselfClnA3B5gFyZjIbk9QDik5y
Jkvr6GOqrE0+OtaXvu/LrUjWYYD09wRiuP4WVfgcjq2mvNii/6itOrmVLVV/abpWfQZS191TXLtJ
0wLn786nkqmnwVI29bzPtkCB7TU4vdcMfvy+qu18AmWvTLsS1LWekhpS54MVDmhO/TwbMpQy2Az0
G9khD1qZ2pdxDoIfR0TDltf5aUMRBfujrkEBwg83To6L1uB27IzrMTl7napzx0y1B5Sa+2VSNi5v
+hQsGqc2keMyhmXpBsXR7qrKvZxmflkcNdciBe2UKDIqn52BOjcJtwKroQEY+MhTqjB6bHG6tn/U
/dkzPDPjz9T3l6Qeux9ZLO5MxKjeppEfjGlU5V3rJeVO9DY5Qi3Tz0ZcqatQo2CPZve7nDS6+xIV
ou+O1WeLUM3r51xgtF47vljUAQ7g1AcFiqL85prRrHdtYndP5CRmrzGw7bK3LsKAIo/5KTudIvAe
eWNklzxgd/6Cf7d3I1uG3bhLw+1BnM2XRrr4b68lOytlcn+/VoThiWlo3o05T5bXivWnIM3MlUy7
CatLcTeK2j/ydb+0xaC4y6xDcaiZ19atjvbHhB7MDq0I6ynVYmdTiTxZt/NaW8Q10rcKd2AxN9XB
mM5kran70lK0Un8ckns5UV7Msco9Dh49zzz6MQiqYGtl3lFeSzWGv3+l4LkMIh49RuBfDoHeWkBH
wyTadKLpFrLHE9Uf3bJ5GaNmjbYH57G/To5LdhYB+kELbTS4jdZg3I66jbcZMFZqgSn31znkz7Ln
aqiNEbZMnF5GZxHgWkWLDxMSeaqrvVlqCMy47fxNHxTjV2NCe+rPcFehtCvDqvO34d9Gy4vkc07v
t9EyHMbxN69A23hQXbFj52RtE9Ton8wx+BR2PX4iEvKgIED0YuqxBbnKUmFu1mx/umlayBHILG56
4cHm9MMSQHv3xYi1YWlQgb9hNYnyqqq0xY1sd+DG+1kXyus/WVpj21WYP/KgPOMr4771eo3bUUVW
2yGfuq3R2Tk4TaechPD09VT0zRPC5j26cs3wWdTGfOMxf5AY2qI6vOhyb3oSAFvQJ1HBeM3vmlUD
9/ibOB5qN61Zqk+BixZsb1l/jI8wirqOv8bn8WIe7zuMl9eXb+jv46+vG3Cdv4yXf8/v4//m+vLv
r+e/3xmL9UAB5cnwrO+h0fWfHSrQU5LiD+MuYNJFCP5b+Y6Ugf6Jf/q3ITadAyK3ggWnZe1QD4o3
vuuPX9FrQ4qtVr44OprH1RzHvHj8iiLP0vwZzyHaXeLz+Mk1xY7sSbvIMFw5NmZS14s0U+xj1RsO
Bh5CX8keeZAd16Y8qxuDKX/pLuLu0IXDsLvGR623yJSF6iO2zugyZYn+Vorm2aWq+gO93Uxx0Bvr
pn434FGzHJBh2aSlVyPtxwE/rfokm/JMHpSecnlgtg1KKDySFCha5dTeyENSeu1NNB9k07cGa4nE
S7u6xmqzI48t24EyxRvDDKaFnCenyI6xRFUWTmeNvL+jvonJwOqtDp4L14pOone0S3yMkTgZUhs7
TRVHEvYG5ln0yL8kaXaonA4X9RQ019bLMe5Gu105keiFN+dARZ6MWf8unx6HiO2NV7DdcsZH3EGm
RxfvAiilAvPFOQbtZsTYlQVHZEPzs/U7yG3jYzt4SOACy0D52KurZTC4MApS/Sx77WjmWYESW2tG
OD12CHHNu2EWk+3SUA3vNQ7HLxq6hD/S5M5ByTBY2Db4iGnmCSKrv+5S1i16AexAqN1XHYZbv8V5
LjwjATVvMY0eK1+UuIad6oQgAzSE3dSqPMjWQGrkVp5Vt42ohsu5wjN2Zekp79kAEAgOP6yhLIB6
XsFMvKnzcii2tRhZMiOot6Q4OdxY0LZytKBQ+jHEh98Uy6EcTfRuS2UdqFl0SLR+emisGMlZhOV2
g2p5a7cNm4074BirKcHw0iaz4GObh3s97oaX0Y21BRvAHB8Geqcq4YmCAZ6ZRQMuJRVPjJ8HTCD/
aLI/ig+KV6FHjxbQGRqUeG6cbslahKpJrHHbSAI8ceYmPHtE70S+igeD/5LhzOqaBVhiUvBru2z0
11KZPcSbxLul4FYfTdAleEMpAr5kGG64eLuoWtgRuevq9/LA4v7WUDWkDAO0yy5xZAdMpbxrQG7f
FynElEifkN3+c4oZVT15w/D1GpoQ6dypBgnt62Wok2Jsw5PxMrVBmHKZTl2+0nyMkGvAODfJpBtf
kOKvArX9Ulh6cHYR81zIsJroOGiY9quGqiX1fneDBTu4qYSE4krRZ7iymu/rpPaUVRfX7JGK3NxM
Qstu3STIL4cMqxOMoZHAtoGinAuQlVvVwIfNarrxNguEDftGc74i0bwpzaD4XvTta1Frw4vpqP1a
0ePmhMNbfyraolr1etc+iSrzV5TIo12jRdML+QVgNEEN+aLXxpfQ7b4qYE2gCdJSA4v1TdY/mnlr
Pqlgp/h4p5ccZ567cPIe5KBq/srAedAWToTSsp53W0Udkk1lot8H92V4NoR3UnjuvtsuOpjGADgn
inCdhJKJLt3Qt+/VCIWucFL3fkBZ7Nhr4ABGkNrvFck3w3PKLyjvp7vACaJt01rt21wykgNw6UUD
d8zFoRa6/qhH1UtH3nUbkAvY1bPwa+tp2tOMONoktRMdsPGFBImY1RKzL/1jUH5UujJ+A1DK3Q++
+EPoOdHOKCNj5za+et8GaHsjPDZ9Az+EgJbyWQduCu6m0e8CB9vqRjhYzgJ1yIsmPnqzgrQ8+OOk
nsD+ZJtxhlZcY5czF5Fpt+ULdemx5oGhxlvsGCZB5+d1eG9sjFCxV6vKfDgEk0Nq8a+nsi0PumkO
BxUayf8cpLaKStk56IeDFVdcBQBjCEYIqQQVkJkRaeIc1JF1X9aDuIu999g0sFVPszA/BaP/IPsc
r7Xuw1KouzoHk9pDKYiXiRWaa1HYGjWsuR2gMrvk1lwg+8Zwz0TjsXS3WYXK31jq2m6qKUlDZndY
B2tUfJoJ/DcGlqK7a5oI2L/an2ULwdvurrRdMsx5oq9lTB5mPQW8CrQzRiZcSsZaX3/NNKU9XEZY
r3oWHMhQTGiJCrhbBVgLvGNm/GOlO/dU7+PbVPUwmQnd+8yonPs8s9oDntrRQjYDZ9BvcVMkhSfc
6b3R+sOgg3RRvGTatYppblh0qG8AEJE/VfbNoNyTeRL3g1MlB9fSvUXgBz/MMpmXfLOHtfVoV6xN
WupmiwEF5Wc9idNV41cNr59iBABK8MZpWLA4DpR1NavdYxeqDRXbQtz6s10BErHjY9eBEhxNJXsN
AmybHQehOttGXQCe933pN8kHLn7BQmQmxh49kmqJ2+iYQcRAMxyRPSEXixdWFzv3HYm/9TgAP4Q2
rm3aqoGNAfBgZ+e6cRQseveB4G101fkeodrtzpz65Ab6N7cie0husVrkscgu4H6czUyqoJwesTdT
SY9gyDY4roX2yqC94p+QwDjkR+0gZNuGTvXNVMd9mc8i/L4FY7ibsDjIwnFhC815nmzscaOuZlMd
1DCk9WTlNUH9CgIJZwijQHzYcOrXMl2wFwpeR9UuTkiJpEs5KnXgfBupi+3IPAnJl5Wb5sii6o04
W41f85u2a6xQK+XFDT1IkR7ZiUIXj1agLNXxFFpnkZYRnjVDftCxUPo0yvybpVrxm6oBX4xiF19Z
zabumqYTQFkbqYssqM/SrkdHtN+x3ao0FmrfiFt3ppFJJq1k3ILFFMjhiwd3puPKUJ8EqLOkQj94
blo+TnAXD5hMi0VVJ2I3gInbYI+k3iZtFKFfoZ1lC6QswJT5gHJhu03QJ+YJGZjxujJ6faGUmf2A
HIu+GAfb/yq66hYXCDdY8Ki1Z0FbXvUmyhOYI1UebXKj4EnZG4kCOCrF01WPHYgZrXNDmsqYVgGE
K9aJ3enSrISvb1oLQSaXsjQfQxxv3ERT1YOaNPhsITO6SHW/upGHbC7e1LzzwyWY5DvUa8yT7FQz
E/URcmTrysLMI3VBhbRmEJ9TI9vYCtL3IzgwfsaFeRcLz7gLC1GdIRii6vpnqJnPWhQm/WF0jtf4
kCjm0m5EudGiJEAnGsPO3eVy3BHB7ozW5VLywliOdqem7n9ozYS2/hAW37Nz07vtdyWxuoXpVuOj
W08e/1OzP7Cz9VZ9W3ywArBx0aCELNQ8pBIGxU42rx2XJsWrxGvym7/EB7NTVzG62is57HooClIY
Zn4nI6able5qGLVuqZtevh78g6oH4kEeQpe31teFupdNlMo1FH9R4hka8aDwLXxA5jLfBq6Lu/w8
S8ZQ04S9rsXeQY7rW4gvyeRvLhPmYYUe5ptm8seVnNXXpnioa/UFS9LiJEODi9esaOKznAR2r8Bt
JNyVVCjOWk8ibtRwrjTqnmQssvzcPfU3JciCjWkbwYG0svagTci7yhGD03yQ3VIfG9Wt97XV9Bu/
xStYLeJ9U5SWgcmL7p+rFr5/51knVEmQcMVLYGWZs0gV1oQrZGDrPXlL99Xm4RKVjvkSRlp86sGg
LUvfdl+NsOFWqNYxu+zCerF87E8yN1y2BYh5TXOTfZMZ2gl8WrSN47i/Ldq2XKM2qj6QrbeXZtPE
L1UVaejLZOjS2+NXBUOIz0bE+zIxDJ5t7riN/MmHV8KhC7k5e/mos7shG2/7COun45tvpe6ynbzp
WCXCeY5Sex2WE3H0V7bahG6qlRvDW66TlRbIuvpkInAhNyiBzNPHAlhYWA7lbVdO9b0f9u9yeunq
9iqzkGXXqV4nUXZDstnYex5Q864cxNlwnHwd4rb7ZFWaBYU1j94bG/doueWp+30kevsHIgfPlp0U
b1FRVEu10fSHfBiDjbxiz9bjckUH3dazkvWYTw128VQNgwW0X4verVDc6InOJoor5qAqvmlUvMbP
2XvG0EP3zY4MPo/eNk5GFpqPYQ8Mo0+dt94AyqKgPrA3UZF+VIOUXSQCBVOp5hh65RcUXZCb3ZE7
R7eUKDpQrd1yzD98t4owoPLdZa3V+i7waPYiRSyp73FNJl8Dhro1t5GCRbjsHRJ2aCGQ7KXsNSpI
7Q7UQrz9rKPi6e4KzeLgIw3XPPy1j6rTWky7MvVkRU16OypmPlPVhqcZYVYW+r5u7PGZvX55CPQ4
XEtg2e/xaI5LINrv8ZL1wt/F5XhlKGsqkpm1U9M42GSeFmJBb8TPoTCUbZegf+D4cfLc60p5sHXM
L2VvoaUK+46RJ9Lc63k6bupDejNpcxGnbT4k3MNURHroe2QKrugPGaPeSTn+J/pDGcz0IGMSICI7
Gou6QAM41DEQOvZwaLtxJ4MyshLrb5XLnb3RbSxPyrcWx+uXehbQJwmIwtk8NP1uJZuuANUoMwXm
2JlneabPZwj63w7KlB5k6Bovcrvd9j9nyQ4K4n9M9Vvrl1l6OH2rp8bc6ZoW33ZZ4qwK6D4rq0Rl
XcbkIYDasNNLD1crSDy3TS06Frhw/+B5mUsxJYL/4c8puINtvapzj5dx8lq+D2mynYkrvwQV1bdX
zgTeobOaSFkJs6h3NUK3i9RrQgw351dIeAV5bXmdy+z5FcxSOKvM18g7GZ13b08aTDttqL95xvey
iIcPq8yNJW9Ddktp2TqEGIRtdOx2b0MtsfBIa5y1knnsLDWRv9iqgJ1T6d1umJu5VSO9nLj1QfYi
5iCAMoX9aVSj/MXqsq9e3NtnON35ixmzledXdWhDvjZqyqs2k1q+geFD3ig043OseNkjzKFbGbfc
ogChAWl4wlHpzenL1ejZ+Qu27+ax7KM/pvsZEmMRKupnw07/dnoAqOXNnorLdETYzWPgePrSyQzQ
GEbkLxOPbE9ijOwF3C7+0nSvHqJGz23dKHdBSiE9c+MvnRG6B1I8LZ42ZfJlYNe6UZ0GtBSfycJT
7Garjz4Oc0YdnocWd/YBfehdM2KRpASjWLVhab1Mkf2jTHGnqNJ7qMkssWcSBnyNRWwXZ9cwh5N0
2pV+vHOI7zt2HNafFr0/Q3WFZ2GfxT4Q1rrb12n1EKNOrW7hBLS/NPGO6fZYRT1UnVqcw6SGYeh7
2cowTRQQ50OWdV9T5FL2o6gwDhzbOLvVUBxfxo7TbWRTjlPnjmzUKSLWRn65QD3UK89IQeEJY3wa
fLIIsdG84kBYUSEfrRVopDmhgOA2mtzpzcBD7cVq00ViJe2radjqwR9cZSlnBYHeLTMLm2jZq76O
yPu9kmiJTlmKkxoc75bVe5ytxsYvD02k2ivSmuFGpDzB0RgQNjxGdmCOeTktEOpuAOSewA+RJRFU
/5OwyfbGLJOzYu3tLtq+5vmORtmS7GP87LYJyCy8Ur9nDUg93/4WA0MgbexMj0aODe0wmMHRtOCz
IRURrRUHzr1VF/gVTaSbqaajj2h99NyFKQ0GSFtim7Ad/NLZw922z03kVStvTPXXWrdu5QuZUbhL
4EJiDceDtFQnoAaFH9/KM7upvilK6FAI/C1e1a2HgT3u4hmpz92gsOEUqiVOwm76kzzr8viPM6e3
lKMaARVnwDX8l6G4o/eX3k7Muip2SWIyoWyWdGG287CyupTNej6gm0qPX2VnOcNFimgxpm76JItf
jmK+s1TKb2QX/gH5SsffYis7WYKkl2tVkaccsoFycpjowR0mdtYKoyagTRFsdhnz5zPy7mtF1SkX
41J4iVe+3uwE1duFHHGdkEZIS3nOUIHS/PMiUcaf4kaI/MwvI+NyViJcc+Ul2JHLjl+uzguat1Gs
lvdsJbrnJndvolGABJlbrpY9K2rknWXLaYpvfjZrcoyZeHZwdMdrspxO1twswTMvKtPtgU4wU0W0
ZqkHnjh0zSSeExGOywyfvL2cS8Yba8nYnHZy7qBywx770Nxe/gYNhRFf4Jog57oUuTadoaYb2dsn
vgX0cfbXq7DgrDMbC0XRly++He8mVXe+2qZir1LAD5CHwvIJ/uDdJY4qxyphP39Sh7x9cE39Xcbl
daKxQZ3Ta6c7O4d7LdrJ/Tp0psbdtq1vwyjxzrZu2aQhNDQE22xYNQO2kpUb9newMPs7Zabn1zwm
J9UDcvYzbulWuKJwabFCY4TsCCwNs4ocBZY5FJSq4iHsOt7mmJUcZSwzk3jBHdNaVfs2BvytsYpf
V54+7hMKm099Md23dY9PUEsucHQa8WQ7kBFxCDj1c+sSClEzqdGcla0Yvhpe5ml/lM3Rj/N1kIbj
xk/AILpdZ29yydxRQ79blPMp5vEbsxbhvIQh1s3sHg1cb7lq4xAQzozD1aZkm3nTIS8d5a3llmpl
rMjZWu8QGeXbBSLyrc28HSZqxTMPieaIQuzssEscjaDPEdcbVXu0+rwIV+NdWFXaMWKZfTTgybgd
GXKdm/bC6of6IVdybxeO8bAd4nR8yvThk9S//Rnb3EfQS/hSlGa6cUFeHEimR3dI4CInYyf2p5s/
2OrQfbQ6Fr+Ob6dnTwMU0DSgXhUnM49oIzQLn3UPtzma8uAnvXmcEzPA/efgL6eejBpdlW2oD6P5
OPe3lpYsvXmryfJ+iSGBfyJ/bbqr3lGjVaQozqrLWueMg3fHnifm1xKW1U4YhgO+ho7AagCMCmuA
pMjNeieDVLTcS7cVhpBNPFssBpS6Vp2G3olq2NMD3rnWdjaWwsJrbDPuxsN3zF1qbBri6SHw2HAi
snKWLTmB6qG6GuatqqqUXcbCtltWaVPfySE+z7D9VGj2wkAN+MGaD4GO+EaQJ95eNg0RpOdQ3cF4
voNyT1q/frFQXwgWEOcfVP7ktzBIEuySouJRhbuyVjMsBkpUWfaOP4V7dkvBOfUi/JDIvTyGQaUs
+OG3X0WV/nFFnRrIn1ds0M3aelOurrEK1XemlqBpUdf+K0LM32vbqO9CmATYPXovMjwaKumVbPK2
7jyqdIytpUfaE7vtCdN33eKzJi7Qx10NYLkPOFM1r3m2kv9G6akfbIMtL3Q6pyjhYqfDr03cLZUF
RSh7mY0TRku9WZ9iBcLpZpxPxWwFJA+NVjl4hzCmRAClXcjgdYyBcu/WKjN1GeWkHaUzsKaPu7yl
UBXzm1xYYDSfRyfVqQNN8ICDIlj3deu+tPb8DSq+YCzmnYM++nFpAdrcNaz2VqHZFV/GKmu5tfr5
PvCVaOX6vtgoFbhr3cOpKxM8qfxebPnKFq85oifdnLg1ocCskjLB/hMh2nsrcJIF1mbTeweSlCdY
lt7rSZJSPg1gK/6UapRnUnDxosp46WGjzSrX31zHibjPlpGdGcscb76+y/u7cT6klUsePSi/dxka
ILIl40YQwSKtRtai6C9fhnlpXd2W1qscdQ23IwscSy+y3bWjKklgxQ4ARnk1+XqNKjTwrkaevJd9
sDa5NZzTZsDnqhujhxwsz1K3QaGONQCGPiyqr5rWvmB6GX3PDaqhesdd19O2eaeVbAHN4KC7DaZS
ivXdGEPj1avGkAxONjzpfTKs8rIy7wQSMBu9iZubTodRovfmTOjsxeqKlxfh0C3d0oOiR8GMCksf
Njeyu4EPijNM/71hg7itSAcjxVMk2MQV91Nn46OjAePKlZLce6Jj/obRJJ921B468HivMPPk8Jg8
yz4RTbism77YcZdCdrGJzVU433DloW3jMry0E6vO64XRwCT/5z/+73//v8/hv4LvxR2plKDI/5F3
2V0R5W3zr3/a7j//UV7C+2//+qfpaKw2qQ97hurpjqWZKv2f7w8RoMN//VP7Py4r497H0fYj1Vjd
DDn3J3mwXKQVdaXZB0U93CiWYfYrrdCGG62Iz42Xt/vrWBlXS/2ZLyq5e9fnc7EqFeLZ4DzhiZLu
KCCnK9nsNEs/1pjv8JbTCzLBvzX8+CRbfeM7T9DewRtdeg1Wlkhe3sqOQh+gVlUFumYuQl2mSNdd
a5SvgRu5e3dK25VsojWYL2s3i0+DWZav3QpEdfaaGBSD0klLl3KQmgix8kiF7s08es7d/Dy1Q32n
mX6584JCLDSjgD4ug3nlQlcL/ZNskVKt72pNGdd54yUrt8rqu8IR7//+c5Hv+18/FxeZT9c1Nd11
HP33z2UsUUMhNdt+tCjngKkr7suxFve9UjxLU3gjB1OUT5a9kRbzsVBf5Ch2EymbaXYEgZZ/L2fO
jDxYQuvw9Em+A82r7/nIicdJd/g5ypozJT9DamCbqPKq3bIM4uElRbdi8ikXyBbYYMgo0UvYpt1D
PrmQeRkTKH5zji2TrMjdf3gzjL9+SQ1DVzXT01TD1ODhmb+/GUPtZ23QO9b74PtrY1bD1uYD+6eO
xRtnFhJFPgiDP4OVO4SrmiLHLzE5uqPGf0wKxYQzPs+WbXkWDogDq1NGCnEyEIhquw05jJSFgJ2c
6zBNLwcx5DGq5zIAOVZVkVNglGwHtQc2PBBHOUfGL0MoBD+jShKgi9Bo6qKwclgJBnal//59sp2/
vk/s1Vxd9wxX0zXXUOcf+y8/Zh1w6CTYUn9MddNuNLPLNiZr6D3p3vQ57otb14zV99zNKER1VkTe
P4xvQy9VFrKjdM1nNIj9R2jZ8UFk3rhOhgo7wrp9xKQVa88pDR9EG6f7SzOcSyyyzqKSuN52SoxB
T5h2cFV/9shazIjufdJj6XatzMgzXTGcm+tcOet60V8GM1++rhxxjfsDsF8kFrkvAHk5lvkYHB0Y
+cWlHRrYffJubWWvPQ+5jkNIMLzM8OSMa3caZ7m97A09+A93W12fb6e//6w9w9EMS3fmJINr2L9/
Qo2qNei+Q4IXSlRt+kz1cFlCJ8n1IJ6SjmH/joXcOfZrcSpbDzEDUbSvTqNHRyMV+X1kxfm9luKS
mvaeuZexy0HAkAnCEuPWeZyMIQKckeMR3VY2u9HO7/tSd0k2p+1mlC/u+yXF76ISa6gzPnIh0LkT
08jbxVAr6FcbCacVzANSyW6zTBytPHlpCV/ol9MWYeZdPPl3vtrACohz3vE+tXbcw+zTNFTJduiN
6LaIU30NvLa/j7lzrDCsTJ4CQSqPbIb/opQ9VLxhUt7SMPxQVED6iu6e0OWenuCsPdSm1u4mAGSk
g7vkTicnfCfP4BR94wIoWP4MFS1ikHGbvZjeNLiXCWUVwGDNwM9e57cC+qVPujJSuGsVszDeZBdV
8k76CQK3gxhVoFbO0rR6/JB1C3r0fJY4E5L28rSZIu8SlE0A+eah/WEl1MiDJZj2ZE6bpmuvDYF6
y0OQ7Ex3VPYUgROUvpXGWGpuiFUCYgMnrAL8U6q04kheHqEAWjJuBzV7jV9OAX+vUa2fDtcxhcfi
diXbtm5/xGbQbP2i3UdqGT6HaleuLGoUp2Iy3bNHHX1pzEWBLpuNN1PrlUdxsaHKau4xLqeO7HfU
dWt7vNAZJINh8AOsDF0orzPhYRQe+egGWJbsBKQc3/Y1ugiWP5VLs87GxajG2ITNg43WoxydR18d
w2lPk9erZ1ClfxzyHKMecgLOlv38pC8akannWAO+iLz9Ro6zte/q2Ia3Tpu4N2OOhf3g2+FXr4cd
k4wW2zLRWHfOgN7d/+fsPHbkRrI1/EQE6IJmm95neaMNIbUkeu/59PdjpGaqVT1QA1cLIhyZKmYy
GHHOb9zcCL9UXQ5By3MScESm8kg67mJ2nvdM7KpbuNGBXNp4UbxK9dcdHpukf4HbuWVxNRT4FUj3
YjGeTuVRtmVgXtEE1YorEZ3nvkBjo2Kn7q/ZChMAAwO7GxFz9teFYHGrZOBH5HnyFFlygwjCUcJf
83GtyUE4P+FhWSdBwo2NwOCtzckLVjbbirXW6KxwUNe/wAbJj8KrrGtt69Z1jEAd/vnNIZcTv81L
hmUbriMsx9V005HLxL+9OUQZ4W6sWMVXxYyypU1UaJuXBd6iAJneO4GCHbp2L7njtEfiyegXzO1O
hFKiWojpmkyKd+cL83tfWCM+texfWE7UB6EP6mtUFgvZHnhGuCMaWmxkVcuwCAXB8UTUzjiZwVDd
LltqBQvyRk0vkwjSTaJrPcYLSbjRHd9hTont1x55o3gGxX5qT/2lWbT5F3+MnXWPMdA+QXfxNVTz
G8A4Qqv01o6befuaEE+WQN9P4zPaJWDYDZUIHYdjWDn545yXXBVZaG5kVRmb/AordRcT7yoQXtZh
eAddvo/avHjEIJsMS1P/GEdFW//523L+8Z7nHWKTCBN8X0InjfH7W6Qqa8Mhixl87YIWJ2gtf52s
2ruP0tK+9HnVLxrR9u9DG4Af8F0LtrKjPaORs8ESu38X3ZBsnVYPt8JMm3UdgHQxwJcctfngkFk7
yqosybZA6ORqbPsQ6XF2x3scSReVBVeJF/IdYoHYxQ48NH2pFidPG/tTgVnGczOKa1BF0xVRovzZ
1cUP8h3NWdaCOUjZFEF9lNW0Dftl5dr9vprPLH22av5k2FvZG4IbXxtpVW98V08PwQw5AwPZnrqZ
T2TN2vHtsqn7+gRqD6ilbJF9H6PKXkdG3GG3kNUoTbVR/53JzJrze6lukR8jtvnA/Fzs4qgmmJKo
hDBilaFG3M1D68bf2R7kzNod7bONlNu0EGZun/PKvFS5GPfl3CF7ZbvWWPa/fPHyi/37Y6oToxSa
ahuqyWZN+7zA65Gi7nrXN76Mul+tcqsAUSuU/naI+cGjRuK+5FVkbdhSRGerdKz7dEJ410ZgUdbI
gydX0ZnAQdkCz6ZS3Tr3zHCR1eBqxh4pM3lAKyq7ODZzmt+YCossPMcdVKcItQyXjqXe/s8/avPz
Il8XhsrP2VBhwhqGoX1aGsWmKB1Di7Qvtua91pCazw2zzN8OQ486H3xHjQXKZC9SxKXPoEb6lZl5
7l2Z6vkmZnuPkRIapCLLvUPphNZBBUKz65JpOnvdUG0KrJnvoJ/1i94Ym2MRasTizaLeAboGJZRM
a8dLvb0Jfu8gS4UadbdS9t/S/+r9aPsYR2It/pep+h8Pvy5cS3c00zGEO2/eP22GWJhM7NnH6kuU
pj+y7Ep43jsPUWRdwhnLI/E5Qk/jFYpHYvXRJktx6+gnDYOt2wklGjULWYymGURslONGXkAOlh0o
2czRD+84krQef0G9OxQGymAM0Fpx+vMN/i2L6lDPUk1jsu6JgYI7gDCqA+iBG6bXV1vqmMxtdthq
59sQUF+3qjEP8dFcWaA1OyIDW2d3VZ0+6Y4wD9JsCCfi7M5XRbMTiOhCwKIqD3Jsnsa3sSl4f2ch
yqDd+cqw6SO9hu7rtNqiHcozSHnnS6Am2NM7gPGIkNhsYsWb2fjuF6u3myXMBdRFtN65qxLEWPW5
A7EhwsF5kF1B1vjXYvIQ3Zw7spG1S+ONmIGLID+3gzqHh+iIpuLVBBD558fEls/Bb3OAxW7YBdhq
2w4gRONzZADJykRDy/aLNYAcL+uQ4BfuAutI6e2X0vT6lahraxfMVaUHw60aTXaWvby6ce8lKjwW
QjxlLJ1k82iBneLl9g01UPul1cB/OLmpLmWnq2PD4vGocJh7nfw+6Psn3InKiyiFfRZ+qC9blJW/
AXOHUWWMb1NdgPrDNWWfhX7xVCnVqxzQKVm9sNqxuUfuMT4G/pSsE29QvjbhQg7I9cxdFW4wHr0i
c/GJ93j1z5fGT++J9a31xCrG2A2GghuZJF46qUXYz+/5fpE52qpaVN+P8wH6z6+2KjOre3lAKuXv
bXLwx7lK1NW3cR9teoRSEmuK3671+fqlDSqIbZJO9vzRttVLACfkPTGwF4rLIdvntWK/9RG68bX9
3jVw6JJOrVBr8qx3u8QOHMoiC9MOXAkGI4ic0Q69EmpCnVl3XTageZ1ADXXdct8VJP4QCkl4TAwf
u2jo/hH0uWrsjyw8+uDFzZtHRwf7ouf1iwtB4DyZjfMInM1Y9y7ibiFuxI+jX3XY3OF7FCFdsWTh
AsJ8aK9y7DDh4JVUigdrlbG+RjKsyqdkIXtvh7xZmm403SdsiE5i0Iyt/l+hFKl38kn+5ENkBSPt
aYsV891Hkzzh0/mfqp8u18LoW5VCtxbyXCmz8nG9FMuxg1pgaZTbzbrrc+NOFFpDgoOPNebSMLfJ
XrVw9Vvpz+NyNMM3rkqOzZsx7paEu8uin3vPRmuZtw5i09rJlQh52evMo2WpGHzAKYyLyRFNBiSI
ibUYKGo1upeH3GsQM/DCdDmjaW5tjTCnvZ3NcOF5XDsf1KaF3xLr149TI7tVLvrULvto1NeoGz2b
jjve2+pUL7W+q7eyKg9DprWLvnPSfdcU071s01LgwQqkJ1mT7cXo7nOnGM8fTa2I0M9vo7vMEM2d
yH54GqniOsHRiFDr+Iat1w/yjf6dq2jmw6AFl2a0hzdRWgZoGtSbcEj5+6g+ZqaBWnkZ0wJcPozB
ZTQaablM/IuHtNmDqyrDY+1H7KJJGW79bhoe9XI0TjP/0HG7rCQ+iQcUOBeQgoztcsWBjMLLSYsf
dd4R6PKP92wDi0d1SNu1pfX6WlZHNw7vs7FcytptxFhqS9PXlS2MZUJnPntkhL3samN4pnEM9Y7V
X5/tsIm0d8K0+novO+Qh6YF9blxhzFpWfbWQo2VPY6vnICnKB81FPLtsRH+ObUe7eC2AJECk5bcE
AbIUWcfXPE2zbYae4k6oefGM9de9HPAl1H37ENi1EqJGB6/Dbczz4DgDMZVxuEKBTS+QARa3ERor
maMSm6ePEXKYX2S4qFkNyGRTdVgsVw674wBr8kEM8z1LqqPmIyIfpFQTq/H2WdYba9QaSpQ1CVTY
g5d+MxDQKWNr+I5REcBiLDUfuslHHidtrJ0XqSNzr2PfhiQ8c65l/2WRVJbsirssS8c97+MUxYrX
FqYXJn0DAoB1/uvgztWPtiI1+RpnouUGhJu7CMjlvmHVt5TKAWllo7unAsSMyty+BiqvZakYMI3J
g52W+qnouctT0aP4jGrjl8mZKUuaMlxSlVCViZmIbrJJBfm9LBqt/AJvCPRR4OZwadr2HWqulWTl
lwmQ/9arp2Irq4l+KAYPeNgwlrtpNOuNPBlJyGUOz+21VxTknbx4XMv2oA53TaSJ52JSu0PSm2Il
L6NV9kVNCIN5WY90QIvuZCIsE7agN7yb2BgvSlsaFE3jPUbuX2S75oPdBt8tjQ2Gt3g4BvNwvVHU
nYth31qOKlRxNWuLlC8I6LNhFQqKnf3wPooGCYByEeO3tuxjRzxbamsvhqae3hq/jnF7CsevIvLh
rVf6dyPKdqRJfECYys8cbmREoOJasmMPFqS5N32eVj9iP71Xhs64n/wwgzEthrsM2PwSwoS3iWN9
1vZVWm836k3OWm8I6rUXJYsK/cSrK5TMWxgaDMGKW7qJMx+V/OhdD1SXHVZZKWev15TzYKMDFuvl
UTZ9tMuS2ns9fxQLzk8dZmAo64kP21aDhUPXFF+dJES2x1S85zEzEhDNrnLn5oV/zw7HWRhQOMjE
0mb5fXYRenBPivIUqUZ/NAbNvKqNL674hcSzLNtaNslDCtAGm5ahPZCKJDLbsmRwVS147mMAt0Bf
YlAkbfiMUod9jbuS+YpOy4uHR9/4kZdh+FyoerVyxhTPI3dozsN8KPQIeYes2qle1pxVx+Ywl2Sn
HFaaRrEUkPjWsu3TuDIZsL20niDtaKdKV6dj76YlBjp19DQNpMF9wBc/QnwzGtP70YkgXHhIT5Fv
9ae1D2LsdhIEvnITJdpCAJU+2jrCsRqMtA7BSqPbKWZzd6uiKm+exhp1mIW9NuHbPTcZBgZVwWMS
ibR6LiEKrjEGC7aOb5XPmYGcJbO6jVsMVb00MRJ1ckQv52po2/YuQEt6KatO25UHFpjRrYqionuE
lwj+aB6cTpZ61gv/e6I/efGkfgUK/lcERPN9qEtv4VfCfkoqvV7ljhXcw/7LN1E/qOdBKQeC16N6
SEa+pMQqkFjBz2dpqXp7B8M23qn821va2Fwg5YmVX40am+zuu6YF/U8eDaVKkp8RK7tFjDXCSxmO
wboqgAj/dDI9XcVWwhOgRpZ76kt9h80iD0BhWi9ZmRmHwhvHu7lWNgV3yg+yZ1DAyULRjAkRUzV9
tn0TSLSvVAfZ62oZmovo2gOJp1fvhh6VO3fayCpZ42jbE9BbT2OWPqNHZS7SVolPbl4HV13XfjIZ
dq9hkOa7Ap7N2kKY8tXPXY2wX6GiykKv2wUnPWjyhyZjBhE+wjZzs12a1RE2s5xQu9cGvdt1MdTq
VvbyY0HlPqkS8Flcsu9XFTClFxMZvavdm3/7XEiB6VqeY7TDRsee0VK7+gHHsRxocollV2yFFx+p
xZVTpfUrcumvMJP4fUb9koy3+82ZPIBa80kC7sl2CARW4fNJgQNSy8DW+HUKkttJltMvnapwvvl9
ikCFHdUP/vxJqR78/ZMAwdWvWeW/Woqv/EjL7m+fBKt3NynWgrlUgBKdk/EyRS8PVdps/mWTN8c6
cpmsv2XlSQ/ppmoROAOA9M84T5t5RaCo8CnsKDAQ/mzjo15l+kuqR++TH9VXhP/0l8CIQbDW1dNQ
svTpR28lB8HFxtYYqPXtlKAZD5EJqkhWZ8DkFhU6gy+OSziD0q/QJjF28opIRIKyKGKST3PvGEbX
GAuaO41d+YHoT3jJcy/bBQk+C6zWEP4QU3jy3SRfBBFbyjwcYJemA85YifUkR/jDK5pv3aPsD7Ad
4bObi6yFGq+idFSTw+gGL07tWgimGOzGVWvrVYYyAwmdE9xS6EFztVayaBfHUQTeiKqblAPymq69
k1WzsWCGFo1+DJzxkYn4RXes7MGOu+whZssBEpMIfVfwLCz9iIc3zNKj7AUx0p7//A1qxj/CWWT4
XFcVxGosWELiUzgrsplNytrp2eEN45YA4WSQlZyYGL0UcawGM+3o3ArVPFpVxo+KvxWinUcC1RrF
nZd901UneiiqPH4oMbHeO7FoSI9FEMtdtERVhIm3tRoq6zEvuje148XcpkZz9WsHtZVi2ieK3r1N
XT/tJgGMM0Ac7q00UN6YCIFdLBOHHPDht9OhhzR7p+bR6eerFS0MWdexynOPPcnLCDxbnl4XU34o
yA5jwMWwcoZTZGZanVLQp6/Or8903To+Om5mLuUoXyDopzE7HuU10EQiWTeuFCcalgORwDsdhbm7
AvMFn+nt8tHkCjAxxoBom2yTBw8rno2Juu7tVOSctZNZWq8qJronH3/FXW6k6L3NpY+2/1X68zg7
cn9dz/1v6dNV4tAVW6DT5BDV+7pTvG0UhOGSDdo079Kmey0Nko1ou3z10eZr7bTqWs1Yy9NkR2fq
5dJM7W770WYLB8G0US83op++gwNHHrPWBE+er+6FQRhrEj1K1XXoPKD/ni+tLGjf9U48gR8LAOEo
axogMKlOeTHKrv7y59/3PxLZhsEeAUCGBQudsK3s/1vCKLPY5IR6E7wjVBPGB8ve1Ub2BMGr+WE5
7VaMtfZF9R2xDHTbuJZo6u+rYLK2kP3zU476/SIHOLgAYcWPfD4oyPqvrBgkqKzqdXP583/Z+Jw1
MWxX2AbBTctwTMcUnwJnlqb6YUBW6ss0DqvInWqgDxzMpMDz2babHdvkeNGr3q82dbCx+MbPbqGn
ZvduZ/URah9wcw2KFWkEyFNp2r/74PUXqUjVc49m2KMyplcrVfv3ouIL0rGU2aXBCtp04Wf6eWwq
QpuDib92nvCSt1xHwzaRHlmSBzmQDHyPb1WY/wsEwXA+TUz84Y5tIaJs2SZ4GhAqvyePYNGDMMhm
+wGLCVMkZX4iP+PPRt4U7fmQ6n5+8go45wSw95/aZVWO+Bgr2xKRo9WamHj9zRf5NO6j+nFu7kLc
gdUUoQlr9g8G4ubHQLjvEAeIgdTmiEGD7YuNY9b0zkNggi4HmPN3sgm01rBnJp3QpqVTXqRXsXGq
ndDcIUc3PKhF2SOmcSeinEsqHb9Nv2pRbZlPkBdRvDJYAAvwj/IiMMzGS4x1nOwUdRuvvaI3ZaLk
mBAjZMlJej6eD7LU1Ga+QGa5XX/qyFK02hdyoMWjstQ1hGSrtrCR04unZWCE3ZOdWOOFG/LQph3q
XvOhHN5hTMWPt36L0CiL5Pok+wBn6FnWnPIEzxurbNBy9QMNzwZDPSVa+ask2+Qhnns/DZZtsrdu
THsvfNRp+skvjqrbEnwYk3uhFQVx8f8cZOfkIHi/yc2xOMr6R7caIWlM0mAgSevit6tMysaY37za
fFDBZURam16c+T0MPCQ+T0127W+vYUDyG8xaW/Lvc+/s5oMEZ0YmEbSAvEhXpuq9aDeyT44K06na
o7o6slCZ3+X/61O1btyHnvnrU6N0UJfOIIAipNOEgi4GjQmSe+81SBZYaYV7hbjpXGW110flXe+J
4hsIMJy6Qc+uadZ8xV/YuKAqb15kyfJMdoC4ZFhlYbJNnACXyI6IfT42EnW5ltWPgzyjQtf1o0kl
+bBotRiZlKZXzgBcEGPTM2cTqJZylm0fh8Dyg6VfhMmB6HF8RMMLB8C5JA+14o35QhbJWiUbtFGv
URskp8jPUMByimzt8DWsqqio1ikyG6hKoAdNkGuA+Nb+9Msc/Yy+yx7rhrh1P+rq+lat2/bexTZI
N0wvX4qsIvRSFh1+dAwO3L69ZNF0IviTnH1yeMieCmfhNabxOgy6tW5FPW1lNccccGFOY3wtg9p/
qVixaG5ivibT2EFY/u0sq7tLIcmw3Gwi4gJ6/Y2n+TACWnv1rLza5j3bnzwPChQtwwc5AKW3cWEH
nnU3hG53FEWOhPDgFt9Ag84XcArFWWUAgo4IC+l37WhOC9kBBOqeSEnz3Hl+gboMgrJxBno9dPSD
HCBKNKkVgi6dg59qsYxTz+yeepdNq4dGGzvnajOTcL4OK4QTAQ/FENhYMhs7L9TNF7MGcjR3R04M
mttiv5L2lbV2AjEcZnAxvC+k55RAOZZScW5QV5mNeJYkZvhFvA/qIoWX6zbHIfd/ETb0oftOPqG4
xwNtvFRlSXoKCOZ7bU5rLWyUK3oL48PoElcqwJDu4kwfHnRUFu9b8yT7ZEul2QWom8Bayiqxi3vT
NK0DnorBvg4NYxOrWv42ZvVG3gtraLtl0Ez1JU1KUnijELfbixDzKsvy7F0zeKhx5VH3QzCUjwLD
J3lmpsVIoBUCTkINAEcxfXftDmPwBa7G7YvQPUT2egeNTgOvjqualNnSqhBGUDokLzMTbdO6hCcH
ubV0b4VRFnASuhX+2zWq/58x//wIrpPVbTUvCz4+QvF18S+vZf2fb2WcqQwV8KZpG5b7+a0shN+4
qdUOz6Y5Odc4aa/Yd5TvWos/ZodGy1ZWM2Q7rEonYFaRGVz2LSHIsV95ua90MbfHLpYZgniQBJUI
SPx/Soppu6wyxmgrS7fe0vqX1CQyJb9vW+eVFWlJy8YgFwiR8XnPw96hLgsw1E9m1SO8iequWhna
zjYR45Sljzb3f7TJcW5+xTV0MSopWSk0Y5J9SHD60E0lkcfE9Q6dXuzHbIqMrTZ49mZsefPc6rjT
bNAzRhNlSN67tklWRl3Zh9JFUFTUj5GtJKzKrGwfBmHK9Ew1GrvvuC9qd1CZDEh/4Xc5ighAujYc
nMxktfKebCAtrwVwwU1XO5V1SYasRGsuLF71lvVHHTT4P87VsMhXvuFVT346mfc8f6z5ZoDOaOO8
lLs4bgbs9JzYS7YBSk7XnizvyfaGjayNceteZalqHRWVMfz0Yhv56YVsVKz0HQUtb/8xWJ5PlGqj
zqfexspzk5a3sWzsBlzHQ9+AJWto3tYP1ZK1Sl+8EgK2QQIUyUH+JZHrPpC5NAneht1z12REePmL
LPwKlnDKBxS3Mlu8F2n4NYim9K9wit7NKjdZ9g8eP1AHZCPmkE/zgJD3xHMoSqa63gVsPS+XbkW5
htLHmG9WG9t6aRr8Jz4WVpXWFt7yYymFQimeC7DjtlNrphsnnMo963HniTTxvWGExtdCeDGKib5x
MYyguPhlzUto7miD6VLwYD27aubv7bDqNmXPhFNHf8l+Us/BekqwpDcbdfZm8Pq1wfL/kiSsK3rN
Lb7qbvQKy6tD1k8XBxK5ykq2c9eXEfbAb7OW6rZv7XprF67yFiBeIwck+Eet9d6oDuirR09ZSIBm
vqDqm9XSGSfnDHvYuNZFR0pm7mg9Er4oWSn3uld7xylNy5WVCvcu6mG4oEv6Uld5jXxZ4T8L9gaF
r42vnW0Xp7Ey0U8as/EVmke4aUIjA5FPb1ggrKpg/XSRvRWcJ9vMXlFZGi4VtglsSRgVh9O0HX0F
MaQ2nF6bqI2XKvY3R3mS7frrFum2J6XulTs7w0lWfjC8l73tBt1KnoTpYrJqPMfaI2lWn6sIbZZp
nAB21POuKYyM548qPlG/qmXhVUdCS3+vyt6wIuQgz21md6Ww9AnppuQeXZPEvwi8Q+h34leRV183
+1OX3kGDxq2s/9Enz1A8sTZiSwUTso8zzxNv5VBXSHYgOAcAk5B9TIKm0619ks/SdF6h4itlR8di
9MRjPDkPt/bEtYi6gZB1msG7ZzX9Q7bXLEmWaY0gAKSl5C5timYRzFATZcSuJQ0c82pNZX8B/4kf
RISsbtcCrEGcd21njX24FfGrsQ+y7pGM2WK7iUYOL1nEcMxzNiJjWZdY9dzaytI6h+qkHP4Grpnb
fO1+BKrtMVmwfAXl1kXht6r3H+zIC390fbnFqTgPFkX6LcUgPFoU7ZWdsQgWeRyhaOFPP+rRu1qV
03/Dfef7VOXauz6ZA6pgCNwNhL0XqMQjs+vZNpKCCTsICGwu7yHVQ0+zcwhyzUU5SJZqo8ErynHS
pWxTKigzCyXgGqm8BhmEcIt+50/Z/XGe02M9FgRTvu68dFi4yJzDNY39tWKV5oU9rgqbVdP2mRu1
Z3BbyMSJoH5UAtbKzlR1X1CKu3o+aMWFsvKzrruxm8KZ1CSZTZLF5PupdgwmkD8z/6kZsaawjDRf
dNVgA0DjQLAP+kOBZ53rRyxEILPqXP4OBbXu4Af1mzb7s8mDOzOJWz89YxCvHGWTHGoFiEJ66Jyu
PsbaAc6Dmgh2SVSJla6P/lVPmwn3KmvEmS4xz02kdmvdzbMnfLF0uLeG/80YgMDUrKEXXVysYmR9
/sqHeFbg08xnN0T8UF6p8rVfV8png1bDUvStpVTiTGgrF2FwduZKwjL0nPZTgrBbX4ab2lZmXwR6
7MSM4CHiz7kECUnUJGp2FNLTMJcirUxPflE1uxwHwlsp+G/bp97cr/u1CpUfdIB6cImNwiqZi4Gl
qgdFcJBVeRCGk1nr2yCUDYWO0QZDndjSlrlWhHcd0puJYySvQH70g2O29Uq3oDqjl4EyWEB0ALpa
euckBj6scwd6aMWqd1vnUPqB+1Il7TKxzAGPFKD/Wd+NG1kF97XHSU484e0TkS6GAJagvt3i58qt
ZvWdh7X3BdP2cJnms0CZYlSbLAmzE7K8YJmR3d2Wk9/da+40LoMA9rqakHww5giTP8eamj40905W
vX40yZJT9uYqnN0MVQx/tDh1TjiSO2z64c2hNCeW+lyVbfIwFaxcFnAOsYh0EOdDMei+IgC21MiH
IaRbIKUg69NcH2ofFJOs8xb/T91Pq1dTzdD8ytQ3FfxwWqnZTzaIiHZmgv0SQIMgNq0HsMLWJnCK
8GjZqX9unTnhpDTVc5tnqF+g7Puj/ZYkcf4z08GQVpXuPCtMewAHkubs95V+yO003iZlWz6w60Ti
Iy2Tbx2Gm/IsrSuu/shsBXDPWzK1bv8c+dPF77QbsoSma+sqYWFXCEPl5/R7zIsYZdA5auH9JfJZ
/mAy/GNKrA9ux0+99utvaTyt30SLzHWEwfoyDs+jjjWeVkMrVoQWXlt92OOEhOVf6RmsyPJLGFX1
vnVXhl2E27TIg4cge0ji5pobvnlQFWEciBZg6JIXyTLsWhAwJmQDdk3mKldHVL+GRGXq4HIwaNH4
3LSvmqmYq2ZEv424XbOFVkE42aigijQBthbawZrBN7YKKwhB6TddQ1wrM96iHyBnjbspf8aMzgXp
g4KxTn4T5ygnO6map23Tqn1W3AmjIp8EJlx7sSObmi4hVipHO3ok6IGqt97XVzHixOV10GxCVKSP
imqTckchdZHh07pJQaaueg9/KidIlp7Q8g0ULnXTe4mxmcRfraln+45Qy9omPr4UCJluiIAPS7sq
WHuLdu9NYbKDiwtWZgI3FIt8gUQvhE481JSQ/3Kdk+OJBRrOabkY1HB67BGNjhTcG8eAdz70XjRF
9Nheg2NS1gDvis1oOPoiDnpS93FTrlQE2XB+QEtG6fWvcY5kX2dl5TrzvWyhKGW6Sn29eIhAAwIp
0M+IWOvnBo5TrIUtjgzBEoWb4QDg2D3iYIjweQ1Bipxh8BhDmlwmg07IEV83QIhltUeHb4UeJsn8
qNlP6Ngj1lAsrIGIQTS1f6VqaZyAz3zzA2NrB6yZrDKPsoXXjeWBaLjf+OkpNcyXIbKMg9+o9ioW
yPeyavGXkeY2eEdaNTmWJ3Z16Qkyf3oqmaTHANHXFkZGFXnFY2AWT0I06UGEpKo980j4+ooslvXG
3LsPHMzd8R13guycG1b0WinJVrP7HlOrsF7mpCPvTcB0XWUuksAG/VAEGMDhoAdTNlp0XdecW+sw
AYNYz2qeG0x9z23iTOcgB6Ci2GTFoWadCg+XWRVG1sYeTHEoyuglT73+7I0EZWM0Mxyt8nbtqN87
7EcXTMnOHtlSRKH14VGLqvYiD7qNcuJQZljwBRWgq1I1jsZYA5Uz7FNBNvbag0RZjVaAfL+NDS1g
22XvTYtGPfulI16gHy6cIDiWRLEPSqoM+9Ht3lP442dTH8BGG3yNBgDXpW5gLMyOHnAj+MlVVyGQ
4E2Ovh1Yya5S3V6GivGX2pdrPdR5vYzDcFaz9K6Bk4c7PfhaSPLIY4xGs4qzFiP0NFgTsHC3iW/n
K0SUV9bgf7V0o/uXaU37fbvNrCY0YQvonkQNsID5jARGiSyz3crNvgM70l/zETwV3jF2p0DIaWyF
TRekZTSk1oUXQa3vRPET3wx7G/BGwyclxj49jg8xWfY27EZYwzzb/zLz/p7I5r9om0QDgCtrOpkI
2/zEVNFUPanSsoh+DDhDIemN52Cv5vdlouV41o79TrdxUSmIAy0L9o6bRKsXRg/SSsoIFxOqHNGI
qLiRbAzNqjckXNi2hE16n6uZu1anQN9M81ybxX24dK3EWJupwAMoD16bUf23O/57lEbecYDXmgB+
DynkH/RNYpluHsNs+54iaHZAc9E6gthZ4SMfYcqUoIeFWYu3yOC7LgjXejifJ1ia6w7MQ+Es/3xz
Xe23cIv83+DLjkSu62okmz9z9wdA/nrHhPLdZReC7klbYeCd/+icYCYtjc1qMt14YUUotTiD89NQ
4r/aphlObe9O+9x0tqVqs2chbLhjbTgcPCUAcNaE9kYLSnTlJ9Qk2y54AwOmXuopuMS1rQHu6MJz
2urJtsWJQ6xl+AOrylclD72FXkRPYVs+8hZz137RpziaJWJbqcZrmGD0GJmotplWjGrcnGCIWrfl
diFC1JaWutb8bp+mtb4MhNotR1+r8OqyoRHN1cqyknXd20cf6he+D+kiHXCDRKjzp9uEwVaEzbue
TUgrFvlD7pjuQfe1Qx8qj2iDRS8xT+1Cc9xvaY5YoDG26hFcjrnLfF4guZJEW+Hp1ZEnpZpxzW37
U4zmlfkAFlyVrMce/djKi9uTrjYNmFoX0wa1ODZl25yTFDtmy8/bJXrF8SJWnZA4kXaHeYJC/ibE
qbQep59//v61f6xq+CWSwhM8+aZu286nVU2OUqpdCj/7ntnqcNdVboG9lmf2S/I6j3Wgsy0qiKrr
/8fYee1GjqVb+lUadc8e2k0SmD4XNGGliJCX8oaQUhK9d5t8+vkiu8/BVNage4BCAgX5CHLzN2t9
63p1Nm2d3FmcBf/+d9D/cg1ed79oVLgQDVaqv++BNcXuJXbW9VOri5+kug03qDcK6HJljEoVUsyv
5bSed7cIPbZ0YPE+WTQZMtJG/jzXzia19A+CCcZbSVguaJhFORYwBbKlUoN5nvSbdSYW9N//2tpv
o8pfBxMxA6br6Jp73YX+Js/QctpJdE32Z9px8am59e6Osx4QPAgkJIrbfWULJDLr8GwlIcP7PfB0
40ftyD2Pbsyq5BBShDTzSZkaj+mre+jtpfAyh2wCwgx8jfeMUtjRHtNWU8MlqXfwodRg6OOj5sCe
iIgwFH0ZkJ8i9jJe+4DJqbOdHWZ981DAWSnJCyWc6Yr5Ll4iRVYbe4bGnLCrPrbIR8M2iiCxxOl0
Y4uFfQ5rZKy4RJKOddZ7bbZ8VCa7zQRHpJ8ryxgusbQ3teUk9KH1FPTZ1OKGXNxNPBqbpLa6O2Me
SrzzhR1Kcrs2kWlmVCQu1aoVz0z31gG/m9EGnRkPftRQuLrZO8bApG8/FNO0bjnZrUBRiO/VHIJD
W2zqnp2lC7Ow6BGrnLufzfR7pO7DtfSrdpbLHgRvs2v6ATUxU5ctFYN2gKGbAg3+qRrE+gIIMbqJ
XK16SPbiumszabdJv0xJmEzMfT/HMpxBmPEIsKoHFyr7zp3GLwuUYklRo2s7DUPcpempVM8IkOjv
VHSzh2i5cfUm3yXtrHnLZKYr05LKt9rCX4g+vxi2QqxsC8tyVt2k8thcKHdp9VqZCBhIotDKI3mb
1IaVFsTzN7Dx8qGvTbEzp371B0bQqqVdANxfY45wE9br0P+Hx8BvhqB/Xsom2Aeb8bsLdu83Q9io
Ri73pR19ii5NqKamysttxd3kKJA2mpqOLJ2n6SSENZ3MWCPfM4uPdYG1neJhI83pYboGDuJcfCx5
U/79nfbXA4IKwLVcBAea0O2/AGYMfV7XXM7515yOZ2TD2oPmInfvUBj7Eed2sIxdcRmgoaGTmHxN
X3CkaY7mDxYljGKQ6t33Wv1DOiMK2tw2EEFm04M9P7q187HES/MYs/P/T2IR9/dnK7WKobOJMQzH
Nbnz/twxCi3ty57Igi8lBnyzglSca/tpKDIeXOBLN0Lq0kuUqN7j2WE9hCz2AdrwxS7cQ6UJa/+r
mZpU41bpJXq9aq/PpGXVI/2ORj6FF6OutIe5vzW0Zp8xONxqTnwFcWCsgZjmHrp5VT0j6rdEA/1c
UIq9GbmDcGXobrMy6rbMhvPHcuoYm3H6DKN8+ffv3G8Ktl/XlWPSvDmqpaN1dX/Ty6zlCBFA5tmX
U+p96OYi5nkSYfvunTsjbfKjkJoI8Up9LQpBUaM8KEtvHUvZhbiXABDPya0h1e7GKpMGvrX2ahNc
fzEcZU9i4aQM5jNmX9IgMWsEqBdTr+2LyWeoAtMji9vTWkU/RnXkUItoqvC5PkX4eo7dCIv83/+t
XD9/eb/R//AI1R0uUqGJ326ibi6t3omr6quwLDVASTufcAO7BG1Psb1PKXrOZZoH6GSqW3eNH8wh
+Y7aVfdzVbc2henGt7/+qV1Gu5B7gBhYKCuxW2XjmN9xVEX7xunfiGCWNwrjXmcow1TpTgQqSwAM
jEdxN55MfreLCXAo5drauWZMpn2hmBfJuu+UV2+pvSdSoyDNkhwHeDiVa3hW42B3VY2nVoxhxI7e
yE3tSCg5Wv5hUiHtkhI2opupsMc3Ns8S5l67KM4SfyQ0xOvj6rr8oMVa762y8hZTKISalCBAMOic
wRlUN8OVehSXbkuEPUBwtDT8YtaoPCtL0QasKM7oF+uTLh+HYU13tJwxc3qBqbusGlKGp8JHCK77
q/FEgYLEs5+/RjEe3bYjy4fTGhi4x1IxPxcUdd6KoDXMSDzxyiuHX1gdUcVtdaKCdI+OqNMjS6za
G3LT2mlJJA+Ls3zLdNTZOlTaIbomukZ69ZWMLQgH5pgeoQHypiGlI2rJpRxg+0mOwo1FmYJFjoGH
CrTmOgo1resEbppsj+iZo5w6oGJZ8SzMjkzLawKv7jBzQzOEN0Y79snS35rTNwv64VxQPXjgMfaw
3uatGXX5M0L/Q9QxI66XD6dQ4huannYjY6jeHdI6L1ugDjEbV4/W9R8c0h4Jrc1NHDUfsHe+Onzg
O622ToCdzXtzHOXOhqY6w6U96ymSSmmVP6uxuzUFVPrBiS8zOVsXYKl+r5X3JEfU33bMs1CcmO3b
L5W2Cm9h9XCsVP0kLU1/WLRkuzhNfpnpeGCeLcOOY4n59pzMRAglOGnR6+1EyugfPCkP46Z0w4xH
+RHF+3Ibj4yqVsftLzH5Z/+hvrT/UuPaQrMMi/7RdjX0hr+dwxPJlFx15vgliI/x82Sh7CnxZTnu
yBlKyXB2nJYLst/oZLk3XhYD8hBaHCQEM25Fuv4sZWptixzgfGYBHv/B1MP2wGS5+zy7Tqio43n+
3ZAQiRkEFB5HXHyLN8PLRTWT/hIJTzewScfz4gRavIDvL+flRu1/5EW1MxB93oMIqAkQrMZb6FXW
Jqu17180GFwjW7JLjL0l2QGBL8vfyn4qAqxjPEXGhMacnzWXqbXBE6NvMQ/gDY3T+jgD1cqveZ9V
340PY6Zr/jo9lmy+4K7JLFQr0EDJWn1JB6WRkNOwjSMWSvn1Eo669DRl03KbCusyrE33z67+f/2J
Gtf/osj9rMGKIQYbfvvf/3qsS/7739ev+Z/P+fNX/Ndt+pONZP09/NvP2n7Vp/fyq//9k/70nfnp
//rtgvfh/U//E1ZDOix341e33H/1YzH8N/3u+pn/vx/829ev7/K4NF//+OP9s0yrIO2HLv05/PGv
D111+XQ51x7sf/h615/wrw9f/4R//PFAmGjyN/+9qxn6Q3z753f9v770670f/vGHYjt/t/hWthBC
1SxotX/8DV7g9SOO8XcUFI7guesS7AXH64+/VXU3JPx06+86xaLl6Fftrc5n/fG3/voD+ZD+d5UC
i2GQxd1CI2b+8d+vwr8YgP98+/7fTEAdO/mfnoYW03ICYWBM8E2Fof1FIwpuKa9Y4tZ4Mod4q0WT
fZO242NpAo+y5QuBGP391BM3QODSBN9Ss26y5TitKGFHSzjbs1269cZEiXay27vIVqKA1R2R2syw
iU+Wgcnqj/ir09IRDTCp7s8sK2yEUHnGtExJfYOQdOK1+xa/okRQcXLKInsg+zpUu8p4oiMi2wAb
+EYj1zaQGM+tJTe2g4o23SIphJm6w4HYNbXXa9MaqiwuPKvCP0DAibtppEsKbWwd8UPD+8UNB0g/
1PhFPd6LOoTDjm07Sg/kbcmgY/oHQzJ2t1WTEilnuiR7xFiKYMz3eOD6vikeAGyQnzgZgmzodZcy
AQzArqGqlBi1savuy3Sxtnoin9yENVXFxu9GsbajdNJjg1DORyrSvykGerC+M7ZEf7sbZrPmibAn
lmVcLwcxV59dvjCKr4clmGpd2/Y5xyDGbYrKa61hpv1rUac3y0S68MDxlGUkARlpe0X+u3udq4rm
0NawIBofHctqn+Oj2mtXdYSGdrztzbBOaX71ztxUv/Z6knFtpMcHzZwo2MOylsv7OjGONp4s6v4j
ai8txKd/D+a12q0FXa9g63XLfjee7DRwRXkfDalFB9qb53kxS9yfMST2JALQFNs8+UblmIsFbCEZ
QSfCbGSous3TJJJhY4xLG+D0t0iNrK+b4LAYwWRFPXRRPH/QWZJ588vbv9baC9zU9kbt7GdJQeUb
Vk5sPAq9+znHVzmBcufhv+xFzfGLojFjpsOKQAy1v6aR9Rzhhhv0yNjrXXxvLqlB94pSpyUnvS2r
C2kI0dEQLYNpnUpwScRK4jODflaUd51t5Pe8oMAmBSHg/fzYKG7h9646hEqRIPqcMhGszewgCK5n
XyFccBN3n/giXE9HUnUBM81jzEBdozXvC7PpGyz+1Z0yJaVnqj3jL30SL0lq7XB4g1YjUSSA23W2
RXHF9DUx1z2IMGJ+bsvrAP/KoY6ZTyWyvMeFFqbj8GC6AMOWDnIY+/Fjo4kbl4n6gRR7a9cC5rqL
4KA0hI/ttSrejWbb3aRSzp6BmnNPMso+Y4UXUuFgv+D49Gxr7I+Dst6hW8x3K6CGI2YFpV4Pdqr2
XEDlAwCfk16ky10dR5/l6JSBbqsq72vlUHiO1SZpYXlmpUg9LTW8rCVOBx64DJSGFANFU7WjTuiu
8sNe3Mc2hTWbR0GZkZTHG5XgPQ6Ib75RXPbLtdbTP429e8i7/EktTVZ3rnuzFNVZrSqc5sZ4pmsr
zmQJnWxbHGshs6OkH0EcpaqhmemHkQFh6Cr9tHWThoDruiYooBm3LEGSECxtd55X6bsDcw+jSh47
/bnqIA/jxA4qVcOzFhMmSj4fInXFvkS1eOQIsi/zPH4nvcGKvoLMmdZlHbKXFjfokjgzGiN0kdH4
iWqKbdZ2FfKwuvIJQzjBM7MJQXSjbeGwrFhS1BrjMKIVdsb7Em37IUsF9oJ5qfyZKU6oZC0dFU5p
Xh+dWsdEud7m7lZNxs9e5Ju4iPWtEhf5jqFo5SFd/bKBaMFDyLVgUMnVmzOnvASQ553jjIaryAjL
Sok99VlypkFFZ0weXb16Saxc4EcuIc7+KUwM59t0o+fOSEq/0SrDSxVIB3CPMb2eFieGo828it9b
nnlpkYEs5X1bfZXFMD51oFlqaQaZSTGmmtmIdZRZbV76kvU5SYbTvtP0kvRwnVbbUmUwTYVEDugE
CVmEhO9+wQshdKG1pddpyboZ+vaFci9n89qJQOVzcEa/dnnXejCNSCg15RNTU2Z1kk1RDx480Rg7
z2r1c3Xaw1hfk3Kq+WcJU8LX82E/dtkU2kuS+XVRhIZm915ZaFsWHIY3Ggor3haXGoY2b4ixlC9M
vPJEfW4WyXaN+tBLCc/2YgNHD7/6TrpMaojduTFNRV4cLVG8ed3LjmCK0UaaU60cHAaZ7qHEtcgx
L01/Ncsl7JUXM42fll6modW4BnstjOvL/GHJUvo4X+TWZay4N9b2TY/XD9a00d01VIo5z32/jN5C
ugpQofQCyxku1DD1aCQyC0cXf0Rvpnfd1cUkITRvuhJC+7hiJcrNWyMiHWli4bTR8hjav6HRqefu
odAgzUNa71HSQbhW1VsHU+B5sOHIARxQd06VfaxkNSKcsxRvNUOFk25bq87s2e1yiHurOpWmSWdZ
litc84xwCdhnqKDGgkc2uP4lWYYD4qkwss1l5+YwlVYDDcVAVpc+EGWlVWkV0oS+LwkansHN9syc
cGaJFSmMJblKuMCKlljD2u6hWjQXIbL4SZbKrpRtuAKi2fWr+bnYdkK0HpbLwrA4fIbvhTSkx6rf
qXX5SuPQ3LMteanb9WdlEHjEME/HwJgGVm3159ZrCsXYZ9DRI0U5aGP3RkPb7tqCEZKLXD6IyLX1
7d4WW9deywdNH/Z5pPQs6mRDpkKkXyL+AIOp8Z0rRJhVSvq65PtM9tGOASBBuramgnQlzcYSbFwI
9nlwUnnXV1ryOtEjVORDek02Wo9OpKAYd7yGl+TF1uLPhImkL3ANn2AvdaFLBeMzg1J3eSsIbxvG
4sFM55q0wW4IALmNW9bWpZ8lffQqSQnTl2E44ZkkvSK7EbFuvk/4u4KZvKnjILQT4VXqMUnQSSOl
t4nQcl7Zvb4n6jrvVbM0H6uRtJs6hkCZdKv5CFbjZUIR4Q0sfTY0cfG9JdzZ69DNQFQotHBI0T80
tswPoyXvTbwxt8Z0jfVYlWYn4l0MKvGrVchitUSXPaCoHbeTgxgsGkmVzGZeD0BsYuN2erIzaNgb
QgS+yS/iaIQqry9fiaPe2IkNIFeilKQJ3axtE2/nJF/QgCCVxehdwcVZufPH4UZgJC2h67VJc3BJ
VX50By5iyzWmn7JGFCjaexipqt+CQd2jGgyLun7gpVL9pU+b/TgY40ZEa3ljED59dNrsPY1t4Wet
M/KmgBrvtBZZSJo8iuxyrbOmct3oRSRQDVSWj2//iWfvRnRxvrdbXDOjat2PTX/R5z1BAc4PB0wJ
9e7qPqx2b4RJvVZkiKAOTeJhJQTY9GG8foEJBmk0YI8ggmkNlOuFQzJNFubIyK/xCTa3nfGd9bMV
JAOzbOICLg7p4/ijzdnqPrEnvUU6AhSiKByfrCQecJDLCWSdNwb6GhZhz9LJ+gBspu4jhUlJmMzq
QFpr8hYBj0lvI3uWX3FTHxMzWd9I/HhAQvABV7y+r4xpv5jjLecRJwgyr21htjdidtKzxmXpyXEe
tmJ+tWbNwXdHVVr7bhPWq9Z9RQPvo92n4uxMpKwmpRKqyjehbCgBHHaFmZrVviLQL8le9KFm5+aG
GLSZZEcC9qqVoAphIg5JCdcczQN1XIIhoSGqkt3oXpvzz8bJ86CftWUHc+OlrfuwbZTFB73qvuVT
dxshRkU0ji7RItVQpuZz5DiDb6v691xePVKVMwQ2U82DkebVhjbh06gkswadkUyPLVJtUpBjevo8
9Wl1oPVYPbWeysC6fs2vL5zNbjwkZjl7dcnnxjJ6aGalD9Y6h1i+hbK7YlRMniu1hlw7yU8HUXaY
6YRgFi1ZBbMTPQtVUT0KD1Jh4nj+5z+cz/tEbe6UgdDRulizQ4ILzuaK04HL1czEthRgt1IfYyxx
K9q6Uc6HX//MbioP8BbetJqFk5lqsY8My+XeQNu9dOEk6vmQx8L1i0kv/TUGvwereQ1Ue2gBgaAm
PkRzVpF1wKQFvcCLtqyEqw3tSeltRuOWrHxAEKaf6pCQ5n4kSwvtuJWY6C+sVgSGOi6g/4vlMFNb
Qoucr2Wz+BhaqYQlgbG+W6ywWqMBg91CKq+T0tOtMfkLmNfLxSYoawELgb1hY8UjM7zyfm3t+3oa
Qzv5EPmU3wyfyeQiDa2zc2mNlj+ks+tHWn+sZRHvI8WCuDMdiIRWtznZvvu4MZNbTcHSWuUk4rB9
PTu2SlYP+/m4zFCoOPgyprV4rhGmeDI30/t8RpfTEo+Neh9XQZ7da6W9baz2y1UT9UHJohoAi5KH
RQX4LI+yJUjX6U2ZQT1bhHJs8th5rYiT9uphNreu5Y0ztyRhB8khQ5w3zMbwsKL095XYectkvVtI
ldmpVfE6FvabmYnt0Gg39px8JJZb4XUyX5TuNkH82+JQ8aJWm3w946E1Ret5HJa3IXc3qwpmbgZi
6yBMCmIRHZzryZaoSHzUaU9jcszJDTOLU5GS91HWx5YYDdNSly3i5m2XTNOuku68G9Go9osTMcLV
KI1X8EAjPaDX5ZnYjW3jF4lQNrFUz6aQ9iGybqZyNg/G2L5PaK38MbXuUapn/NhGDa2ozI9p8pzP
zruQxoV791KN+UtkNOLgopXSpHoyhT0CTjj/+kb1KrVdy0KwjZAp9A0PDjwTYaSSu2uvL3pc6seo
5j5OOrao7TREPq6X3Leul9+YlzNdEOMDmOrHiMDCPYBh7tJy2S6lsSvaQrDWcYttnivnaZbsuCpz
7y5lG8IqwkWq8zf1k716WqFPASptUtSX8YGD5y4dDWqckiKyjPQUnRLtSGjMKzmw5fmXVC8Ge76c
G5lp+6Y3lMNIENixs+Jorwyfyngdxrsk3JfjqNAEdidHLmzfc1sGSwlB/dffXyraSNfjPNJZWQfT
aK1DRvF2cBMEjBbfr2kYEpuxVfiqxmp1uZ5pbM4fzLV8gxh11sd08Md5XoJaoY6ilnnUWlJAKuCu
G5LYBy9K4p9UQx11PbBmM7G2bFCeZhkZgTsp9xUKUG3EPKrlYT6wWptsWCFOcVLXASINwlefx+uz
KsiFVERyG9vFZ+lApkEKaW4Udauo1Mo6Dir6AwQntglkLB/l1pxgxatq9GTPaXJN7Pmaq7e+leWD
rn+J1X1mUBxvdIyR89SSyzcaOSoRhGBFQvwcTk9d2HMglXo/Fn0QJVI7QqP/wHW7Iwo6YBdkbwfd
ITdF+zFqxH4TnUI47tvADPBQO/irl5Wlwjhmu3r2SGhgRp1dwya1d5eJhGe1w3boFyuMc3qbbrkm
ketfjdK6tyc8ru4PnUkZCPYWvdlmZjIWO/FR9E7huT1a4FYfWO3jV0tYKQTx0HpjbsznQSaJn+I3
2FiRs5XEkt3olPo+IYNxqBYjp3bfHODrWiVvxhKRa2Npn7MsEkZo1x6AyQjXpThGCoDQNHOgxRpa
e575rMyqn9RmgDQjGq8tLaDPsibRLp+kX2jYIxW4UWe7L8m0umpnp1EfgyjHG4JA0PAVkr6Ilo1R
KpT5ritk2KzFJa/I2ZL1V0uv68kk3qX25PikOp+bp8QmOlO2fpl0zy6MF6SKxQXXbh/26Q89UWpP
tYqcY4P42dJ+SgYOtJpRyKqfuK832dIcSll+NQOXg07Igxm1C7TS+ZZIHDwaUc52ZwmIUCg8s6ne
1S728VM8tFfXeUK+SB4Zqge4RUL+Hd+XSu4mxFmea/QnnWcJLg/FswX5YsN6i3qP50JNzQJSpab/
SM1PJ0s+mRsCA3+QMTS63DB4g7rXXORvs7iOiPdmxzuntc3GtKEoRNYdtGPGrFPxXqO4nOQwoAkp
vQLMZ54oe3uIdrFafTpdu2fHUIXFYB2iqvfVLKmAiSuNBx1t8qdB3ZtD1NzQVB3VTLk0EImY9pzj
Dr3W1Dw4ScP+dXA3GfUNxdE998gQN3dVOn0JvcwoK8VLPMlTjbrHZESBTvyeAdMh1ZWPNDLgMBYm
MfDZQcUpTglw3XDHu0gNyV0qNxxqCm4y49INovddyYk7mQlV68vqdj/X2fzK1v6pNEUICzPMnPm5
j8TOreTPNMrbQOuWWyU1PhTZPqxkFmFo+ZxU7d5e50B1J3I1qrepQNqQ1cyPrJzI0rF4l0qjeu4s
PzWwY5E+cPvwPtConEydsSltwt5NRe1ZsfZksLJfsNqyfOF+QiPRDG91az3OdAFznW0KDvOiznf9
ZPoG+pM1UbZlacMnqJm6AubwahxUpMxwcTda5iuq8Uk+e8B0FFWqndqMbYpnS9T8jlF/b9OFqFPL
hxwC7QuoVKzgPhgDX5K9WX5i2MC41d0a3cyDFT2ttyI89Qtzua2H9mPQzWMEcbqeydvJZPWMlIlt
qEZuWk5dNqjMPeviazH3FbZw3yqu3Y1T7hZzi7Tis4vmN9SgqJU06scaAL1oqnO7Ag00LoUZDkoL
mgqaTz5cXK6p2PHLNkX6ThLEOvPGkvvlWRHecWTQA4xDX2f1REasEQrbrsFbFAnx7z0JSCO1dWIp
D1VCFxRl5nNuPOW5c8Cls28JbUdAnbMZVjSGofK7MXPaqNx96pQrANhZ3xIHXL8VGeveyADS5kxb
3Dn57ivjhD5k4fZ090igQ31AxUXEj3rb1l8LczBRNWFqILiuRgd543jfrqW5V4l9ZMbhA0BaQhJN
eEfG+96VhV8A498PbnJLBF9CV15sijWqQkLGz+UUUZgyzKnatNmkCkcvujzQNNW87VB47OGgdf4a
yY84T35UV4p0mhxRMJP+FjFU0Ur4U0t3UBieHonNLpKd2bTTdgLVRq8YB7/UH0rHWMok8GlQwFPo
ajZCgeOJh9ri2hSPtZcucPr6qEauzG2lk6sVpGXLTFaz/N5uiDJCdAaIfaTwZNsJLOldJPG8l2qL
ytPFws6l75E4DgzBtlJPTy1xI/OtIR1v1RWFgXnJgN8+kPRBDTTC5J2sp1jjVZ5PwtLeq+JnezXr
OQkbgg7cnQ6M9NgvGstJ25r3GQq0DYCaguO622gju3MM8NQY4G4UwwyTikqrmjJjg3b6/pfcWnHN
YR+3DD/bdKJTJ6YwiWDXdlaz6ybk4NYZBb3aGLAK19rhKbdQNibaRsdfEszgMhZdddH0368NnMfe
ZiSh2m4SJtAF8sq9LnYIri9qvJVNLrc8F0lTliNR60PeBwBjGt+IqueFKVwXx5hKC7x2WfqSo/nE
bYUAlEPL1Vp9mwr3orbmo5Ysuac7SXoruoQM4Lgw/GGy7lk/YwVITNqWfProkvhxECA5zT7m3ImZ
q9Z6F6p9/+AUg8NpQHiGHWBxx/657IeFYDCHCRAOeZ4QIGnXTbdydzqui+rMVKlFjMS9mPjwLY1q
bYlbrpRIvencdQrjQd/lQ0WN4jjfuIqJWuSsQqNcIV6DBd3WS5gi+sflcTFj4Wkdl+FQYe1E/R+q
pAAQXOCnrvpMgYuEvLHzg85MhAqk+DnWCmI3/emqNt3nLk2Y5ZbGWY3XH71VCq5roz5NSbfB2/KE
na/fGFZU+NZS0OQRn6yU0XszrjDrNAT0k+GC/VmKrQ6gyssn+u12embaPwbz+JX1y0Ea5ec8IE/U
69yDuvZmiuqMAisUdbNtJzBa2bS+Vj04AeFWD4Rx5K5659g1Jw9T/c6aqYd/6Pb84FSMMFxtBmVh
MVCIMTAr1QpTKfNaXMVlI0VgjjMvdYxlplswAV+tDZhZd5rsd5o9cuMrimcOC+rAyO+7h4iRTio5
uG2gTJ6qD4dyju6UCMGtEZ0pCxj9X5XPFeobyCgEXFa+2+uYwNaMZVjOQIE9xD2e3TwAyp96vVrg
pkYzbMbf5fJpLd2trUZ6oDWs/ZBZ3cN41lzEybG5LZfs1JTdj24euGKLN4tyV0h5cwVaMv/1G6Uh
dE/YKafydMmvvYGxhpQzt0P5IjA04OcS1Fxq+7UWE21KSZfCuMvY5up4p8v5he1iWPZG0GFDVdzx
e+Ulmcj0cmTRBWrDd5njXcm1h70abVqo52jhtUDG7l29COlrOjEn+At1VbB9jYYQX+gd1kaAEeRx
xnloi/i2TfsfvZ2HqAdAzFE2pCP5LbgsFZEBV6Rr9VSteMTB/4q3+3D9Xh3cmKrG1MKMbzBeW7fz
2VjQbMmDxrM1NedtBHo0Ls+tXb0SznqZVXHvYr4YIiKAp1ddt294J925CPSl2lpZFPSWTZ3C6WNc
5ZtbnSMSvP0YwGoLCw6pbrj2JypOqHql1YGEbDQclWmpPSB4fkz76lUy6BgAX0h7uilFczTm+qkw
H3nVAu5Skne6kBRjtuTu2ZrH8/X9AlmD3C878yNPKk7rWtxFQ/9jbphqrdlEkPlIry1nr6wBlCAC
i+Z5Z0DiI+Sy49FS8mS8ZrQ0Rtcypm/v8IS9tKCHTfxoZMnd68LxlMHyMkGCbtaFnVGD7qjeMsvo
vTpr73r3DoXiiWDEfecsG5EUW5C1pTe31jMSqo2wcGOO1W3bjYYHxfJRVljHXVKbMiZVCjodQr66
bFsU2bNU5CdbRb8o+wHOSHwxxvxexb/JLHzayaE7mgV7gx5fW5JHptdM5rnV4w1omk94MFik2wYe
b/rM7BlzjQba3NYH/crePItTZP5gsHUslkkPKmSF7pTtSMzCsglFky65XHF1EsQ0XmIhw4FrRNFQ
vZjaFtP9fsySRz2j8Fawpg3LNu+bXRQpGyvv/EiwdWmqQ9RItkpaEDlEfIAzfogYAg8KPa1bbSUi
aY9DEUhyGqIZebhe+IOSvdcFUw+eafV0mpfan66CaMN+LQgU6xT3VORW2A/OE4v21zmvr8GHqCIB
OYlWfdFmx/LU5RuoU8zDur9buOU9TcS8OdOsgB2o0L9HN+1k7nUVmWev5ciiH3WmD+A+mSag20pT
oDvNO+vrt146Oy0DfZPoIJXnn5VJdg1rT1NZg47CReFEdQblY9X6z7E0nxbdeeoT5u4MIz6rQTwu
uQgRbO/F0D6zx/yxUiuO0Q/Viu4gYn7nbfJE5g6C7fyOnfOeVCQ/X1i0oq9wq+ysTlulbh9FMgYs
qTapW3zoKntgYTxUcRqm1viTMcxuJfx0zN87Rb3viv6t5K5XquZmTLJXVPRv86DYfmwawZTbu7ws
LysrWPx2jDf1btPmPIDKGuGVCwQ7C3jG7B0RP+mGdql5TwzH+eR39QAA+0kPHah8UtmkCZ6frVZe
MvnIfukrWpxTG+sn2L0/CsJCY7hj/4e981hyG1vQ9KvMC6AC7uAAWwJ0IJneaoNQSpnw3uPp+wNL
M6qq6b437r43CJJSJpkEcMxvsyg8x8t0Y1toTpTishjmqTGqz3hI3SYlRUjp3wxuKsuCgZq13Ivh
TFP1Pmvj9yLXfQJlwfPY4PYMJtxgr0IRZxHHngrYWElCp+PqJpLOwRggU9RuvDWW6nbUG79bjBsl
p6VWYb60Q78N0nOvjU+AS48NcwoayPCh1Oh2JbqyK7m0GT2xg2xmm9szJ8CoYv/0UIhR2XRumANF
Wn13ssp199U028xXF4mbk7ryYVU5OgVFqOvFEuj5XRDeaUGziyqbalPwK8YZBaikbfB0FoBW2HqD
3JhRT2CNaZpiE95St3lwuuIJqfR2MGb0a8JYJZJbojOwm83bXj4ayXgUs4E4AYQ/pDSYhOV9PgEB
yflRWisaM/Ygac3tMpgXgurvqLzDzh4dwgaFcL6cA1jUdllu8rT9RinQAyo0J4rIh5bylSyFwJmP
ZJX/KJUKJkXTb7o2fQhw+k/Po1Z/H/vd0LTnsW3fInN+l71GR7HzEtnccmT7ZGbb/Zj1+EJUKCpX
Z09aEywmujxwqvI4dTrN0OEhlTKHGoPZQBeDNu40OmBxOWR0WtIeQppVyhqJEWNrGZymsco3crIk
mYuRvl3zemqWWcQVPVISGnqD1J5hty5OoW9QB/jscQ6xmb2YA7c9UWr89uWkAj9URnsotIbLD+BJ
kIhpmJ8z/x5o9tZx5t2kUeCDKC9D8W3cT0v82o7NoyXEzmEZATsAXB65ZRWxr6vwgWAa74SztTTz
a33fdLbuVcOhWja6RBq4cLMaVNY3zE3tURKc4cWRc57C/gGjg8+24xBEMY3f+q4byhfpNtpyQUAZ
boLJZB8SDftM2Cclgn9e/9OU168ETrLdiz914nA2MreeSr2676OdpIJ39LKyeLSRlJhEYKa586Gj
xWVVKx7UhYxSx/EWNnAERyQgw1MLjbi8GEu/TwTh6kq7J+rStUxAEaUB5GaxQyCDDsDckrM8aqQ1
pDPTwTQeGjncOoEFTGgeAxzNsyIvc2gcUTnuk8U4mm8EcOIuexqW2Jvi+WDb/a0Zv4crlDmWn8lo
f4C2Hq0CDjRSMfLJj9p5hqI5hEH2GZj2JYgC0lqt+mir7fclsB6CPNmOfYS3HwSnp8xPg8pRMO/P
C0NkhfkdCI+oOvmtgE3DTYNFMyt9LUWLiobL3C7MWi79OIqHvXvNlqGYeUA2AANVEJEDAjDl+vs6
ZIbt9GblRGPB/uBOb28tuzNcJ1FrPy0Pjs7wiGriIuaIyPlh8AvlT7H8/8o//438c3WLYcH9n+Wf
4C1/E33++oFfok9H/UMTUjI+Iu78rfh0rD9Qc+I4gLsnpMASONF+KT5N4w+hruHBJh4UxNfIOv+v
4tNU/6CxzxHoM2kIBlO0/hPFpyad1d/wO3FaqPhcBJWkaEcdFUvp1QzylzxXcPwOcUdMQoaRvk4d
OvYmYhVTKG5fO6WrBsmLjarlbCvtuY2XFmOuGFw569+VxIi3Ss2ODnPxhZZ7wqMpWKrn8Wh4FGDG
a/Pcpq+yr3nu48M8Oz8n+a1rFI21oeSeGJQDYQH6k6Eu26myjVOFZwRDsnrT4/ho1PSYF2s8AhVA
ukrl0UzmEaYaf67Gghwg1CpWoYx7qitRfo32I+0Ti9t00mCU2dOTZp/DRpIgPUxHUaUh2jNQURGY
HZjTuohjtK80GR8pFmy9LLNeI26m25JBDRlItq2ScLkRUvMSCtrBTE3jvi6sT3R3zlqb8xmLLtsu
jTjHTjcdTbt9rid4RUmHCPadHASgNJSTiXIF4vp9jA3lBgGGN4x65NJqgdVZm55TJWFFb150s6dg
g8q+ksaIsKT2YQoK9aj13REmvHaJ0ViI2dHRMMy2r3WDugsHILdGyKNdV5mXgQlsKKocly1NhYlb
OxNkEYJTAhbjU1PJBbEY7jx038upSY2DmR3nLvSmWiNuSBycSLZbI47w+1S01Efzh6Vk+nnuHXUr
x5SZeCpo0uy1/WRhKWmKb+w7WFTCMPfB2gUT5eiFxc+6yHu3peebJTboOWoLuXGgcvbzmFrHMsU/
TyxIb5EnoC2kn2q135bbxJoxDkKU7rNYngz6w/RBBS4ebYqVh3BTmeaXYRQnIxi7U6EQCzEpzjkY
EUW8gH+EezaEl2xiLUlT8Yc51gM7WdU3h1T3u1DcmKKkOlDE0yEuPxmeLbcPiTVNUQLtQdzeC0lq
fbzM+XbosH0VgUAzi5emZuELtpRtEwPoe1q5gEXgj0Rg72IV+VmUItmS6T7ShxD81KyYLVvami5k
bEyIFAqhjkxG9ufyXmCBdclggg8KhbazreFboUbTITO7Sxou5Ylkqo1Rjt0xh2oSMnROCzGa80wn
aRng8r+taNi5txKWlI6nRU3JsG8o+1ozPZxAb0Ix0KU2tjcoenDMmYAbIg0uQznSYoEvoZky6I4+
2IoiUl06nkqoqpa1qtmcSDamvqNBX5c0KuuCqj/iJim8rotfexIhSKSknCRiZj+r5Q+F+Ky9M+Tv
4dyh5bKzBRrViPzWcckrEDcUYp7pEGZLH9fBKlF8N+zcJmxSQ/8qlNsxJ36WaFX8pps5idRjbuO8
QtJUZGZxyQne2NiWNUIdWjurguhnOZm6pt3hT6d80kmJcOhwnB0EcsxJZh+FNZj7rM9CN4aL3jtJ
+tZl5iaQw004id6dv8VZ7Oxa/LtosB8aOom32jzTC1JD66DDFqShbOqAqyYpvmmLiNHahnC9ueER
Q5Zt1bK9z/TlyyQAxU5zTEjDtnfQl8VC/WRDgjRAIaoH3ZMXUHgxJfkPPrftgZwdEU/OZKi0zdZG
HClAq06LWNwSXH8NiYj2HUUVlgGl3yrIZQZO4GLjwo2ecwbtjTWzIhAZzGHWwdQ0bTW7D2Tv1TCJ
feoJa0pvlIew7tC1F/ERlQTtL+OwQ47/YyBAC0IOZ3tAbPdO9JVABtjrx7YjV7PLQOUQHDWtBSSU
EVtnjmyxO6v2cjILRkuxD4l5azkNxsRUi2ikDlVyaVL000q0c+olQLr3Vi1NumOigp2jc2mzyt7N
ejm3erGu/JZlqwBuhRbkUgrJqIfhDiQD9a7VUGTH9WNO/JV1Bx6L7fI1/0QNAE9eNMux6ajQAIeK
YqBvJ2Yl2ccFiVfOWQ1kepP2ygz30SmeOoC3Bj3xjnxkNtOkzTalc2SfRhuRLqpdr3wuxHDuYqBN
BKdq4xnjZyrZOs0T3AkERvjCnLvrpviOVm52cZ3WeBSknRM0G/usyD/wxj0rKorkkRyvkDRf9F2D
2ynDaz31W0WlGl5LqPUlV3VbOHQRZG346OTDQz0UYrdMRrPFR59uh742MP0MiEAm+YhKvd3ZpZJ4
sgX5SJHJkLqPDKJPOum2Ohz9OEOytpU200JEsDHCGfLH9UpQ/YHkLJRFuwUwugtSqoOdvj5rQcvl
I1SoqkTOdziVSy52GM2YtN6uBHpBfO+QnsUmGb00Zr9KGJ7uZMC/tUIPlgPmHUGamUt1wJ5/ZDOT
Q7bZi1e3IPtF1Dcgm0nnD93iWWg+bygZqr3BynVCj/pTHIzMCTbKRkfJnu3ZhhYY6mdVnTXPDtto
K4ep3rTzRIagqnOF60qw6Ra+t2YB8hBDmd2Y5czgG3S70WoucV8BsoXmyWiaBmS6PVsttwneKnqn
MzRhJEAulTP6OmKoNorTUxHn4VaPD0MgiVpXOm07OWxtmdlrwn2KvVlNUBQEBe9sDWo/GS1m5KVz
LbISYpXemhYwJVXwEMouPzh1PAJV9cnWbqSz1/qY8By8Kk5BoWWdVN1RREzAMUDFhCDWJT4PfEu3
L31l6geS4eNKOUQGKvA5Js9QRpXHDF/vraAa3DFCitNQcGpHdNAISzuLAG4AGkNcTFAzTv0Opdl0
zgW1jdkgjn0KTmmNDUA5aunbNmYZ4KSY7+t9GGYKwtAoPKodTVyKYhECCAJ/7luUKMhCPJHN6BQn
qs1L9k5+lAS5j+0/6R+7hQsA3R7ySqkt7pA1DfvWWXhBZa2yB3ZdDfSV3zf2TxKXFW/Qj/BetX99
9frIbAk2knqP6m1lpNsBjD5YfLun0rwuEVHojmL5lW7pCLgSuCkuM9+qjG9Jyp44KdgMG8jAGgax
g9qhpFMR11wPS8aWHvvSd5Q27TYUww9lwYUL/xKWvpqvZztTAW0JYfXRI/SHQCgYirQKw1GYuTJ2
wDn7tDglul2htrCJ/anNzsCOIpkHUjHAECB1V0Nl3mpd99GxBofvRDBx/ZATzW7cjlbnYg4y/akX
kTsNdH4b7XOTk5u1BtVR1PMc0G8JyJnVvi3syoeZPSflHO6vz8LKPuvLoOwS5OD+TFyKf32kN8qv
R9en10NOmr1Rxc4BbKjBnsCh/X+PZt1QQCi2RCPEtJ5MpV86D8ZKyiG1T48D4wn0JzJY9GdukVjh
thRAiB3r151mVsBAfNxRGvYebR10UVD62AN+HYiCoKPr93PybOQ2DKzXaaZc0czswh+qEI9RsN72
E+mqSO9tydzaoICkImffKjX/caCiDQCYh3ilYvzS2eRerzdVe9UGjT20lvOrBtAS9/owE0So1Av0
5vW0prYBHCF6PEN/Hq8vaGZ5R+ET/SP69B4iYWadyeH66PfBcOLKb3S+GFMlOVlfINJh0l1dDpVv
DGbli/VwfdrM6ada4ab8/VJakfxsOqS8aauB5PpdiOvXcv2uWh2sT4+Dnf4EQr74kWhMn1Qmi54X
tIy46KLT9dCuj1r7q+4LcgVHsvtT1aQaIGSPUhb14E8oZmwWO+gl5OD/PjhNOvpqJmk2dpbnXKkU
v4oiBfvWes3F3J81SrxF6Vv/erBRVW9Vq/3MkF2r7jLSLhq18qCw7iDeR/11sH8/KkxU9uqim9tJ
6d67VYh5PUitYLikAmbHwpGxr29rRnUa2ZKav9SK+5ugaUIg8qVHFNg2D+i75t31H4f1ZjeQVOMV
n3TEYkubbfoMlA0VPQvydfSw1iHiKvu8PtJQP/ySgQ5dSPL6iBJrPUfXc3E9UUNq0FtYrDxbkgNP
Jgw5tYWNL9as/fXM/OP6bceRPVVLy8zvf5AOu6wBI1xfFwvsCRfyxKiBomWu20PDgsC+fiHM43/9
vpypGrJNDmlxZDvx51dw/Suvf68Z46r6/ZczbBc7u4mO+Tx41dAkXoQWpERgsImmwjzITrvX2BFL
EzOU0BvW3islqi7mextCAmPz2lLitZvn8lkpYMYTm9pGfVlAp+zuU+Ws2EgrpmycMbSkDLB26NDP
naE8aRyoO1rMLr8Pk9MALGnxqRWIMU1qKtC6pbiVD6oklw8RwMOAIdHrnQta+hs9DO4ai72bEjHR
m70fIhLZKKTimq35UHblY43Mp1R69mKLvpEpi3ctT3eLU1ym4ZIUxQ9Nai9qqNEgqaTs/Mb4NVdf
EjT1hHZWb+FQvOkSeC4xuAXoHb1pIvjW0pzu1cYVZZ3sxik/x+EIQYu7hqWF8dq37DwbVu/Q6S3h
8nAp6iJWN1N/IMCGpY8cnpJKr05h0106Y7QPJEY/19osEZxhlzZTjSxs0hM0lfk1VDH02LLYI5hw
tXm6c3L7KTFy1QWIONkfCjgBJXUIZnp7fBCYzPB+D35rmpes+TERXrc8VFkW74KIIuIa9zhR/h9s
SADtFOVG6UMUAiaiKTLxoJbsGiSCMEMrkOiNG4Uz1jwm1AgW2d1spz+JvSdblohKsh7C723PYkWZ
1clVaXm1sa+40IsHgd6KTBxn3erpkMq0a9DGUHZ3qSSzIZpQmZl5tg3G/NKXNeKRZLio0wvpurga
Q+sys8jomoZbQpthnRuk/XicZFU9I5reagbNU2rCuspO4+PSlbmHOtVMv7dieGot+9vAl7BENarC
EfmbY4nHJkt9O1cf6gzFmkG5cNUsP1KdPfWQQMolY3tvBhIaEp1yg3xqE2bxSz+RoDDoGHjRMYcO
DrRcfDaN0Xi9UR97PZKkE/R3eYWjrNwt5nTCzbPnhv9qY/LIHRQ6XoXKSZ/EuSbqvRWli5HedLU6
ltsEje6mUluccZS1zQedVnMX5/fHoqcPiTMbQPjWJcNdsLHTYk1dPxjF7Hf5fEpNMomGlJxXcyJQ
QbuJKCtcGvmYas47XfCBq3MfUSApjuqKxla1fZdRYlqo2c2Yjkh0mmbfWP1bWeYPfEpyQ5x5E2qJ
vS8iNl5mRieHUSzeTAoQSEkPv8vOXcYYMDgN4Xg3ZSYLx3SrHjAsg9cMliTItUE1NyDhMoWkbsi5
i6f2bZkDXwqEXQFEB51Z0Pxteux0lHVYfkiYb5BqdhP0FTrweF8syntTpMQzayVTwbFn0yPLVu7I
62ZzWw/fVZ1AHlXpt4QNTqzBGQ6sniQ+8lru+hY3daBA3yKIiULWyriST1ahPbV2MWCPhVGPktxL
dDQlhDShhGrgvaAo3SYfxlPftrNnIwUkJTNCydJNbjOq9d4eNLdPiq+sJqtisKo3XJ8kAQ4OPk7t
s8PW5kXwqxVLrM1CKPsmyzDU9pUDTzjU3miiak/jh5lIiFOfDzFu472RTmBEeeQcVMIbNlIqfjLW
ylnVw3Okon4nKSi5q3rsPQ4eawQAcB1wXhRXD540NDSMBGQls/XFyiLcGv1Qu9yjcs2Rm/IXXDz3
7IuXs2bG59LBJ6NY/RdumNp1agCJxvg+iYY2xEZ9L+Kk3C6Leeol9pqkVjaTHbVc5T/NrJFbOosm
Ki8RcaaVOxFqHhv2RcAkUbDLjbxY+s6k1pvyMRqOVSB8dCTPcTzftQVoLBV6w17tTM1nAfvCrIEJ
gq7uYS7OJP2yVZMkPPfqAzl2H5ZqFBddCFwXUrFuukzckpIbMzgjBotzeKBuOMA0hMc8AhbocmMT
BPYXfvxpyzYEaZmC0yiRMRnfQttGonprQazPDGse6cyTK8LmC9hj3jVT5RmorakqDR5rxiC/cOqv
KMPBaQRMnxTFRqAosLRfdoJ6SynOtkpBcGhm93E0pB5iIDRXtKV2DYRMnf1kijm3DGS7nOW9FXdv
/WB/MqUPrkFxiOsIk8R39ZgkP1Nhzdtx6UeMQsyN1M7qvWm4eouCvut2SWuylGVK40ZqobtT6Daq
FdEho+5wBiX084BeUOdOG3rcfAqjDKvaeGOoo84waCONXZQPAhaFV8224arWWqcYPzSpyG+ICUG1
kVuB2/cjjhsmxEyio0T/R+8O+idzhNc2tw0SpACJjGl+ayZZsM7sR6hqHK/LZ2Nzy+eas3NKfD2G
1ok1vhwPx4CmC/zcxfLiE+H3XqowP5DpTk212kDujrG0FFwLUkrCPF62xhSqkEnoVEzjFqYNy0uN
EDvVUQ4gqtmRb/9ATgoZczaelFocDKMez4plfxCEggCnYsI1c4LnMOylC4UPCYR8XDKghf1wh/rP
7ZvqMMbwX3o+3cwhRK7BVR0vI/IVclFMA4UozXX9LvLTHNXQ1GanmFEC3xWuYS2j8mspw9dYbPOu
NU8A3vhESX4T2kPIpU/ynZHJnUDKkBrpU9lf2gL6doBJ8DLyinDG6OyZKNKY8gUEztI3WKr2caDE
d/OAvnWhyLUci81AiICrCvLz4sa6j2P9Lsrn3qNwKAXf3rTrlvF6kBSx1zQCHLSiejIZ2EZcjZQp
yY7SrgRwqKLxcAsWHO+TJthSd8fkj1hrCqpTMJrqXgY6RB1R0QyG00ExMrKwCImOeueGjkBrQ1fI
YzJ8xN0p0Gux7VgSbWQVCDcwjOcG+6ys5sTtZPrdCQiSgYtoDnM2vC/a9MG6iVTM7Juajpsxzez7
ACMdYgLdbeJ7fITBtpXjz4kMPJBKWphsEwXnwvrY/C4EeveOJgc2ysdFZXsVd9lnb2Jqqoth07Wd
J4zko9LNjwXEw6s6BfesyVaz56qzbeWix4QkdGWA0IhWAJdzwjCcFjkAAat3LCWcThJ4FZSr44wb
D8j0wahrGpvqHEMBJYeacwzwfuFiTNbS4RVKGvMXzNwleoEWQ1oHz2rkCNpFf5qnwvIjy7yV5I9u
Ca4lhip3LK9FonDbZSkVJ0gR2A1ALg8ZK5Qmrc+RhchTzStEIVFLmOR3Qv4LT1V/1FVH6gjnMa8I
ie0tQicr1fk+0oSVkOdeI8fQzQWfGk4x5Lm2hyXkLOsbDP4FASDlU57Jhv3V3LuRZrR+N2dqRgVA
1fnX52oddkBNbL1eshZ5SHPFEfI46f3r898HejgYLgQjvVJIf5o1tA7aaKC8ViMPf3zroxZvfaoc
2LPZXG9RnJByxxsVU3EPJzLtWPDwDutLvw/DOC50adpY0tc3TSaRtYcB+tlXkwv9LO82UMa2ypze
t2XGJnPuYYO7As1DYS/CTeKBeaWES2eBuJoAYR1wz3HgA5wXLSz219dV6z3RTQrVcmvEaYXnz+5Z
CC4YRbyREgV/qtsewg1m5PpUWh3ushK3DWBZ7ccryBGpdU7EI8uZkIKPI3QXrucC9T5Fl+zy1gPI
zV8PWafG3qIv2kZZN/bmupPHI/SgdRkrtTh7EqhodmIKRv96IGNx8hdkOwQiKDTCsnFOkm4E2uJw
ffT7tVId73DHQZtJDVB+3YGHwTz4jkUh2Z/Pf79YNJFX0pt1UJORU7t02ya1qgNuv95fpipidg8g
ixqR9BuSfDo/W+GsurB1zHKEVIssIZmFjGuyGfg5i8RUv6qX1r8+Mten10fr/6h1uzsYjjS9lmSG
TRfd2YZMfNGtoY5Gn9i+qhNqkFiN6bJg0/2rU75aHw0JrRUS5nNobRLQsDpT7jg6yk426e31tSRk
5Lw+0iYTo2lvAXAW/admGNMW5zirCSXSfDMYtGNaf1yfXF82uwKjOmesUwvVvx5oCvj16B9PWfC2
27Qyws318ynlZHDJelrLH6z2pfHn4foyhnLSrMr7vl1EvmGbkO6rLLnRsIQxHqwf9vqJUxYJriSm
yK3Wz2jOCzn46+H69Hqw6i7x6uYhrZiJ84zTJIs/3/8vH2L9kixbSExr6+e4/svMhRAHLJmjEc1e
YD+ZdXPr4GgmGa8K2XNtiDR7zUM2K4vEqBpHZBNimkTcLDGTTQa+/BDxEBWA5L5rrOmBtDFUA9cG
3VnTRUKCRfI9nbIP1kBuZszjZtZzy9PK+FOI4rnsuEoQ3ZLqqtGqjQwXpgcF15LydU1FeWKZz15C
gTwc4jbfagAVO2M2Tx07mm4qSPYb+HWNEnlfKjJcc9kvAQYHImxOgL4NrxybWHvGvfuJ/wAUfLDb
TZis1j0pNzClXLmDJOOVOiA5qI+KoiGOJkn0z5TS/xWN/BvRiCFUnQyv/1k08vLZ5GXx95yxP3/m
l25Ean9QCQfnb6iabjnCILpytYKtOWLGHybtWKq0TA0XIUliv7Uj4g9V42WbjaFqcKX9lo7ofxDJ
TuqxybCqqcKU/4l05O8B7+wHhdAcR/IBUbWYprrqSv6iG7FZMC9xaYsD5u4fdi9BJe8XbZwI4sPD
9Jcv5ldQ2f8p+vyujIuuJdbsHyIViis0g78UHY7hqHwf/wgDDNiP6cSHBXiWtXSn00vCNctSS6th
cqEBGvUnZBjMyLZWZxR39hs5kscsZ96Oh/xbLnOfMlS2PBj7vZFBO51Q6Jkp+JldoFOx1acqM4Vr
WcYpzlg5VnoN29i0LnJ9YJhJ2oQIsvcL7cPYqjo5/7ScDEpz96//UPn3ZH9x/UOFRfIq0fkEE1v/
+FYjKyOiM7WdA15OVNTcskZipyDKgrQW9Ldahr8i1n+YavZFKOUBHutOjVmYdcHqe6qQtqC5jdT8
Kzfzc5YNI3w1ngyrEVt6HnO0azGFBiVcWNmCXeTaa9pHpa+vQaHmUbeN42CZLUZ9U9+WnXGRYXrJ
EkgZ1dhq6/Cp6Gq5c2TyEqPJY1aMwAGjAqdTFRkqe6DIgwJFvy7ZtANeMHcMEICjVHHkpYBmMuze
5hozQhTWh8jWnosY72pYoJa3neTALIJkFc0SPxJ/acmMpnS8AxKxMXAZqYdKZF4+MXHcpWr4ZaU6
KHgaP1b97OnjhEO9hHafzRQPH9afwBm+DzWDcW5lo/dvztV60f1FOXU9V0g7HE04xPOhrv/7HaCC
Zxt0NjkHgHmWwHUAkph+c7AcDsVEfSQ7i01DUQTy5kR4A1KDtGxGb7EE1VVwdkHf7VlGU61kEK6H
zwwBowWOp+ueHq9rMcqQRG2/YcrMXILgmXdYnsNH56jYw31TkTPRZF24s+d77XVQMzJvwvhLJGsw
UGyy0pVGhDGS676mFrwZqaVeTOeDlfvkG039lkXF2SwxVymxSDybwOVIpCeUIy/9WNzlJRceISzI
K4dzrKV4foq7oJ3xIflw7MdZtzxdy26SQKElpzuDU2VT7hsqkWXdgMya/0DsBWfRLFS8VbZzr+LI
2QQzABP05i3aVk+a2dPUpl92k/qcqIfc4Yr5N+fpvzlNtiRT1b4K5vR/hOW3ptEjvxydQ2xUzHkq
eyQ7BLWASNp0+iNY59u/fsN/1HP8eRMThYauDlZPEOf49wtDDFqbVxrvaExo2izrbrGBBAhJbzdI
S1+ruLgxFPz8sd2/pTNXcIy3Fl01OT+khDBth1+ttg1r/GP9+7/+bP/dNesQd8zVgjuDApG/fzRd
a4siVzLnIHUi4MqIgBk+GjMZqVakTLp9iWe4gKT4j992Dd03yK6kkMcw/3EOCOIhoWNEnAGJ/TUJ
+0mtGA8ofP1qaxRJIWbEtLWf/vWbaur6a/9xhwqdl4nRY5r6/+YoDPm6M3LjQiaj+43D23CE94/G
jI5zFRFjhcoeiVjnms9BK5/SBAgH5mpwS6l+aZpzyodlcKH0Gf2j/ELQ8alOGGQCNZ33SI2o3nb2
syNDYquxjvNBMrfKkLpkVn5ntiCh2Ry/Uoh5X9CsWwx81TNiMqqAWfHzvttsikAJTGuX4ALi2ryz
2IV50mJblWb5kbZV1mwGkb0l8cDfwhkQjfTK3DUo2HUlNq+6hMK27OZHpz6nxBx5QT+iga4DdI4T
zTY1gktCMVLBJxtTCdRWtwnDYuqgpzK/4LFPGtlqXhJ3g1vlQJNrfkK16S1M+PM68GTTcsbvuy1V
c4A447RV9Q7YCF/lhAjOyOYnYyife239v0ytG2eeH3CnZ+ygB3XTx86TSR2IF0BBEXVgvLGE36T1
OjvMssV7VBPs5OxU5A+HBn6v7FkFT2ZIp3WT/7vEfN38e9w3d6StqprGhagTtuo4Yp2A/7JsCXTC
oqKlmQ6hA3YzGjtUB7f9TBOmErQ4ehwy0iY8NVp1MRBxkhEtL8u4KCTohMcZkMQbttlgGxtgZSQk
NqC9PfabDI5wh/7psWKtgpZkpKI3x12h9uGZuM7nPmk1cLO0drNdz4DuYVsuyE8dIPDqnvAl8SOW
yDxnTDYzuQmugAn1yMgjRUSyQdEQA1HLwgwSRjvgrK8OxETq9EqYwvko1WMTjQ9OOda7eNCqTdl2
ez01m0u5mD/J3wRxCuanqULlxpi1LbmcQNXiank01OicieLBJiZpY00Nxq+SBLVK09+cPgO/MYHk
8kJuaJVNqVuimMlG97X0LLFCLT+i2wH+1GZMPQXI36C8WpbYTE00722SQtulfA/IvnebVuBCbQN2
afFjkij1piZjwYJfSAJ5tlGfuVar3NRLf5zyAOVqJ+953xacwzmEFNx0uT0TwDXiNakONNGQtZ7H
npWOUJ5J79l8QzLjqzJfujFr6ZAaHrCyf811TOt2U+2KqunRxzrkzEo+NzTyfcTC2pUCHM5KNYj2
hJSZRednYRimAMOxXJDolZaXzSWGPUXw7cULUeuGc1RCFl/EBkxTzpXMz7q6NX9naYal2sHqD2i0
rk61nakFuGkSsE8tshH5IKAhFeeW6FiaYpaYoJ2k8erEwIaCfZmrgUsCFUvE5W/GOzKkWQIaOd3j
KSHXYaqfmkKoiAqZnA0UXHYWdVt7tY8j9HqbBST1VEcvS5g9JqI+xQkdA1akg3POJAbE0SHva/Jo
DOyR1W6UYh+ZXAwz6W6wwj2LXDqy8uxQ47bj6qbXRp+deye0KjdXhsewrUGptIaEOdjUQTPuo1Eq
1HikJ1IUl+9F71spv4apxNpXgfkianFjYUPftmvSYSqw5avMLgiQGAV1EinVCI+8mAnSi5+LdDol
2tCSrKMCkmXV86TX0lvWnA9nKo1NjvpY4lM+mClzaZTmtHIqkgblESgSV7BdECwyzgSfDFigyrgi
Ccy4nUlyqhTlO3v0exat5GalGEcNahwavCsbQo7fB714CFXOP02I6okAL7+V6lEfWKEKVislBM2u
6JVHnK+wbAVDrBkWhzaO3CyJ7+HpuZ8gjFtlIImoV5B+K9TXNC36SnBvt9OSw0zdrgs99m5w2xD5
hK80QPOsjMklTVbPer6v6/Id0+aqR9QTiAXMdiWSUhh/47vT+QFJnjWjzbEZuY+dCWeMCG6yun4E
Jz/e70YnulQzSQA2fjZ1anZW0nmVJAUpHz5rCetD8MCBke2mnU69Vb93df+ERflbavppvfg1Ym5c
jyV5cLMkTKIpEqij8ZViBK/vgv9i78ya5ETWbPuLOMbowGvMY07KSfmCpVRK5nlw4Nff5UhVqSM7
3W19n7usiiIIYsgIAty/b++1GXR3eyclnWGEKTcXLoqtgYRiiiqrKsqfmgxNo5kh0QLpt3LS8UtG
XsIqdy3olLmg4DgMu4xTfaF55i0ue1qiA8YpoBJAd0Zjr5lY6NGwbNwsuwxF8KjQVnIs55uhDQky
MkntLvh0IuIjqN1e8gZkB40LxMxSvvgmVxMt0dP7SvOLA31OumhGfY/rXdshvCGnLzpoI5LSnv4p
88YV6kixikzUlUiweX5dPnkSgQVYv4c6wpBv82OuSuCRtd09uT5M3q5SGTKIqwjyoSjoQ/HwtnWr
AASz++QyvznORY7bdYw5R87UuXPgMvvW649eF2X4uen4QYF5D+LHpvU7quecNCPrvgh1VDshRSBY
1qMd7Y0oeXRrzqRJI0hqw7cWV0F3QIkzbTto2N1QA7x2bRdBqQVz1aNJK+UTKQOYbs0e7/ncn3rj
CNmRy+2k7eOR7yr1p29a/MavnETaRFKj9P3nvvXvR4NrdeinT23V7O2RUlCnYxVFmQETGKzoPlVt
dhh/5Saq6oZ2bb/TadjpIPHXjCNXmt2j056t18q3v3r2yqxyeu0l102yBM+OKE6UBr9b5mbIwu+5
bUHdqUFkMJp66ogNR4yMXrxy0HAG7Yuu+d+DPD6ICm/wFGjPqYAb5xqQtSlz1lvCSQ69jp2rmR5z
Ti+rKfNuE5f8iM7FrIg8PpVMI9Ps1PsuHU2kO47X8EaH8kUipIDVY2xlEd2UVvQahK+tec5AOa30
lE58YiHxrKBxd5F5WB4rkW3i/+x3LQb/aQQUYfkMDcDmEfbqrOc6JeYylC+RIKi30QjdGuCkrRuE
Pig75yetz2joA1sr/CzbUBdcEZVFxzX9cAbwx26WyoMxGS8lPFIInM7WrG0D6QraLs5x1CKAkMWe
dx4b/2NULzZ7JT+1MHuOqq6Bmheu0HY+RSbTNStZG4n82mkl2BX3lQa286o190msP5D122w1t9NW
pjb7a0l0yapo8vwrKkesGzFalyTZUyek/0s9dqX5xo8oQTrWT+90v++kVDJlqghHrRpfOze8dORx
DwX4jkLDgOhoT9Nk2GBHOgDb1bBSOXUULmf8CbWTbXrXvkurs9kpqxyCR42Za2vvAmzne/jDrZoA
Nj8Xzux02GcQjXXCuWe4Ou9KitVoVKZ83c8adZ0RlY1u+vWRP7dH1BsNp2XtcxGqAkVObOdG7wcE
vEqdNnjhfioyby9U58FSnQfypMWum8ubaUyR8imVW0IzR2EDDfVZ0kTpIHyhY9uTuXawPf8cYmdA
ltDd4KdsOHcWz42Xxzu0gN0pDkyuHHh8VpGL2DxNjH1vmdfK0UmPtDY42BG0d+Y1gcbJSf+JQ5zL
rp3iqQ0RzPQhoxFnALij5elGN7vz7JFer7zgoZb+6Jv4Ts606rnm/HCM7OpG91XM3GOewrsgGOE9
kFLiu9GdLNsnUBlfaoRNeV/+aOR4jk17Y3jmu9eLN/uEYuSVEJqOHMvyh5mFd2anrw1T5kx/0Msp
+RejjOvQC67r/dPYZz8YQ52HWg1T7Aim5sylj2KYh0a/mTxCVyfCqDMgRZDbc2db+fkb875fEl6p
8IwDjM5VKYycHgWRrp0JBm/Q6FFV1X5R5fVKLyrMEZtKXz4Lpef9KQbli04JGQpzfqJaDJB6oQUu
i4JUlJNOADvj7mC3qB3nntNYJiEMKtFho6OiXMc5Nfya/l6Sdt/bjrHK8u0ua8uxEs80tuKJENCV
FfbRPlD61EWxuqyRN02aYy3ybUQ3um38R4H0ZePkMzF2OShVER1jFCBhQvVHDgUA0GBfqIKGnqQf
yRA8MmHCdlXaKMedi9mFT76FlnwS/mmG6HqIR65uBVCWldGHJ1qTIygtycR16HoisxQ+gkFcXIIK
rhm6rYkmBzdVOKh35r9sbHdLDbNLPG8F1MUPW23tlQYTNmJG5qZ/ZdbG8AgAKErAq6C1kXCHxXlz
KwXTk4CPp+mSj8GmIOc42o8RPRfyJv6AztRWTjUaq3BWvjaGmCeX6WXjIu8Yp8nc1uIjVZd1Vfpb
JomYv+DiksJg593BK20DuT1T7hl3H7x3AeRp6I6VmXubUb0cILEnw5i2vgckTpXwljKXloN+17O3
eiYRK0lRJ+hZ8h3D/Ic9gubtsiMSb+5pbiJds2hCws8zdT3axp3+gNKbGhuop6M73WoD/XVoe9Ze
REaB/ijWsa3RYYzpLhHCt+uLaj10xrwxBBoQAZC5Q7MsJ4ZwSVy9e13wxWmIVZjgmjZWenCz/j0X
E+mfyOAzSuQXM75gQSKdApbPAHh/HQlTHlzqqd17WzKDUkfMOEdig9NyY4rZ3ObRbjCoHmB0qbaO
QzpGM5G5rnsOZQTK0V7At08GZ4b3nd94r8qKsox8/qzxvnObvwJBRaCQE0h/OOvBQKFCJO1LgMbd
nfi4Hb18Nvq5Xds13psklefGNoNN1nHVlg2RDxaDJmruxSZvCGlKNd4Udom7cTiW7bkHcr5dvp6I
M00c0Ysi6fit44vYDnPxbOpcyhIqg9IpbxOfZOOUTvZGIxNitgGZBHPFzyMFd2B597pD4YRIRF7P
9x60mJydkah3pIn+o5tQxchE/DXuY4XU8X4edekYbXNDHzCeMzqRo77m1sdMso+NZHIphKSwe1ak
emMfp+JI/wEMIt080tpI/VH3MWurOaCOnkMwFy9lRWpKrSoxON/vm8b+nlXUhvwASaqu/4g1/QYD
P1CkhJhl4j7URxontcQaSfRB+jGF/EadAva4erYyfWdsC0huHqKLm6s6LlEmK9EitucA38ou/ZKP
401SUp0fSuZyeWzDgNKBoGbz3CHdMa4Z1NGCYgP0DcvcYknjN9XxvS7F7YJiHJVteSRBHiErFR5N
5MW2xMV1yOec8YJMtuZIYbis7PhAk7yj6JRSNspxinSSoOkpeQttqjCGdhlQ7JICiNA/tx8Cr05J
d8+4HEfuuZZGtC20kuDVwdv5eYyVxi66gx98iVpC6qJg5kdLfg7Tr6JHJuokZbrLSBtjwjsejXg6
NprzGtJ6YFZQbesiwHmZfpNhOhzTvk4QAc8fuf7UqQPYiSisaX76FqPiXTUB0+OCF0mpmxmNfi8r
d59bVOf0hLISfjz6scQBqgOP+oWzLlKC0DhMMi35oLzC1yy9xzgzb7LZuW8DDlsGUC1Y+q2Lwgit
Bj1OdYwRnKzsPtbOAADJT7cxt3pf37ct0v2oTD9AjTKBA7/HqRIiFIamYHKohhnm2TRtbUPBXs/r
PZRmH/tHtsn1lrqaVh0nJKQrmAEwOcv2O2GsV1XFhezR1dNDBDpez/lRj8LUNhnqJH9oVR2NUXA4
eEcROMhB+D3zF7Y/gNA25D1EZ8eoCmYlloELjwKpn8iDxjlljanPoP5Aqy0PB1B7fhVsZfyQivG9
QdDAJXYToNpgwn+BaoAjj4rhSncZJY5Mc1pYn3uz025D/5CX8bGsUYCa+DiwGthyH1ZVeaRT8BLb
3b3eykNJRcow0c1QxFbym7rcGwVADy7OcPux0YaktYqvjZHR6MimJzG7B8jF74OnfW+6EjGoAc3d
ZARXo/gxGBbGSUwpyrHWDfObykxeqiwir2Ea32DJaeizMLDAaU9zg3lNgZzczwbwYaK9Ie8Sz6f5
uCRlzPGNXmc3EJLu+1KPt1mOdsVPxCrImoPf6OG5LsU3o89el5j12MvACOnJNsk4HqExbwJ9HrgW
Oa8GYVw72YKc9u16T8k2OeeQkjeazrUOBQYj4bQ8jyizTqK7j23qmau4P0wzsQymY/0IZrP2cMrX
8FoM3mpgEYSyLEK9Vi6Jf243PmXNGqGN1pbeuamNZm9p4UPDO0DQmAFXsTmHDKM2ndFGqFgkGDec
l1bjrOunMrIm2vei0U/LbT8KbhGyA8DoPcIqcqtAnOkcZukV9OrcrU6xAPOkGW4LCS9MZkTHaxbx
1SmWCs6MrFZOaJ6WtWUBnpiOKdducKITkBu1CPoM4HGbMlqLUuvntuWOGbEQNf9xGybUCRsSfZPQ
+kIWSXzB4FbLGpy5lpYYQSiLHIqA/iQlU6bG7bHncuSc0ekl25Kr9iooEtg2/ywcX0kw7Z60YBRr
Z81uTktr4P9ECf+DKMEQhspp/a9FCef3on1vfw8w+/WQv1kW9r8cj66/wxjEpoNkECD2S5PAYOBf
iAqAsnk2Mem2Y31qEvR/6eofV9By8rmH9/B3gpn4l+/rnsE8wRKeEi78b0QJHPp/SAXgWfgWDS6L
2CtaTUL80WrCM+plKCIFfY0AdmimX6Tdk/bQSVRiqKRCPRb7Yqr2xtTXwzlWVj0bfDGdFTUl7F0v
MtDREh9GC+S4bKM1znhX3TsoXdvnTVARDBob57DcSWhpHNjVUSp3kaFscsuapdaaHq4M5cTPzZ/3
LdsytP0pqsq/H9WVLaooKz0zLsvmdYTCdEdPl4Zwts21+OuQlwZsWmDstXacUXmfUp1GliVomnht
xHP1KkagoFI+r5My2s6irg6Nr2eMovTHIhzHg8EVTUZadM7MeNwKIT6YaNR7l3OYfWny9uD1DVO5
HCzcsmgD1FXYeV/QXturyRqRDul83kcyqJbPEa36TgNsuzfG5pekj9fDBfnvN0ccn3OLXLmdx1s3
o7bnRB0F77m/LtpJow1OlQBLsUj7lkXmUDgr1LTbtjsCslxnhUGTSaqZNKdloc2MfVbLqqP31SHj
by7zkGvhEGOy+udtLO9lVm9oWVsWvI9u1+ry3leKw1rZBj8XyzZ4V5sRr/GhIMzoQI1g5aipaYK1
SpQZVsa1ALa7taGdroCS0WNepH3LQse4bpSJouKh7Gaor/JjMm3HmPHLqPITytGJT7O+iw0KzyLG
iYf1YVIVjSCIm5VZV8amnyGSwH7CCOUM6Z7UzcsiS4xzizK+VR7G21DFAePKT5CRk1lU9BainBLM
Ax15ChH6fIpJPTNysInF7APH4NqLzM0vkDjjaaWc1a+r2vhGvPIlUd7LoBx+Lcw+1w+6R+dTbSLu
2Nt5fXRNMLdRl1Ae4mURxH+vlZMzHI3sAVPkizthFmbatY0XsUhtCO9oiSPy1J0XBfGhcDkyfbKf
/ICxNQM+8GNKGysrrpZpCRtuUclGHkzDzvQ//JqwzgT86jqflRrw597kzjNFWva02x9j+zWAcNbq
1mFI7IBPt7+3cd/sEN3oWxhN37XWIjcia+jwgPtcLULRGg7Gqc/naVNVoDHyKqmYzjVcRNXHISZP
lfCVfHz5GJzUqHZ6VT388bcXEmN1iCp53wUNaHKJQBqyMicBtVjWlt+mA7rt188UtzKyzMI59O46
Vz5FO9b+aoY62mk5ZncavWaHPli2PuW+CGIW+HqumpNebOcAqkamyRZXAGwR0Uc4tvvqkYiziUPM
pU3YDE+ZJqZd2vs0D4uaFIKYgMdxN5qIhdpO6niBGYGIbN/qtTiayvM6Kxem0IYUqVDIRdybGOpy
kJOVNdrd2iuILQimoNlC0wa1mER0sQaHCS9+20YZlW3b1NZZwZkC7kdzorlsYK0L33Pzb0Wz2fjZ
ThvDb+HEAVoO/sywQ+DaB0OcDjH6bweghDa0zr6j+maooqGlFjRvfq0t2zxpDNtUJN+XX79XY3mt
65SzAXYDgC6Ewq6iasDZAXSJYwJFLY057LKGPeDoZ2by8y1B3z/UA4GBLaLuZZPrW5QhNVAQYNgN
JYBeVNBYH4eTArcmjI2Lqi0PVOo3hHDwdS7Hws9VW5nsezEcfFVHMtLyzS8gZadW0FHRv5um0MT4
NjPTA3lhbzpnrlZmCtg0CYebiEipnan872lIUcryYBFXJuNL9cnSepts8yxj+iuTEz4J834m8SYu
sVp2uKA2ekZM4qKrXs5vAF/OI2FfP8/LXoTcP0CJsXKbuDjoRqXt01Dea7QTSUACq1lV17g0lIqo
t9d0YyG4ujC3YeVRkpwphmNjIbBIBVmaAgBTEPco2dGfL2tWAjna1TpajX5FFZevg+T3Bik45+rl
ZmDSydLLnkJaVa0n9VJdTGfUca0fpHkaRFHm2VlGenoGQ4gJ40QyC+QGUgjREKjVZeF+rpltAuOE
0yYwbTXP6nziEOIKeQfq2xCD3ZHM9/w861l+now+P/dSEB2kMT3KO0duRUGAWzEhxh/rPjkGOVZH
4AfZqgui5FTTm8GDd9J1zrAhR9HOTnOirPtN3VlIOTzvHj7AoZkzc5+XFIGtpC2PLnZO31TXgmUb
GA9z42d0K3KpGoyeOzGbdI5uoY8nh7avgWyqpuroV/hDpcoez67DqI8HKcf51GvIFSasYUNgB+C1
UFEElhMi2DCOngn3KLDDPVKC4YwddiBfm7bVuE19gML0/XcCA59O+YZvih7nr29quRkxENpb7niC
XIGcTe5JZ3wYaaQmwr7p4iE89LUdYRWAlnDCnJfV/A6WReFVyc6qiufeTstTrIY9mRrALAuK7Lj3
qzw5kr6Ki03XwFuobVB9OC1Ajsl+NKO8zd0KarARc/4imCw1wWq2jfEAzx+kuTu8mzSam55pCVzZ
lzgs36eWwZslm5SJNwVZfdIxo+ONntwveeWTzCctneIwSevMOIJRPmdgw1eB6JN1Kl+mlGay0y+A
InDUEVQeKFOnVOP8ElnaoXHqF9DFj2mA8i3S2nmvUFhOVm1bTHqSHyOl9vjaBQ4ga1pGPVKrfVbF
OJhjkkSMmMT0eToIy9rRi/0AGXFTTnhHiVLdjoNXbuBBzc+NH1L7IUEWODSWzqZ+FgNJqXH27HZj
foOdN7fo/hYxoRaOiqXLZ/emTem3xeWwA0355hIHgNXX31qMn6jGpagGivyQuPMA90JHV+4tff58
l7ldtynHbENks7oOvFdlG661qnaOHZKzdVdvjcOYduZdHYmnHFssr+xGeXUbxJJaV6euPj6XlnkQ
qyKgCufZgJkYrhKQlA60ayVdutHOH2PTTzdVDFZ7JHXjueWa5A36B7aymTm8hkbJEoQgwsxt1DR9
pgo8k0a/GsVfxsD/4ag9GvTLyUoZQioRtOCKAfzazCDDH2exzecY7QqJ1wPpW54RnscKIUejTAO4
PmM9fxtb63WapHE/RHm0rsCzjl4FYSYLMRm91U4ZnU0HM/UUkwTrtlTuXPfWbC1qYHLi4/WDd68k
/6bDI+i60LlhLWYb6w5jfPKQxtD1TSuDJ5S7R8tD4gFnp9uOMMTpJzG1Ta6joC/FBBoQp0PlCMLa
k1nXSAimmZRFggRoGSdHrqq7wh7MdVkIa5eRgBnNpF3FEWkWGG3jOOGSR/AoTXaDKjvNs5za0oaJ
9JvXd/bOJ5RAOgrKIB4k4oSDXXpf6Y31TGLsmyLySYO7CsIZ6BHggnfHUl7p+AMFwe5awTTXLa8j
Qtn/mkGM1Hze6fDYh/epACeicnE506GWjhoTg3f0ZON8zKpWP8x4qklnLu86CzcKsWPTypbsPo4J
TT7o3i7/yaTqVPaXU0WjYhBREgqqDblhl84h69lqEatUYO8sGOWH0hzupzCisThhHW9MOt6O/1cb
NpwIbTgOdumm9CSDJd5HbEp5GANxOySlz6+4B4qV24TEAAnoEDjsq37EEeunhHMR/T7Rl4YUNW0i
2AahpN8BGUrmwxe8l39pWrWvDP5wvfUwHhLM5Zcv4Vh8C6Oety3xhmD99Fc9X8zKdKNvpUv13UWR
aeh29s3oBMriYSuZLgMR6l8bH5+ZcNEadwUMh9BxN3iKoqnKjwbYvpUPaRv7j2DONKnp2jAmCYmO
khI0+LYgoOTKDp+LZafPm8XyyIXZs2z84+7/z2153Fx9miDKVNtZjI5CNaux1BXXGBVfZ7m9LGJ1
z+dNaSEZ+Xk3DXixA/x2hTpNN3RmhLKskX9UHUNUBA3eew058W7ZvCxytdfnrp/bljUhWkZv/+Xd
n0+TlHSMl5vTl5Ti9s/15ckp/CPYi3SKy7yrzx1/e4HP5xnSQA0XbUFExvLo5a6SkfM+yLojTmSk
01X9kqhrXKyG8X1A5nPa2CCZltn2snFZfO7zua2c1Oz+8/Yf+7hDEK8KMCwZEtPfdvvj+WAfMcL8
47GRekuf2wjbTPAJLHv+x3fW+3QyUq8Yf+20PDTz9G6XyuS+shuCA0rp3hmY1HeFwUB7aCl/fC6E
GnUtN+tpIqY9gAIG6JCx1lCpMsrn/T9v/+f77H+eZdk/bdD/d9SgJRa4gDE5707QFhx0TIvLVDjD
kCxvl9XZdplUjLWmwqgZGyp80bL2uYgVzejzpg7ZL+NkevjctKwVyMbWoh0lwMZ/e8Dy+P+0jV9M
TIn0n70/99F9/57i+bxbKqlRPhinqCl+0K4BkV1p3v7/SphcPbrpfyhhmgYmqf+uhHmNaUfxb1XF
v9cxfz3uVx3T8/7FadowPFxUBjxd8VnH9A24vKpGaWKd+gXktTBV6bqFIcfh1RHOIxv+u4AJ3dcl
sINQP+qhnOC9/00BE4jonxJ9jFW+r94ZY0Tf1p0/JPqxG9c4huF6ZEMZH3zZvfW2uPFzvLVLALBn
MI3Qhhm+egqgMS6O4TgRRNgpA4lJTpJdISd0If81Vnf2/Rk9eFcehVa9ZyM61tDofyCx9YnknQGR
5CgRZSg/htIEIjGBdHeJSsX2M8PLTIBNwbsOgce5DdM1bbixkld9oldkmuVmHunU642bESViM1ey
PhqKlTtCqc62ZAbn3PUhEHvgWm95DSF87Gt3h1rX2iDnivrvYWRx3fHsL6KgOdwQZrixwijdBHO2
k3owH+ih7se+ovmlNwRteTGJTkbp3yYp3KwZyfEOXT4a0CC7STUnvRsd9Jn2PLTI3eJqNWf6RF8l
/K41hn9CiWA9MouJD10dfI2sJL7xyyG6cYNQYVpxHbtjMF0YQkvAanScCVklk8uy423RMvduEg1A
p1+RROWGxCePzP+amOGJXwM1dKzo4EHkJK0p665mml8nvyOoNB2uVE6aQ5lWe6bS8i6L5i+ecFFh
kbj2xdO/jUN5HKJi+NEQEj23wVdVsCa3ibx5zQj6PZM+gzbvpo7jeYesB/HqCEEKLPlzEXg2Jpzp
kVbhtPfbhiciUBTvOqWHYGCe6Axnj/nj3ezyhVYI+PaI58rjrPLvZi27IJFclQ1PbHnEmMVl826p
wF+199RFN045++cxfsiD7EzIMKItzmR0W8e7JK8RKOiM+GVAr3jyuXJZSC+x6KUnGnXNHgczVS2a
TFMmiMUiCX4nuxgoqZOcO7VA+/trsUAbP28u9y77Ldv+083ljsBOmPyRvrrc0lCer/MBk26T9IhS
/3iN5fmq5Z5llVgwf1eH4uHzdZe3YSceFq6ZbBWrZZj27290eU6QdNMq6BBR//dvb3ns8gjkXcxQ
degTyyM+71huhhR8SDBUn8Zv7+/nntr87IiMHIaQ2s5vO/62uuy4vAyCU0JNHMAyJizKyCv1y7Jo
DZOy1kwcsVCzHNWSx/eS42WY0u7k+AC1rHB8LKg10sf+baHhpLvQgGCbVpeqkNJAVmDbKG1wHcHe
reXX5THL1t5DI0BXhuih0D45sn1p9EyZ24Fxb6wE0hpWskirryidim3kcyjRT9cu2Oi1y7JmRblH
SRPBY0eZ8JxRlpC+BAWbmHLb1cpVV9K6NA4in60L1ivroqkFYBvzYq+L0LSqTdtnL8ocu1/uNztT
HNx2uAQubdVCc/ioBUk0QyXtS4jw67KsdRl2vRbvCkg2n9rwaon1nc3EuYSFpjw/fIaf29yo31o9
Va1R7TE1wfcGtPAmA6wdSynOVV6IcyQZFRlRWu6W2eU8RhahMJXXXJjSF36yY/JK5lcLDnhmCHZZ
9vo5ERWZ8fOm5QGgrWT6auIN4uSZvcugzveUo1J8PFNBobY/mJ7vnKESksmm14cc3WFnhNYusIvv
KUDIlUXS5q6g0nfN3fS5qDqxb2pJOiPV/9VEsgwyCF2urLkcL5ipxgtYZm/v57Awimm8lGoxJpjE
0P4z8VJ7mM2dHGYLWLTMT9KJbqK7WNoC9Q8MeX0oneMYl8doKqJLohbMd6xTm0ZrfYQmlFnaxkM3
vWJQ5m+HGNyiiEnZsIo37L/ZZQ72usTCiG2k2clCmy/aZMxwfxvAQKSGHucqOKGD+LV9lmG90m0v
2S27JerIX9a+1WQE+155mbIj/rOI2gl1a4vYpEvhy75bpZV5W9hEFVcdbgKdOCUjHvAPDA0mMbpl
l3DWkgOZDoXTfYGxwawkty/TiARjIvTXLjtRbRyfUCB8qhz8WujQtnOelwOrsbRRxSyRKukF2bVG
0XqdWzQbiDAIt1E3bQ2u3WQHDeL8Kb928EeA0CB20TAfixZpfJyE91mY3zU9yKTS9eAVpcMAQ5Lg
JbwwGa7nCc+K1jJXLUPj1nXyPWLZ7CXWwOtZQXJr0nw5mKr2NjokSCuXJ4NjNW9YYJ64U+Q6bGBG
z5LsZEqadOQTtY9Uw+tl7efGz9vLAxO9jH7t+cfuy00QHvMOhePt8tKkO7koEUmuWO78fMBvT/1z
tcizpzYwox3+47/fyfJ6y8vPC7YRC0S1DvEyr397E7/t3xTKbxWSrRfqqi+oqabAslgQmJ83U9VA
/GPbcm9PTOnetiNqlntTM8DuBNR9i9C9IXMapjWUrDJQIYjiW12E37qAOCI9r7+hf3mj6D5ce1pK
kK3ijOyRV8fWtyN/zTEbBT8gysdwlh0TLZK9t01jODRB6m5ULF06mAhcO3vp9lW7NsumI27SF81v
jgJVcdzOG3umpWRGZJARY/gwiOIQFdMDvYERZSCU+VCLbrUKDUhqb/DcxAA8DTIJhhybjKDYjeoM
+19JLcqYk2OeQTONMRdk2ap16RcaxslPMMpTBKmPgI43WP9oxtBBR7rrrAT9ui26kVdZgCTSosTd
5e42b3L96pr4g+qufQSMjP35JRqopXBd7g6iJFVI2qokPXvo4YhySbH+RLn2llf5gE+Qbm5ISlEd
pSaNHxKXypaYFo+W+6WHw07FiqunLkCKwLTgaz9qjdeviqH1jyVLynlQq5wyOKZdpIYoTrwN6vEY
wfYGdgmg2cRuRoRrQgYCNvfIQTNn6/q4NeoWo81Ma8FrSYIhOIGUuxbfi8EILMgcZsqWe6/xPTRx
mxxogserPA3RnSperYwiPgSZvVdDi+bK2fdhBKcQMBbFxl2uf4E/BAnfrq5ob/S9mbevImyDjQjo
PsWTslf7/inI8uYIdDbbwJEEojOkjxXwbyIFqSR2s3gL5yE8R3rT7iSHJ2MxcTc5fX4hIOOteHb7
TGzmrNpLrYQFqPevrSDU2B/db9Ili86E0JZ2DQUyLNmW384rT6KEMyUE9XAM966e1vz11ZtJfPDG
v7qevKsgVdHc87OjMZkQZdPDIHHpAbWx1173Ms/BD0BXi9GGsEPQaHEvjv5M2rkzWtcGhcFKPxvz
QAYhh2NHnNoGXRmThgxWX6n8nU5FO0hvnsA3RT7Q/678IIyAbl3Q6+cpYvfivaQ3vWl1ENmkjkSk
lVyQeF30iu4zuti9D7x3ZQmQlQWFNT8eNoPV+GcrHo5YoGdSwKy3cZ6me4H2sgFleI1hsumeCA7E
2VH+7ThAvUq/bXC35eBjBpSdoLsYPs8OgVWBzzcFTJ64uSef9IRtbY8AlJJg5QVWto+xScAqaFa6
g9gYZ762KTjpbNJwvKS05anP+vvI4f++tzPM8Mmo3Wc7afhJBbi7G9rTvTQPEXbbkwtr2incazgV
9Yb2fGMSL1Ia5a078R6d4dAWhP7C/bCh4iX9AZrjgaj03sIMpme2t7F0et3BBMi+exJW/D4KuiZj
luIjJf6FfISb2kLnqHWE2ToxhoPCw28iRKZtpslBLqb5T9TPn5MUQNgAPmobNjUilBWtVT7buUAa
asq9g1aV9iFzQPiD9jlJb4WRIqyPIo+8cei6Fdkxoz2UTI4SfpbhKwoy/Sjb8VUCB9wCR7+JYte7
9GP11euKW7RG+JmyLtoYkjhTMfra+xg1VMgRHAYzqVD5xPtOqtZaO3VOIp8vyRqI9J0Tps+UlLWt
GSE0NKtII4CCz6efpu1kJdoeqH28QxBebWIPD3MRtFc1xMlCqVrZxB8CuoS114pTLHCwhGgKRp00
Keo119nZ4OUgDE4bduRII/6U4UMgfO9c9gN0LZfjEZnoesB0uREGQIci9O40RvLF6Kbr8d0LaXwR
ouAfkHavtQSBeFngnTBwj68KszpVQeMTJPVhBm5A2nnebKYQJbOd1vztfXJrDF3GJJyP1jT2BXLW
3eRWBPvxbSSODNdWXP0VOpek++ZZFN5s9DibIh7fmLGOVKoJoy5mzlVeVBpqaBccgOTHazugQ5pY
w7VxMa0SQQynECCUhlbiSmd0ZfhiIBAZxT140wf6El+LoaE3hbV6lasz3sLO6+rk1cDwss2C7OQx
fppDwoaL0I4IfyexIsIWG4Bz2TqN5+4Gzf4rxEgzA4hs+dBX4V1ObM85mEJy50P7I6KEgcYBVaWV
9DDxocQLPD0r/6vVNMcmi5ima2S7ak1ymowtE+SIU3MN3pSLkt11H1Uc9nAqHa6A9FU2JPnwezRV
wHs0cMrBbud2zCwIGLQGSatJz79DRY0x++FHgNKxqp08OUjApiWWPjdx7kNfO1qptcFG0uzxkG7K
JW5tgnaWt3ayMgr9hqPgQrbJrR57D4VMr6H+AIbzCpBJ5ftqOHzChrwa0o6wz38NzYyuDV+DwF+n
4nmSLHxGOo4eTUhioYuHipln7ahisFOVtNLadZgiqzQMUpDdgNyNAuNO3kOhH/xDYhA05EffTRAf
m54+DDDS+By4cCL1lgwLPCB1iiuiF3ctTI5egwbSJB7ZpxPClbvKK62tVwvco/p9WvDz06IIMk7R
/pUV4UGSz4oV0fku5kh/sLUfBHIf+jb0H0bArauZ2ZAYnb1VG4fKGV7p6El6sHfShDk4IvMoeg4v
LQX6mEchQ2QSTzr0DRUSnBJB1mQ2+Wau4h+ytr+KjroJJ5FxnVRBCiOV3YPgnJXUtSB88yVq7uH/
sXcey5Ej25b9Ir8GOBxqGgKhGNRkkpzAmApaa//6XmC9d6tedVnf7nkPilbJJJnBCITjiL3X9j1i
IrgxloChOXZru/r8MjtVDqjsKo3fXRiAVpmsSUUMtqRVPsclQ5vopS70z1hDds4UdsvB8d60U5vH
KgYXJ/VdVeF0iiNzG9E2bBN7/uhLZPL4zdNjB0M5nh+Tpt+CxfvhwPElAJXAJX6qOKK/+egbQQpL
j/0EhOM5wYsyemly6uJR74qMwLwGcNntGLaQq5GAlMxoSiN7XKbyA9p0ekx6BExEAh76pbWZxEUv
Hjaf7VfJJTOv2ChYXgczpTvN195X2z4mf987u010UKYXlJN9hSNuHPJGQOaxcYs50Nv9KAn8LOT8
gK7tV1mybzv9rSoRmYwOLdBsdCRB1/7dgq++y23rMroEFFoEsavJhyxBvvRhHkO0Rm147+czs/ff
ttW3BP4JgH99pgJPN+m+KOJvA7Y1zCsk+AzG6xK3FltzWvh0uJp5ZV0i62yDWzx9ZGs0sY+AeZu0
+FuUd5EzyUOztNE1q+bNd7mpAiL5JfrqVyQ5NnG4+BuwhOY27nAmx4Wsgjy8rXzFMqBg1CH8kNgO
RfcZe8lJeSdVex5wNojOoZfqDQVvf4MBstPGjr2qucu9St8PGm1Dw3rbbbxlV9XauTR1/HK0jOpj
5Wbq3Dphzb5HcokTs/BnnOFry45hHgeuwomeY8nvAE1mvKGlq6K7ySJ3DNZ2h83sCeHMb1lgXZmT
yOZgIwCDoxifSWp0N9R1VWZ+jymaBmQG+9pt7SBtXPwMNKXBJsHddB0iC0RC5p0ThYZR8Ksv6XyY
BvdbFvpU1xJz5KA76mnrxswx7eOLOEO1hehXTAnZCtbVENFLWTWEDmmvxScAm8l1ineQvU/9SMyY
MzfG3vbbd4bhDi7fbdojbJE/gK2CeZA6OfWWfJ2W5tLqhSiEFm26bdzlJm6uhYRxGQ8XdHvcFEV0
7aP6duwgVrsC7RF5W2pv1c2NRJA+pCvzW/u7ZQZNRwoCgICVZjA296OMHw1fFTsP7da2nPtnI7px
zHJEk6vJEcPmVUiTZ1+Sr+T6g7GLwO1t1ezxnICsZlT6rSOO2uyn9aWgwwlt59btmAROdXrnFIbL
FLhjvWPfEx9ysYv+asY8HIqqK88TCNbwTsZKBk7vfVvmzsYI0b0SJvOY1eq1sQYq3p4Y0FJkj7k5
4N2sF1Ki9ybGlU38kaPS3ELuGHdZ2hwqxw8ZbRyWeXpM0tA71iK+Gl7jXvSQOrtNDRoe4c9hyWQA
+LM8Da6cAsukjwHQdWrMMb0dhvI27+Z5v54Wdb3QzVmhdeyY8sfBNILliNiOQXuP97VFIjDqoc24
CvMVcLK9L+TPGtXphSaI8GCG/3VLlayhpRf1qYV6tiV+5iIyVgcFwRmbyPZfR2bX35y4h7NpoZAe
1l1kWf608qcBbAQj+cg79F72mMg62S+t65GJnKtdHf0qasDLTcQevsQ3k9YzFAmMn17t0Xy1ebKf
yM/gVSyLoCqT4wywXjgpechiHWFhDGRODlUTdHxGTawKBarK8fv9QCZO2DFcINrnTCxXtoUUMFK6
3EWugpeAJZYr2T4h7yHpebxvvc7bhguigtwXzy7Wx51jAO7IuhMSQGpXMMNzf5pS8ojj5eJhodyM
Kiy4tcJpyB2A3p0iJwzlER20tCnzGZFGnnYPtJUn1ePlMcb8mJTECrSIcK0SBq7hUm4o7Z+bAWGv
cjiDR+6FpDDh0W58RMJD1T+nXSfPXUzTU6TSBCnUkkWQsKYwsFNHrsD4O5Acmz6bjoVtv+kfZ5do
l2iELQ9bmFmcifGRxzq6HtxOUia2g3seh64kAmOhCC49Eqy5oEyrButUNvj47WXvJqpYbdjcAusU
sIwdbhFYSvAUybbJiRLyTPuXa8jkUk/Re5IevR4NUR+rNIgH+6PPK84PorzNLNSbxHU/l6jOt14+
UAe703Fol1ufefM26lKFhC/ljkUuIs8YrY2Fu11Px3F2nlmkix1mFMBIvSEDKOnb2iA5LpopVUrv
NQrbgee4ZFrji2ZrDTTPRikR2dfEGXW4m019on5jeWQYgDKbD4uRtdm9toAvNkAHqqtOxMJLBEor
ppttxfeWIYUJo/OmM5tmT0eC9ynwisZ9FLmNdjK2oSPPNWPAJWQMoX7BqYDxDhqiiGe0jgIOhrSm
z6ruigDV4qtubqO0j64EVlT3aLIgGlOb78v2tcRUxv2EQY4r8qBXTWDnBvePmeSOrEg9gAVGeBin
4tmKwmGPAavCoVp+6yxmwHrG7pfpn7SC2pbGvmRpVC/5Q8wrxowbcHJyj0hmb/dkQmTzjDvcdx5U
k/7OZnU3FuNzKyZ37zqsPMy+Zg2fE/zoR+Pe+uzCuTiIxhHMVWlINcaArVqSZ7RGCLOV/zhoeS7d
+ZB48tqS8nlg/1dTydOrJq8MjYqA5eQrU1EsvKp/7Nc3KfNIcttyARsfvXgfJZfJ3WTf9diul5pK
NibwlU1lhX6QACpMB0KyyGg4zEIfPUsOyKDdJfB7rkzQkubBcCcIN+p1ciKbK7SjK4v1bz1Z3b4X
JOo0HllVP8IV8A/4x8PEP0TzT+Kd5kO8iHPrNW/hHA37sqr9bWz5zK9C/3cxgIRB3vaBZN48cttE
UZh3y5Ytyx2XRb8vwN3gei1xcRUR2djr3dFbxL3BYnbjN99JbrtpvfrZGo0kSMIOil2NDKvLHrCj
PE9rrr3ZdXD1c/dbIzOWkKrEG2nuvxJ8E/3dVBWJY017iVEFUbHRKkYYbzchem1oX+nNguffNWc6
nam6q7lEeF+Tb5BPUcz0OH9rCQvbx7WJ7MrEyWrio+JGZYltQ8I7utoax2MRniN3OVmtS2lt7NJI
/bSF+9zmw10u0FFV2fyJQrPckLHT7B1r66Y9ojDeoCLq8qMonsbuewpR6dJY1kfRl/t6ZvdqJgMZ
FAY0TWf+SY2Zkt+95tUMIySC6jSMuNJ5umnKp/0Yw4qxbZq2ZKB8Zgq26XMUgWxFf+lRg9lQ9q10
qcibrmPyUt5Ln8VzrASarHbioa3pp97o3fpWZR7tlF8/JzMni4YyMNv8Z5+xAo9BxIGLBgyzDBhF
FeXlxuXwBGKLNy/nQCNJQzCXjMpdq8n5zHR0NZylPVUt9aE5eYca7ANvoM2X4d/Pk+QkYrJ6Ehyz
WZ5waTTLy9J3ZH1ANAxggp/6pEmJsEp3fgEtcaq85hBDRQQFhC9vLNF5KnHtSCigvC7uVNrdLCXD
QyKvqoPL6JiQKaYvnfWtCid7D6+X/YPT3iaUrzZiRDVgiuzFdI8R2j3yjmFq0GcPPsb0/YQmbD9M
/bDrChE0qUlGouX3h8r07/vceIeXMW5NUlLwtPs3lvNCtiURO93aHqXeDEFg2HE+HQqj/KSzump4
FFp4d1Pj384LEZX+LD56XKbXkUnBYYHTBcatIwMgjgiwS5v9YjtjUMWGidP5dix/Jgt+PHs6yY77
Zmf5W2RwktuJ+pE4Q0Fcx5OV30/DAoknFNSzYQR+XLjED5Qq3DbEd24FUwYhHj0Lfirx463ZoeQG
bsIQiLm5ce8xLT2UkHu4oEgJ9XPrmijn2XXbg+31w6FdSBSoR+1umyQ3jkPMbGC+AWLQkQtgQ8av
zYfSWy52mi8IMd3xlOTzVXrQ5WqSjxEnrqJGJKWQAChIEvzc5YPO5Ce7KWCyJ1kBWy9amJBmhv2g
mZDHJ8b3NvajR87m324cMkTxWfSnqYRjRKO0b8HrAFi/J/jvpjLlJuuj8qYE3UCaKKo/nbVHaY33
bP5BPKYlVLDUpGoIHQY5OYPqscl4L5Y+sKbxWwxVHl9QxhOMnXM/9jPhBH38SiVCOiMXNWCDbdzk
hPR0jFQX8RG6XUAk5PgGx+ggjBGidafyrXJ6ESxGBcNsjBKoDu5wqLxYnycRMUYYo+HAXZzxZzd/
ulwJLCSOvRGPXB8degdFiqojb2xrgvZAEhVsvP/dtPKnieWfjC1f3+JFAtnul9Hl689f//fn9319
LmGLvbq7Dd4KaOr+MKthvcUV4smnv/yYP6wy//gjvdzC4rx0EhDHv/003A1ZQv/5j//xnW5aXvpq
SqnSJnrKMDyOmRdR8K6/4p+P74+fQwoacmDDh3737x/bgj+hZ0oOf//JX3/+4wu/fpPOsz/jKSQk
dv3RMaMnnop//yt//lPtl5RwNerFRRkTA0+2z9fffv3F148ybLM8JJZ5SVrxEo42wwafWSVgt49c
tsTzGA5YpGhqGd6tNulc0LmM3DFnKekkM2660jR35MoeoaQWD7eO5RBiO0v/lFrgfgxl7iJ82lRs
w0vOCZf2cqfM6ActP76ZCscBt9hpTWjmmC+gTPms72W/EeGQ7vAJUM2X5YsPVm6x0LPY6WM+fh8x
/iAwKfqtPWS3hrGuTBbiABfhluBXb8xyASST/lhXGO2ygqCG+lpb+jPryOkcGvtmkurgoyXZUGK4
NnhBcWsVM+c9HD1ESSTodGOfbhlQIOkN7w2LAzV1UQhYNtzNEKWvp2uoiYiotX/nRByRJXpoXdmX
JvXPbRMX+8TCyYQddGAXvynz+DonYAkcB5l3XeCv6YvvuuXprVhxWTUhiJDZmRh2L30pCTTIWNe4
XLQbK59P3NiOoib0qcdtEMMCtJjlLZN4Q6cjCC2db5DmbC1mttBBANvbSXuos27CA2MFdre8I8uh
c+gJZ+oiBF6Ig+cu3BMExcpc1a9F7vysJmvejc3yc3JBG0Cr4uC2qhHkNvdAc+gxO+m3OJLPVU55
W3OS7caxznbVt8FgCgp8BB4d0doGrnyYv8cpA75amlBevJYFeproGt2Rd2gMIsDNjETqxCRWjsmA
skoymMiPxAlFuzG4pgmRQvkbLYa3ZgKw5arseQqpKxzILyx73jHDoN8vMLQZ7fdlFw3594Wb2l4g
8Qh6ko3AwEw3bit3ibKfGkaczdxGpP+xlS90ecsxBvUP8YLdC7FNC8w9ToMHR4cPdUeGChK4aj93
zutkIUAHwbctAd0H/RLwt6yZ/BbXwVDd9dp/7TRZE1n/Wczk+y5sLVU8vBvzAGDZXIOie9cNvjRP
Tu3+J/6wXAV7f6XQsi6CAmDBU7UoldD18fd/QY7GoVryZGA4teBt2hSj8M9uxmYhMfP73EDdkajw
2YYGsRdFCREQqlbgRUyFwTaZW2GdulYe2KEQmxVFw8UshP+g5mUzk8d9l3EhVG73xFEQ/Qdor/l3
fO76wB3Yv6xWbYsEjL89cOCULbDWmjsOmUEn4UBSKRnnYcthc0ZAMaPBFNdDksd3mFSS82Jh2PyL
dPMfyO/mPzx5zD8IeVilkB5V3v988ogxS505LpITYo3lrs7lKTPT+ETlZ4K4c8WxygmBD+kOREPJ
MBhn507HZf0fuMkW2s+/v4hIRZWvTKg2pvN32HeGglu1mRudBrCNUFNadRp61vMGh+DUpW+jjqpD
lTvP6KabK6YskuYZtoy1OtUEe1/hbDU3FPQQwXFcRAhmuF/hxY7NeNqriGMaRah5JSjwEiob5NjU
XWvRyW3tsg9vBTvpMg8rnHHmp+ONmIkrfJx+5d58fQDb6N70uf4PKOt/uHaJDAC977qmZ3iuu748
f7l2B2KE434kTxiwwJpFVVf71M+IDYzcoLZhkSjd3ozNRG856qMt61Mxl+z3c03ZPt+UEEqOhTGp
o2kX4ylUMRDKCP5LW4fjAXi8PA5yehrCygr+vzz6/0YeDUHB4338fyA8/Cr74Ue2/FUb/V/f9N/a
aPNfPstvafvInTm6/k148Px/rdxkst8s+w+J9J8Caf9fppI+PAY8XI40DfTU/y2Qdv4FIBssg81c
+Cus4v9FIP1FKP/raepJw3SYGpMB4HPRyb/xHVBNx2SmhdF5mvdpuRpCsy9/vDOLU1WH19CPzqRB
tufcVc9FzX5Xe2V8NGC/ivycimk+lX2Lxq8lK85ww36T+9XMZAY3lcPNll6rwIxbkwmaM2WOs/Qp
E729nwD97gwHHWVo4On2k/A0NdOvVmLbH/TnX16Sfzj2pFo17f/jwPEQrNPJwcVwoFgb8m8QeSbR
i51JzzkheTOBK/bBnGTFMVyFTOGaUpt4QFx6P3IpFtAhRiuKMKo8RYp7txsznR9L00AhbJ21beB1
atmx6CxNLmlLC+6E+xZt1nnwzRend7st4Q5PpTC+Y/VU918f8gI4uePPxh4VRKBQ3sxyOiVitRTW
QG3LtNwXDiCKYNGQxURenRbKgSOpdbSQ7owqIpTTxe+yiMeuPjP2AbsWucuex/vsrZFDzvrBp849
s/L6M2Toy5K+ZJV70uLhz0/7bgtsqojI8eqtXedLTUVKBO/XB+hkEbYvn/y1Fdfx9eEL12GF4QNS
RDMI7R47uYlBL6hC67061q78NVawhxYOYFTQGHejpXkDJuTv0zXLiUFosS59wl3kGMa5FlHEqpZw
typjtT8Pno1XChl0ZOf6h6kwevTVQ57N2VlPsRdQLT86+QjMomJYoxxmOqjqALatf9S9Afbv3x++
PidqF+jW4h5Rj8YU/d39vH5Bx+W3xjse5RzDy8bXBhwZgG0mcdm5Jl/MsGeJTlnrbhHsqHNDTDzc
Hv4PsLl57r5lohmDHgc7soeQjBCKOUw9xzrSHpj3L9KETwwW6q9+NwmqbDB87AEtDWqubz5lRvr6
V+zZVwDaYpkPRs+nNBPdgsCmG98BXiXjsWYnxIfagX9mRVVyGYWdXIaqI8isHl6/PvX14Wv+OxZa
sLC0HrSxxukyySHgev1Qe7/NFf7JOgyQmfqoM5hNFRGPNhdVY8zuLtHaPse1bndqshm1rku2Vl8S
yx/2Y2Nd2qq9yTuciU4iPzzn3Ri6bD/DbKcDGf4rdg32H0GLlnitBFVmPTnpqa9Z7eUMaTZ1iRhH
k8Y2Xr5ILdGqLqvGNVO98199Bz3tF6+ow97dF9o5dWkfX8olcgKyx5+jtGV2Z8PEmu8HXMHnNiFH
ZSiSQ+NHO+j93pGEHQb8xK/TlgKAz+cJYbPPP504AoDt3C8H0RMxYIiW3X1jbdmrTScgM4MazECH
HgCzFQWCWa/9A4swG+w6zEaW24p0ra/0tNpHO45MBWtiBX8dV/lXvpZ25nTT2itgqYF60CNbQ0Cu
zqnPW7QY6WCMqlnOsgHzkapAsf8Mne6SNXA3Zd2/tkn/6Wiom/NwnLVnnkKoo2z8x8swxfkhTpqn
qF7Gi20xs1F4YafypSm0t6trQ2+6Hh2tg9FLIfa2o8nfOHn9bk00QhJSAjCF7hBGcYu+htKeTe6R
q9g/SMvkxDOhrUKjLYI5y/VpjH5Ui+Oem/VD7j/CsoB8BkkBfCujoa+Dkhtmc1TFiBzQbg56Lh46
d3Bht2UsbdQQ7YuSqSm46C4mw6SvlhF/XN1u+xmpl22Ogt4vvxMrL6TypHXyQe3WpJvNWXlxgPj6
UTZtEWIPWSj2mRx/pZURTDpKA0+m7CAmKB65/xa76NNN0wyMKH8l5gFx9IRFZQmbnechFVtsaLo4
XDTGEOezJ+yGsbM1QqQVkgEl3RXYMa+xXkqZn/UCZQdYz201NGv4b/gL+ztM8o+w5/CFx/N1mS85
Zvyk7Q5McD9KxJP7Jo/0OfIVidMlCWBu1BnnrnXeBCqPQMhxn7qq53oYig0Wv3A3xNjiQClL6XRB
1MnXMBHtkXPi0bVeO5OANwYOHeGlCN25IB4ZqPC1rn3Rcmm2PJh9TdbhvpeEzYMqPfntcCTZ0tj5
ZN3vdDPYt2ZMbFDBiALQZbVbACTz4kx2Bg+VtLztYA/7XFh0d+v2ql3ksXHb/qQGLq/SemSfMe9K
x7gWsfXOxCBlJIs37JezxLfKE8w2Ojav7dycfLO0rw6KAWzS8Lr7AUmkB3ek5jss6Hu3piVixoI5
Mv9M661s0eZXRre3JHIZb3ZdAttkczAW//ucVkGC6/hBR6QKGBEDfIQXdzXVu2VkJ5YCfgDIZv9l
TcziBla8LI/tggGmXo5pwVLF9MM7tFM050nzTZoxRCEfD7y1UBwnlC/x2H53W1CvVoQZQczoeQuR
9vskHzUxis4xjepjbE0LvhJ8zmU8oGgJ9XVuCS7NmqwFurzrrJH06BqVAFZmziOdH8IetlXk12ST
+NTt/qCIIQA1XC3ixU0qLPmlEA9Ot/59CrygkGdZ660ncsiTkA2JL+FkIR0Yyq/t8PXM2iLUZskC
BaXes/pkx2GTouD6nFvumv3UlO+JQWU2Pc6rLAMpcIM5JbyfHNk8OXV+Ve6AAJD1Yeupdo9qPliP
soAJyt0sneKF5XIns2/keVDtIZXaJNJ29mPb3utqadDDYwXAr1Vm0VWDEZ9cs+B9PrCuYfkthrq6
DOOH3duvSU5aeqTg/zN0jPemysTO6E2Wk4hdqggAY8Koq+p5+eskxQ/VO+xmyY9WBmKDZumyG3ZS
8lte3dnxY9j3090Uee8Nqp5dp4uB7TjEoikwffcNziPBMqVglt9Z6iAXVuuu576l0icWfGC8GheO
eY85TN4X8XRQVfhGGA/Linp6huqZ7qxR/c4ZmlVL0t1knhGkPhUZCLJht1TMAHOT4ITOLZ1TCv1o
1/0m9pPc6ZKghz5kY2+bJ2h8exJ/QEUkqvqsWDtupn5E/+akPi0kNFY7C1m05l1GwAMl8BDWxDZG
/Y3rN9xCnpUskGTWxY0509ZKnpgkReOtIapO5tGEXLPtjGj6WIyrmrzl1auKkzcPat8PYtc6Hdep
rXfEfLsXFwM5lvifnceUqdPlGyQrUAn4Dx1VXXs2XegOOohGiVedvcyCBuzGzqe7aZt64+oIVoBi
Rtwh5M2amaii5aZ2oetT/rGhS8GsMPwH6dsWV6RnTT+8VW3xHdpsvPWo3dPuJy/6U2WND5m9rg9y
MnqIasjzogw6mRrrQqPY1uZL91XnRSmCeJMJZwlR1V/YcupVpMaWwraChthvJ1IPrpZ3RCGYxwJ3
DRkd7Omy2b+LwvJYaQs2P9rvHA40o93R27Jz/DWjy8d19qBnz9kNpbwK5gGek7XYHQhS74HOynD4
mHOPWip7W/KaLLWURQ7b0VhZ0LL7oOch4/9jjxIV3b1ZheVGTpGNtGmYNkZtDIdQnMohbDZVIhMK
B9pugMVQh9vqW7/8XFCXErnm3C6N36I7xFaQDs2LlPMrWNW3sg6fKsn4zu/H7z1qksDVBUzN+bUu
3YM7g7W3gIgmyG3LdIi3hGlvXRJaBt7BybpWlaj3rQ4UwwoJQKNje2ghzYS3Ux/Yi0z3kzmjkez6
25GwzYhXOSjh0LK46wBH+pCZVb217e5i6fy1aepb11L7ED0YW/FI79XI9q1kczuXsrwAmN/Gvver
Gj6nTr5wvzlYPtGYjj38hoRzavTM9ZpMRHRo3Z6oOX+7a7JNVJQXayJ0Wzj+1a8iRDEPUOlI8aAc
q6zWQUurH02ZPEIYCTeOEfW72P6hy/eaSSvaYMqgUTpch9NNZNePMXtmkRsvBD4ABfDKkwF1hFcj
/dYQf0au1sSG0tOnMgUVCzhrE/dFGwyGlhuUDEsc8dqa+sJ9v34Is1sTPVCUpTdObX2fzOyxxRd1
KHKLTs5OriGqvcDOnHvZq4mNITRbsyH6gzUCE1JipkkrmtOyOWoHzNrksi3VJAccGggZxLDgLwpN
3KagW5B8JCdJINNmyRsg4J4FctQgaiFBR+CMfgP+K+WpNlYTope+NHn1YNkAiVvzfsqox1t+Z7u1
3IMq3Vu/RRnrMGMXtfypG2xz0dpV2SOIfmDgoZMQOdaBJ4louWdL7wDgmPs67t7cKrqbU679Cu1h
QRGDWv+xnQsVGBVnYU9u297P/Q9l1fIKwEZrAEFF5etdnt+Vc/MqCxDYoy3mbRuhyKe/WUmJvwZk
mtbKpSlD/zBgnML9xujQUCxKffEY4zUM5mbxDhhsCobA6PpAcjxnzfqUchY6XrLtwnph3dgz7cdl
lWXFsBWlc1eJFQqdUxMPXXvrDXm7nQH0k9suP6NynPeWiblMc3oxD7w0wn7JHVR5rYekYXpwU9YT
Ts4poXKZ77PsR2q65AQm9rutGOYacZFRWC0YtuERltS7CDkT0GLHIS+PEa6WpjagKiunCujNsPao
8ZbDUUdUjpFJ1lDS3+ZEDiyCWFsx/x6W5H1KiBOPpPnqt8xAlu48xNOPmvCNk1iODAKTg49CGe9O
tCXsKanIOV+LElOhOJzyH0MX3/iF/6MK2cEMtIikaka7ajgNE6wWBDykp3D8SdO6uGC0zOo3WUzL
swDYT1gDHLPuZEU9FXfhtIc2r37YoT2BblvuhWNYTADsvdkJIl5sqwFP4xycmXW7x/m+DBIbU4hv
vB1Q7bWhF+8ACYP1IqohNkZ03z4ZCfj6v1IiCHcrVqOfje4109mh7+P+MM6E9Dp++yAchJFW4m1T
v9p3GbHuZf3LcoZfkl5EFSsVOlDu8jHOnbHpUpc3/fSRD95Tgj5sFNktmjMeQ76GklfoT4Xz4VLB
GxP0R8T/Bjhx8ZZ3+sg+9k7kbrlVbfPED6ZsSjnAOi97g628Z//jbzGLIZvzKPL6KouDnsXvperf
E3ZxJ5iGZ3MRyIQcGO2Ks2qVR2Zs1tkUstyS0e1AL0dYfY0VKkcyHoOES1NnuxhY6ysWyFvF6S5Q
INFkgauHG408nAobxu64kY6X7qoZxZ/WNdJLyDUOZtDYTIkCjFGK5aG+Xf8rwDUmGAznDPtgWWdB
b78zQeRyncluWeo1MS7eLoM+xUb8Vomc+6uoLjmxYvgPNnmNBxLIakbFwNuBsoC1JEuRXV24vP3X
JxIj5jcPK65eNYROw06NDpwwGKDnLJTsbuYIQFcmfPmhNFDCEOEGWtL67E9Gs4ad/4Yi/USoVh3n
vwSzgAaz4ya1wN3HCvGnwW6iHHsA+bZ2NmhzT9T2r2nlHjw7JIjBWfaz7z2XFJFbqwUHH1fhAzLF
ncUOCp/dyjwc8rtGez9DwcZaYxT20TwSub2q35qJBZSRshsrM1LO8F7qrcpZkPVHQ6LE7xg8cnP8
kZgJBk4JmlO5zYo0l/Ty3Cfgsc7H0OF5CyeQiVmFnrELQxII1MLcraEjr0Hqz41DlsNgJYFKLXfL
GiE6hJ2PFLQgX9Wpv/uSX1jEyWO4viMBZSG1qtNLDKXxsIQx4xPJDSl9rSP1mo9mdph99hKT+DGh
y9iH/UcSoyOr0aT0OESwemXLlTNkJPzKhuK3AYr+vER3taP2cwFOHEA+XzYd5RDetnPIwG4Kwsyz
kHpTvwY6QzVOaYHp+5GcdJay9kx2faORy4NTaoi63XXCog+5tHDDFosnkCr/ZTbLc6fYV3rcKLnr
qU2KQBe6n5UTCWNddchJR6YONO0sIeViIZE+/E1dNd6W/vLYYMc85lmYnQtgmY1oz0PbHTu/upGK
aj6vxhkqo36xmvkJkM8dDApjFzvxr1qpgwN6F9Se/WjnzauKFdrxrWUPr5Wt7jrDIS6F/C5qChIw
LsrNnnqLd8tI1Y84/RETTxa6FSJslPNh5F78ma5Vb4sS2avMw3dUXIEYEkZV88XGKZXE/S+zJYpp
MkpO2uI0VMPRF/2dsb7XrOoXsPNvlUsvocGEkQzzQ1fCJHZB9qiVnPt+wPTPdum5LeVLaD4JB9u0
qsTvrl+uXuTB6xJQHLl65l1eFNx52/lHppGKapf9FIx9GJqfszCAu3eC/IzC+k7Btp0SeHf4Pd4a
h83lkLg00YOxIRXjHu6Fkzq/5ZjdulXGrMyMPlHf3Yd0nElV3zml+i3Ql1Xr7ywm3GhVuisGDnIQ
CBvTRSrT8UohSAMaInNgu6V3ReZvzvEUjKr/aSrCm3kWb2vjOkeJhONcnwgeirclRuqgLX0zcI0Z
XKBwAuB7UzC3DM6Y79OBIM+DngsGr1uwA+app88LlWSDOM0mYUSSdMlUvxenSPhPCb2C1RjcpdNX
EZr6CBC22CQauV8TIgUoluE0t5otZ1cHkZEZd9EaFOKSZxYqArj6sNl6CMhmibA6p2T2IGluZiwA
a7xvF6BWeK8WA9FpnbGvq8tz5RbxMZG48maju4SOhqvu8IJCu/pR9FgWR1KsYdCB/p/ozZ3CaxkR
wMvrEJL2t1hoX7PABDhI422i+k3Uq2dT0RC26WznOr9tMr/cWkJ/z+tZ7Bcuo00yIng0aSUCb0T0
mDQQ5HT2rUuJrxHdYxPm1s4p4vxpNs4cRM4eMRkqDKZPx6aqPqq+eMGXXgXEf/1U1Lpb8QDS42rW
UPKWEuU2O8L5xovbn30cgalJlHlATxVvSDpxryFFPrWW/pzxUcDry9Wt0lwIOC/uC630xSfqUhQy
vdZ1RuxcRODFwj2EE7Tovbs4BhqQDejZXcDfh6p2YP1bOPhCbS7H9pgXc3+baMxFmvVqPLjOzuuh
FU/qKgegK2b+G6RJsftf7J3ZdttIlkW/CLUwI9CPnEVSEyXRwwuWbEuYh8AYga/vDWat7sys7Kzu
935ILqdtmSQQiOHec/YJ+8olGoNCZc/Wku8Ng7jrcR4v2L5IU24OZxe6bf1qmwgOZ7fwd5aBXKMc
syeNzYQTiHqdEsinGIY8+kTzNqL/gYRXi5Ws+LlmmjZxFVXr2R8bvN2hWmwZL6FdJqc0dtakHh+b
HukLu2SmLz24+y5of6Sl+tVQljkGlXcMGlQBaDJWRM82uyYyvX3g462KsuAHcMptBwHgWgnnAfrp
D0Xt5yTrGTYrBtedmsgF7FoWR9B/TPdOhrCjy+5poqPpUsyCdfee5TpajTbiUw6O0BRE+ZFpryDV
kqqULTgRuMD5AUQWz51hufcLE82lfL0jygrmJaO3V0VzmVoebuU7dynt3wfTSK4ovVOIn+q9z6Q8
0+dm3xs3zQbHbLkhEXblGKb5mEyaHNWlWIngHoWh09vd1rSJcCxadnFOBnhQa+cxlUG1r2y0KZ4V
qMMQSLb7Sbh1J3vAgOvqi66J9UFTk+EGfk4rc2u29h3LBGRa8y6pXO+uaj/b2JjO3Lxfk8yafVbP
NDNCCIuEoQTmmIKl+erQE9l3OVv8wJDz/dB5b5Pt1I9h81ARWOdycAbOtzdN2gkl6JTtVNNqEkmH
X2IkZbF8lKIgnrGImL89/0xptgOnA4EGmvKvYNCXWGeXRif3GLm/mqweuUvyloF7Dpmh3AacQcNe
9Xs//ZB96T439vDGcTk6RuJzJCSmgBJA/FIq2QCjxjLz6RgbQ73VKWBNYx4uWD+eKB1Ne6bClQeB
/aUajWiH7ec1CtGV2XU9PXdT+pHm1aHnjATEhSV+yuvrlKI/qHkkrbB7r0gi3y/dwk06KW+bmuHX
1K9frb7qHyOFihE882pwdPw1jjhxIEB6nifEnZzqUDh7NkqaNP3S0CXYxfpLPOenPqaIig7r22A5
lw5vOWhKg72dJrJk8Jx7dhCDYG8YV/CF00o+Z/jEOAOVyzoxHmxBkMmISqinjlkAr0AtPLlE/HRI
aPJk29qACwML4dakcdligBFNJ9dpPefbIojExipBTOberukl1OJiephsbHlCPnhHww3JgIxkyxDk
zGkHwbm5z2lLXDpce2FACdxfTpNJrjZz3GB69wKxLpPuwzX4nAnG/Bq/NUYT9761qIaOgmQikKLI
NxO4G/WpCuVXd3IEjDzqK6W/qw2idcEKJQcXU6Y36ZrmkjtDcMp8GnkWMie0e2ywc+TpxEGS3B5g
pirN6DOqrXJLQvDBGlxNvS5/iObyJ4erZA8KHTdM+K4aG6UogZWUEgf04Gl2F7QfxYSI2UhTUP02
WW/I5IIHL3pq4VqdTVld8pwDXq6JH+LRexTh8D1WyOoAyay1Ib7IcnyvkynBzg6CCnGwx2gCF8TV
GkuCIHXVUNzpUSRTW3rMOTaTFRJh/0Nk6ADeGJ1e3+HVrFfjyO5vctVr4H3Pk/khLd1iR/uNGDbP
RRubAL+u5C4IoQ04pucf4pK2tAMeBUQ4+Ucz1ueiqV8wFVyxHR1CV7tYGZtiMzZMAiXlmWxY6vYz
YkvQh+4uj2jX+6rKN99qStXQKFx+uhu2rQnPMR3K+KE0m+nU9+4mWzzAyUTsTzPJbZTX59KaOnLs
6u4ukQC47HS6THns3+WvfZHPW5Tz6AVgSsNuVzsEtJjaLMN+1jB5fR2+5YXbHVSKvE2aUCgNXRMb
ZNK5MdOfbBvmTS+QJNuB85zLqFusic4qtdiBNGPNES4oL7kxsbnH7rmeiLOjrY8kua3zX7GLW6bq
jQue+YDrEsRPQV7gvh0tio0Z3NbiGUgNOqi0sbGABxevZDUI0/nB5UDIpD2sRzcIjm5g/8S1nG+U
AkwcQWn6kveP7fBJkKD5PNtV+NAZ87ZagOUzogedwxUe7IHh9gwN9cUZtTz0EWW5KXa6x8G0fpRa
F9s0Nx67AbElO/6zYbE8j7j77wk2OvgoCE13ktfWJ1Yohpc9VRa463zf2sF5yflJh/AjT96nIL8j
XYnNpYswLoZLE9TuISZXkbTpyd1rmywZZlo2/1kZwG72tombh5u+xnTjuh24MtPaDV+yufms2oEt
ck8+eet8C70aa5tfHr0SdW5b32dJkK0mZ9gHsyX3rcH0gmfuNJfWpjHw3M1ewKEoYusN34crJXgA
iLFGQbM2ZtPfjLWgIp2SdDpNlzpi+ulVhK9OdfjJ0EnAH/kR6AzQ8gi5DzrnPYHclOF1mO9SeFie
T6R3psrzMKACExwcaG+ohQVg3BUNtgsrn/fD4OUAE77CtenuTPZGKKZTwMOJSU5SHa/LkrpeAyod
tbvoT9NIIKecAu4UQnFKxth1yvnZn7DzjdP8g92GQcbaezH48GqnpStEnjjRKPFy7gYMotw9eHsW
P8xnz86yv/FJGjW7Nt02UxY8+JTLof9zwCaq6VFFMw46WH3S3dq5f6C39jMj/GkLvjhbZwAqCBhR
myVnaR0K+xh07t3k0gnm7btdUxUXqDZP85iPj4NBkcINuJ2ZnH/QrryHfpx9zMQxc8ZjMYu3OuFb
sMHpLlonoEA6cmO94EfWIQIYECri/IsfPHdg7ZtxZMSg17LcwXBpp/esGgC55v7Rxw9FZAiPdC7J
6uI9F0N7Z4oNRQJvVdpD/WQnlE6CFC5eIQWxBFFzoOtO09imql2pCPIgT65hVd/Ivnv06rLedOiC
sz47F8rKXwJyU1IFzGp5MYysPHsBLgKqxoToMhY6NBxsYjHleCiJ3ZAKQZVmw7GtOcynpZ3SORL1
aQ7wpYCb2AWN/z2tA3q3yew8hSYBSxl9RVQDdCI6aZ6w63+N++qE05d84iR+rLys/FIW3Oue5nvl
Y7yPew8dydLptOhX2aNvv2Goc/RjS4vwGAo2XDoUOTMzvieKJtVp8H3IKvLVGXQABR1vMJU62P6E
WFH0IlhvLz3sRdNYI6ae8CgtQdBOkKun3J7XjupBDdbq0RdFvc87ck9CZ9pKtoFs4j5UNdO3pI45
DVA1SCKkOtTEhAT6Xr3F+xfhe2aD0lIhcq3phC5l3odVuY9tvLJYDC65CcwomkeDbXJI4a53KX6B
sD40aiQyZ+kcIm7vGkSLg2/fhRgoH24vZpBt09Tb4n5NMY27JOg5iblvFNMsNTkXXVjWfknYUfl6
rPYm9v61hNs2VCJ6GMzOeVLFYJ+ThR7vUHJ1RnLHK1B2K4FldPYcvDklR4Gqap/iEfC38o+1z95J
9XRAdHwQVWXvLPQEOp5PfVZcY+kRC5qksM87UiEgfr8Lz5XbkoRAejuxJo0O45U9ZV9qGpu6IAda
jvZZKSamupF3xjVz0W40RokvaZbTIV2Cs21Sy3fNPOKtWpzUXQMMW7HzjqcR/l44zhen6MXaAqgX
D3nwEpbzT4F02navDe7bojHWJnAzgscQ62e9OA7+EhqZh/vUL8ujmwZPMWeEFrPNNnRKuTZkYRw8
1Xw6eYqFzBQ7afrdYnN3t16qAyooLo/AXDf7mdFU296PogwR2pQZVUzkZ6YRnLsWKQq4rTuR+9+q
NKW61If3hLPELxmNR+w0a7bFzIzFG6GS0wPiL0AYW9uLH+mEcKKrxB1nf1YZJn7asNt2jqs1CwnF
wlrv6sBW6w7kR2Nz0ztOC6tipKGWtvzIEIudrZZU4PhpoEFG+U53xr6TyAMr+O6sYg/tBL4+GbpT
PNu7iGIhqY5kjLQJNZSmB+pNubuAhbiHxVnsbCyLA0pzaZf6jjYgzWq2Bwad3V1bX+I0gpSWpu7B
rAZrY+jqmy9eHYvWkAmPsS48+jUV1Q3q6iGBCk5Vfi8Lm9M2NaCw1xeO/NFdn9GNsUIEDi3qcuAy
7SXAQJlleMf9EW5WRrQvqAXcbCGleNoRnJEH9remRjJNllRWPNddxUlJJccEOd8+RPa/cqZupAvK
oddH74e/DHyJAANl6o1V9NAfhXEwEdxHQ2o8Sm+C2eMx784lZTNT+NvabZLX0Z+CtWjmZ0wNeK+c
CBVmPRqrwYM6UM7hqRzS6LCUvFWTAcLv3V+YP2jAhtVhnGrwN2TAIVbTx6yyrkjAsQgtgpyF1Mg8
xIu7ZKX0fkIawGyC2FMRDVNLdbCYkLDcXm5qDKQJ47wuTEUTOkFj1DoZphYbldKREwcNn7Rmw5pw
nkIdVvWyWFONpi/EH93+/PbSKRnvekO88dFp+d7SkkJVUfq0uqeE+3u8/VZMOVqO4XSAOmoAckA4
VATAIAvAYlg8cwrxeb9j17md63DDpEzi9/KCphABSAZXCFoVJz49jEcq3MNvL9ei5/sK4LzHyiAl
vsU0ko3+/NtvwRae1v+vpf7faKlt4uwIsfuftdT37133/pOH/KPv/xCa98+f/Keg2g//ARmajDvh
Bn9UVAfOPzzT952AZBvbtfkb/6Wodu1/CHRfgfBZ6myH3Mf/UlS71j9sRxCbF2AmCS3X9P8vimrQ
1X8UGgsrMAGreByzBMLtP0n8Q0f7Rt4YzcFsp4eaOnjE2gckwtkZglktFYBBf3eR/kLd/FfviFvR
pVznI566Sbx/ZyooKrdyCQhpDtO2ixyiX0XzZvvk9NEin6Jk+G34/lT/EX/Uf/F2i0XkD4pxviBv
BMmJA43risXa8bu3i3sjmtsmbw5Ye0nfxosa6GszE90r5+vff7O/eCvBnI5VhTc0ebc/vtUYFFZY
txTXUQp95kX+Savok8wnqsI//v6d/uxHEQwnbDkCawZj4F/uGhPdjFxRsSM1ppDYbCQEXUJWbq7Y
8vz9W1mM+T9fQIH9xxVE6gXCspZv/fsLCLDBrQEoHZy8xfbrmFchMeMK/6SYwFgNzRGk4p3V9otW
iSP8CCQzlltOkPd//1FwEfzrJ7EBsHM3F9PCn65vMJbC6MOJuDhqeGYe3ftU13Ssrpahr6pRS+nm
I0rjf3cF/uq+4ov0/UDYqMz+7EIyLI+kbKtmCBmksJv9nc0unIgiGk3q0lKRgP12zqr5mgmJaNBI
31u3JQCIwk9KosIKrc9r5uevf381bhf+TyNb+K7DVjIIXJ/t7R9vjN/Wg13Qjj30LvLVuPAO6LDh
iTgT1R7R/xrM+6GV/EYWFWu8C4hbi2edIwfjXPkiCC/E9LmDvvBv7At/eZuwijA9BabJ9PLHzwXs
Bq1BXTYHY5AtBQ1Q8S3JMwTz8IC7PBFBvw7s/ltj1/LfzC0WUaL/OkR+997Ln/9usAqBuNWAznRQ
nvM4maDwhxjbXaw4hLbom8yQS5Gpw+T7P9L0rWqj/t+Mlr8cLL/7BH+6K1NeJqQk8gmwNwG1C9QV
tfU7XTtcrkwJfz8GcL/869UOBfA9xmUQurYd/OnxrIlyE2VNCFBtNrsA2JBPkvVkolbT5mjtXFnu
b77N9G0gtgqlEfFvxP5cEO0cQBshMzYXJE7+qQt9CiPGjsNJUE3hrukggOAhD/PxITapMzvDpc52
yqu/LFnoYYouzerIGhrVFWR/WNXnJt4PnArw2fLvLH9/8CH7jc7anvDHaeeFJJQ1Ncp53QnA2rTp
fQZonvOXvJ7+ojM8VHMrsfyCPZi8hWJPeBIPFKe5i+v6d4vkKrGSQ2ERV5c4I8qksLoPKH+vDRfZ
ktTIwNQTPa61scCDanVXs0uEiuCv57x66gPa6GZC55WaibPyE+pMMj7QLNl12XztpXlwu1/5kL0X
gXnKUd+iCyR6FWN+M41bO8w+ic77JNLncxlPdsgQtiq+AzwBx+t+imUqXq4MZXr8cTZHL2TegSJx
kpgX9vPJp5+ke8rN912HUmDie1nKP0xqfC2wxyJ729AIud4mj95XMERI+jJaTmFKl+8W7+m2XCCb
GW8Kqa5PWl+sFIyiiQDO4MuJedjYGdFkI8W+KGAcTH0IMtCiE1gG3JYaia4uazJsmMCWyx952SeF
kK1dG68eadlroy4/2xJdd5t89kF8j14BDawuKVAn5omG3s8QEoSr+KoGwdkAxswrMasPWfhB3hbA
MTFdk4l1wkawg7PqmjVQkhLrkRLVROeUTxKJ+Vk5ggE7X0MxXgiqOJSld0rykZ8P0TQ8513N6tLE
7xBNsZ4ilK/SX3JUJ5eT8fIW1QygcloGWjqwjTavqZbfUdigPSnendk8ecuVYvPzoBqoYLl5BVGy
gCg+8zp/t7LyfaS6BAsPkaGeAAPB8omfndrmsNuSQUfr1aXrg73eIzExHp6XWttiAC/Xmm32yu2i
clvU5xHl+gqd6cn1STcjceo684nWVdLvZJMa605mtN2QS7I6YkUfP2gZT5zLuVmtH+q9zB/qD/gx
1pNHn2xh2R55rs63Tx/kfD9ljZdl3QWhX6/Sd5ua+yzl+6JepIFwDnv4SspCMePazqpIzOsylKdl
cXZM/8EYOMrMRH1mFvcmZWexdyVQ5Gi8Oi1tjK6lyJ1n+s3C8XvGWgxnp6CejWZ/2cP4Udtwgo8U
4wOJYexkj7fhKL34k2ZizlGPcdAaxVfHjp8DvPHrKOCtb1OJSIvPyVdXaAJXuz4w3a7ibrpi4nOg
vzAXSyg/G2PWuxic9soPk/d+ZB9BoiAPZ5jvtX7pZvaEt2lrXJb6BPbIpBhCaFhIHitAw/b6ai03
CoSr+RNe1ZgGz+ZMROoQDJf1kCefAfWRFV4a1sA23gZN/ha0+bsh3YNM++/k746aZ2BkuFhx/i6M
pl+Zptr7CNtWKIzo6QuLoBRpOPvbXwiHfSw56+J5uYplzuwNPhbBk1xyfG6IKhB5sw5h3XUeOkFW
kdBEyPfnZl7VwbxqAzi1c6tOJqXjTR5G9+bAtQkx0O0n8+CF41a1gb1BpqZ2U8G8bSxER69V98Ib
8Eko+4p4kKfLrxv+IYRt/UChreFJVy2hKK1FxxWpI40OKIU1Pf5NBNMWXiydR9IUhRi3dL9F7U7H
xu4QhSXEmzryLuiZRSnzsUzWFLJRnKU73zReebbSfebDFjEMauB9dy81Uj2RUImhPfaSjD5qD9WE
26LJ3lQMi8+rFtJTwYUrLHObGTxXRcK18id9NfFtb24D8rZ5IZ7xc1kOzLL49GL/YJhcGqa4vgdo
pnvzl4zMlyyp1qNpPU9ReNJDtqO3Rd3BJ9fit1uk+y8DnVrwo8fb4B/Kqd4IPHoETSBBZBHIqnfL
ohQIlhI6j853GuHW2mNYJ8SwbEETfsAYCrde7b/AWtJ3U5TdYSqsMPNBxC104+P7o57mxO2bHLgi
cZfuhCzPfWggkSE+2aeBTIINImArzHuw6bZc+5m0N+bEmHdiYy99JKNaDSMCN2MrAkQ5aYO5paGe
v2qd+BhMPD6ewXPoYsgb44KqYzaj7qsbpBHzIZstarNmpzfSEhhcq/AurSrED71EcRAQ8pzyEEKu
uK8aZHliZNsu9IcU/YNN92SlWTNRbn1g06OkI7lII62HpkAyOAjV7ByPNxuZzGVG+UGk49bLCYC8
3bu64BmiK/1ZudeuHR6VYrj0ZRtsnNB+zxMtNrlJd2GcJXJz7B9JwW0PAuudH3yw3S7d4zw6uG5s
kM/Lnsi11c8w8zgkhRmISINic+7066YgyLpG30Y4OOeLBGw3AT4Gijv2stGQZGtijMxSrSdBiiJf
KnPrC8awa6V4BNC7vSDafLaXuRwi5Gx6wOE7HtF4cr4GVU8ndJmC4I/QBKa1mjQU8AKgDKxtBHJc
VSA+iiVizBHmWwBEfTNXtNacuTHXdRqOsLr4FXcFPZpQZ8nxYOc2BNA13HPHjW2Qk9OuH4ZzLGxv
AxnotffBJ+KwXNRTZbt1WRc3s/brwxyfu8C2eMLZGIASZJ1DvHgeKvJiqhe7F+ML8X9cqLq7p7v5
U5fTswWi/UcWC8p3NG5iDSF+O5jBrgMq9ZrVhJqM4AA5fEMZntKvohvNUxlmaCGEd8rTIto7dXay
5biXUZPexxJBfuinzbq3F5QrwYVrVDM/IUvhHZFZDptpa6bWdfEo+ToN17Yq3lKW0g2MtEDN8k7L
lkXQLPamnOWWAU28gKrSfVeCRpetASQ7lXqjbb2tc/+uTZBCd/ZLNfnAQ77fzuQuw36q8m0/oMrs
IguNvmrXhXOuUoRRrWc/eaqtCACg0+z36d4zQGwC98a7SpxMsRBdtLhaqa7v+rzZkAFNRGE5PJnW
yF8OSN61O9hbpTxJd5C7wUf95vearPQQ3WEm+1/G5D8MmBqok/a71EnDvWrKkxcC9kNLfAEdtvbK
q5gwWjbLlqFVrKi52SFMiJBMJTUhpdGI7oBtnhf87BXLhzlM1q6HtbLGNtQ6FkE0brXGRwe1L0P5
y35rVO5X8FgzLGxmckLp2GjFHEyk0/Po+zz/OnQPY4m7TsHJChzeMJQe+JWG0HaCU5rdSIl5NaWi
goLDuNQL2JX+Nb2cfUA6H8LNYRO3OO8GEEic+TxCSTLTOySKgJVAy3NidcdaAxgxW7UbdDcSMt8+
5hPwTa9u9KaiS271OS2gQGPEGMdvHYGtiw4fFSZxKStHFJtKpORh4XULgOpvgiBpD+gPtp2Zr2U3
4cqMCSGYBu+A5zZat6wwG3AneuM3iF4NZHBpzM7PMqIfY4eyEB01E8Ty7n7f73tPplvPTz5h3h15
Bov9baWrnJpDposO2Sf0AyCgeze3aL5j6gRMZ+E+qqqLLV17P5cJtvnYORCCuElYFfbKiDexspP7
EEWyE8VvBeE6Ow0ZD5pyRIxnmWxKO/9eA4ElahcxJOYQBL273EIQKHt6NYtWX/T+qwhyWPNQVHZR
Ot77unujmVbjNsRjmKSERAQR0mabvcE8wGJS8Mqrim26NTj4QhkE87KlJN0NEvgAqZbjw0qE1rWy
STcVmm26wTbZSx3m76Z4XxbM36pLcEbjep2n7H/I1VhyHBCnm+6X0bOPurYx3C2bgpxk4JU1G6fa
kEufkn2Wv+gSBf3DKWcSTJNwf9u25snScNd8su5L0WtWWE4z2QjtpC2nJxWCAzKDcE9jn0/qcINQ
neXs8da3azI74rUGk8mc9KUW8cNtq9svnhdhA8jr0uxqCzZvedxf6IXW9kev+d6tKd/DhhZL9l5H
9rUCUOraDSiyyhz3qUn7LzW+ecwdTIIRxX0gALPjHZb/QpsvnbfZ59wOKNvw4WzjInpEg04XCxcU
57ZabEo57Gy2dm3FRqMEo2UtPV16maIFxSm2LgfT3ZLjnLmK/B934N9nd4GMi2kDY2+UlDy40PgN
S2JI5TZmy2FrWGotw3IVYMKIDTrZt6jLfsy1eSUfHfCTk78THNij4cCnW3JOw25Eojh3jJYf9g1O
JHu74uLWxVMwqoc58F5KQeAflcPGRTmJ53NEsFTD00VeRhwY6zTuRFSIWYPEYJAv3nIMmVT+2pg4
fui+FTtLEBPjd/XJGauzEbjlLpZCbaO0+qbdBw+jVxNAsczpYS8zbyw4mjrLlTUW9fpvW6q+wqPC
PEcTZKWlCVYPQGI4s6Aux1Ii1r/b/cGA+tmh9/xthMbY7AFNzyd6KhvRRLTfSSm8fexB+M2qJrJm
BMpK2FFxsB3zEQVNvfGB6KEh0+aKfMWXtAgPwALstVWOF4esB2R/Fn6X6YLZFQoam+Mh4MKzs+eA
tivT9NMIQ2Agw3jJJfseiATHuKzvfbzRK6+DW2nb19s9GNIy2joVbJph+QzLvFrVy9liOR+bif7i
wu0awC6tmjbFWIulBNEpHf/bKdkBagPm9cEkAQM7GMXqmefQAoi1uX0Iu6s34XK0rXw4rmymuE5s
xJfDKqqP0+C9BVnYrmj64WK0zz5Y4xWUj2dpVOcg0KcC8Y1NGYKgq6Oh+cm84m8s//RS//Di8cdU
v7noFpoBl3TGGKmc5CmkpOeQcFYP4nszQuZvLHW2Zja7OkjfneWIjrw2N6Mvt/Lb7cPDKMLo6DJe
7ZJCRcYiZaX2Z08MxFTzk0ZeLnjH4Y7K83LeJQ4PJcsqT/2HqKSWYqmTKK1nBcGLEoy6dzJWTMND
jlnC567flgljqJqv8I1yk9kmUHAPU6dlkHJ5DMlBRxTdmY0Gm2DOeoA0QISiPmb9lzEzXet9N/BE
YiXneAm1/7Ssy3Yfr/q5+mhHnunlUD/WbNkHbKNBAAiTTE9WAAwvfYQrWaIFZIsR4mKa4QVQlTVj
J92WoPSB6d6eWtqEFufa4lfT9x58A44RmN9ONE6XBw3H97Eauu/4mSVZcDyMXwC4/2rleFmmkuWu
JvNArpH3rorkPbN+ZhXhmp1PZEFRMc0Yj9qx71FQaFRkfO2lBDF2PD2xUhcveM2H5KfE/FFRVWkJ
pGNVv4sGpox5uSZj9Kxm9XX5mr6x1JSZFIlte/AwxqJT5d4vhcuhI8yIXSsLyZvN04E7hJnGdWFd
gOUHkU5vwOklzvUe61MUYbw2rPkqje4TqfhFhvVuntQmTHj8FRv1VZzQgZUk0SwNjMzS8aqFXp2Z
FL3G6qv2s8XVwrljKfh4cfKpXaoaYHMM8PzGHa2evcUmMViG9u0lbZfiFGIWHIfSTGE76+TgF/6D
UgzBTtJgomGx9QmUDPAnbW+FheS18DTIa1t0iJgYeHHKAbwPy26N9xEh+w53Kmp+dgLDAFABOyKW
NaoeZQEvcKl4YAB9R/WF7szejdROfG85WzMqbajIneHvyXfitH4rn8FfC5FvYEi/x53PF2dWD7k4
mc3X5CtiqP9B8XAr22lbDBGmCIuNX2mVXxF03d+ehz5yuYXw5uqUAxWySdT0PpzinrMQjGkONDBX
1Cb2xBfHtyFtzwzx2+PXBa9OhB7odtSOUnq9ToFJOiOOlTObVlCUbQb0crxnvR9l/OnHTNzwZiDE
cizy0Tu103ApJrXX6D+3BsV/4PxuvE5QUzfLjtqjCns7acVLqaxQzAwVuIa+L/EILusjDZfVrUZa
Gqy6wG2IHzlPBsejLGE28PE9QF9w12MTU5xKuCE4Y3BpzktyEZW7MkEJkTYHjqcGCB6C1llC93Ig
374N+xDffPrSwe7bZ3eTA3cX4DtMcA7IplM/g0r06LOjBYg6fHX825Lpdcze+rjuVmPHFANH5VfV
jtbD7exZzf42zbD/FXDx1n1QvrW9Pk/ZxCoVDQa4fgRBNFzfoQCwY3iIHfwGqvy8VWmwpQh0wOlG
Nj57f1OIPabwtZewtFWUJm+LHVvFfCtR7KQeR+PQs8EBocBGyPErSBD7hUtJroxcBk0mPgTy/01b
GqyUCfChpSDWNFSjW4drl4cFZSf2yBggnmqUirtlKtHLubcJ6SElVvWF3J7PQbkUELGo1VQRUif5
zJqnUrOEZCBhOSd/7dCsNQZH7wjUD5QM7wYCoJygASk66el2Zq4cRvVtbct9ttF94H9IjGerpVg9
L6UpG2DMqsKUwY7xkSrDCvwXMuclyDYOUVSwIbGRjK3doXxvR7SVoO4MMdzfnuXOsDmjNvPjbTd3
+6JsvfSm8VzmZg55VGaR8XDTnX7x9Bv7MbbT59iSFyz/P0IajGSU3Fva/EZIA/UGmgDgJL4HaUN4
VeJElBygZS/XxnfZXU+SYDcSmZZRr/KLzHM2X0hAAFtU+67S3wwccqsmSB/m8BmtI8KnJOpPTsE5
tPdtgCz3HWspU2lrQ+4vSTLMkCupO1M0HApa/Stygi+GW5GwFld7Lx6Y3EI9gO4vvzYS23ID6opg
RiUYWl5V7ErigRL5symwHSXeI4qwO8Nsvs2xCNaaWDhklN25c+PmrsoDA8FUNm48XZwmHMH3yhyH
F22WbyXRAkbpKdDT1OuMEIWpujRhYmwDyndkaBm4KXWDA7M2WtCVu1mR7BERtQxSQJ4tp8geo9o9
ldQeBmUPO3OUDyMKYAxQWEYg0IidPxC91MSDt5aywIZksW3IBvXYpY55toFXJWNCUrmgM9dE0XiI
s+m1HXDElGQOTWy3OR69V/hZN5F4I64QCi5ZKV0DOLrGEm7F0BHmRmA8NPMvpczd/TSgULUIT9i7
XvVUTYJAHeGZF18iT6kIcz2Wnd8f8+UFhra8y8BQgEUNjreXyOJXwzeS/KwjY8H/54tXB8c+I3OJ
Bd+g0FE5hEnp5hlzt3+8vfhoWI8eTw7ROfVdFzf880X1WKQ+StERIA9qnE1iTdQPEurFfsJMA4Ch
p0LIbBflCOp8nKBL0OLPzjTs41Ca36qGhkKRpda2TPAL1pNVHm8vaR59I3Mu3NqO9I5KJL9/uf1e
1rDzSGT+I62BTRFhdMfVdI99ObnH26/+9L9OgjMTw/oxrWV1gkcEqgk6y8pY9D3//UJIA7JErJzg
rbDn4G7FS52hga4jqGLGCIPdyGuefjkhCw2YBZz0nMfOS7mQyCYgAMpRamsm6bnstX28vQwJuSFw
7XmuKPhv//sPsog3KnIqGpbhWMfbC+V++7dfDXkOiGle/iSYltqkabs8ral8gkRHc68xL11umZda
ZvEurygNJpGPI6cCVmmnb47fyjOZXS0Hx7Q8wEyIj9yly+KqKZXZvJh+e+aP1YNvQZdw8iK7C4sR
bXRapWtfYG8TVes83+T2aWI2Wx/6KIkCVUWMt9ftXHYETDo67BZ3Sc+AWv6XQrt8mniP2/+pyQNp
ZipjM4WVQF/Nx4kn3Vxmp2wu2sUCImrqFLffIz+C7QeWDdd4VLlZPxMIQVFMw8VIv7lmXTym0CwI
eyMNIhmp7s9ujtdsuc7dYPiUv5dfelXyy1LE0PlB53AEsJzj7Ve39Jbf/Z4JammM3a9imjG+TdGw
mezgm2EGIADDXJ7gLMSn0lupMFXHcXm5/UqNyQuFM/BaDSt40JnqGPvFZ0ajfZvTNjzefuv2Yubh
P/+3aXHgwDwotkx6xZ1Nn8GmJnn0ku98wOd8ZJTbS3CXh0VIP4d9NNJt4kVo/ZPlyIXjNUcv2t7X
U/uC9WgVtbU+gMKFXsJTDHXEP/Y6NPeDm51lSbJC2Udb8Z+Undlu3Eq2bX/loN5ZlwwGO+BUPWTf
KNV31gshWRL7Ltjz6+9get8DW7tgnwtsGNa2lEkxSUasteYcU8vRvQ2I30eD/yMCwf7fIgVwuHRa
lcANox1OkCPAAx41q7Ca96dqPTZGAJ2GW7yGhk3rDldOH+nGXkY32ayc7hIbxWM2P23S+UFT+MU2
Slpva5KaQUJB4ocrBJ9A2Kkpt+kgLkM3XjNKFDuweKVD2Jpv1gCiDZsNXQfrYX4pW7fIZ8rcK5i3
4TEhF3QZTWRudJOms4nIv1cV7z1uZatzCFK1BwybLc+1hD3G+a+6C3GrdgPIJ8VMSvMjeXAmHZzN
/LfzH75Uf/0tskqwep7LytnuSfwbt2lewQGzJW8ys/rOfzv/Pyt46AN/2tM99ljnBtrjYYSjtC4B
LgjfbdbkJslFbdQvIzxnK3JYosfuugyj5zSEHGZiNMDuMO6MoHkQicMnPyzCcdSBMpgpjYc+uPAj
9yBauAp245cXpWfRpLODvaTkydM4wS2uv5FDv42dYx3ru7AYXryqfJys5ikZ2DEao7nr2ZdS+QrS
+wRb+GA0H6wYR24bzUhH8kH1nB5GrWn0PeSLLhR9gq5+r9iUNyRabEmBK9efZqnhkcG+1veutQ9H
Ya8NBxmZkaxc2ykBQeEW95z6Obayt9p23yhMZvsglKM2eBsq/xWI73Jw6ts8wCRMxCfzkGFDXC4A
O7nVSbdkX+ZySwyhuZ0S9nrxyOa2dQlkQXlx3xCQR5NlWXYBSdLYceKBZxs8JMN0LtOQp51Cop+a
39TEi6gp/HQHlrkekgK0HCS4VvYUlGSfWqF7DwfqzXSaNzM36HvdROTfLUimFJBvKL8h7jz3WnIx
we+sBMM4wbzXhhgDAYRidmzERVZEzzyFTokeqr1mMJ5yqnIr2vZaVGW2BMM07iYAqBmmlrXZ+TX9
YRa4iaxMZnHYCG7IpQC/0SfqYrLpgDOK+iTdYPjR5ZFau8oLnfCv8JOQWwbL8X3noK9FkMiOOj3P
63yvgU5XECalbgxiIMleoVSbO3qxF3zOraDhXFDpdFhc5PCN8A+E+GVLEiwflQeQEbsh7jjaEI1P
AUnEJ4WO0KhbJNA7AonVdVL1a9NOXqGK38FPd+kdUjO7GXaDmSbf0RcAHc2uESlBS1sojdJXUbna
Yicr7/B7vY2cJWa/aK48naoAWRNgSgH45Iu+CIZQINua9pVZWLt8pFYpjRklRgLUwIzEKbM3dno+
ZQxBChkeo3O7y2Og1gqSqFD1rmt23TQoIgPOOZXB+VQGtBnJcE3Nfh8Iylm2PHNbuL4cYpsps0Vx
2frU2yVmq278JCqKeVXMnlB3dlFhlWDyo9citg0y3RGPi1foF9pS6+fWQbqZeFyz5Z9d+NoFALX1
70+K8ZUU7s4nBQ2p4QBYQf/4VZcXiGAEoZDuVGY8tsiJVELJOh9SNLgng/yzfhd4CqNZ665+/97i
P7y3oduCN4Wqhij2Cyi3lp2V0epPd+U88c586i/eyAgfLdoMBOFcFmK8tVGLjIPx6DpYQPr+MFdh
jEVvoQWPlOLYbdC1jG1zUqm3HyQtn98fpf03UZinG7pjeSAOIBczNPxVlpYrbIjSTrhsXI4ybCgQ
3bruFzyGKSZno9giN5JlabcedD50VUjGqj4BaoKqJeJTzHKmI23qbgoqYrQGr+Zcy7kpHR6nyF9h
VL2Sa/PJNbGRgk0Z0KaXoo7Y3BJiSCkf6HPdPrcDm0peVs/xCNBwCCgKzzoNyoRPBsH2ygFBIjoK
eZGQJx2z4AbTcCSre/akhmJZozRnLU5PuC92UDJSUle72zELP6K8v/rm2UAgKdjo87zaqr9NFdGj
cngSc5Mxsqu9lbO/DV/J2+62yhzv0iHc/f5cG3+DtXM5GpYhMFs7jm7/TbBagvvVXFofu8hOrJn1
tEajSvU7603U/CQjXJBJI4l49Gg6aEdjBlbXFpdGB3Fh0AuWAzrKrgMvWEvL+oiavN/VeIzSeb0e
e/o5U5Y62SEM6J8or7uVPgPg0iguptojqk2fPgGNdTzcmmJjV+Pm3GyGacq2BnBZFr4G5PUAm6Nf
HfHRzQPFPKJJhkeDApoaRUejAg6EXZegIWrGAlwx3TfaDJih6LmxhIJBvu5DBlOJAfErK9JnZ6Ii
Zqb9muEDBmPRLsuRJ4/ynRe8ouwK538PU/44z1tb7SMFHbSh56CBcVzHefM9887t+oz8CxoQ67SP
tmBzX1tBuzEDQeYCUpKanq3zoMNcYpK+7GNZ2vS5/sBGj34VHR9Jay4R6kKjyYWGgd/a8prbc6+9
1IpLibkzLLUPnD8pvcvAWBW+9c3o2O750NyaOKHA0tGV1UGNkAXzcF73WxARxEzHVblhXALJCCZI
+SrMeDz0yKaWSWo9WvwjEwI42P2b7KHd2PnGl+2J8I59OYsEbLIaaUrZO1NpLxDgeOhyqNU+KMIP
CD23bVJ0V0ScYYxqCSmF3/do+hZiDahFSd9AFS/qhz9crv9hRTEsYRs6TgDLs2YPwM+KVcJV/Fhq
dbIjdYvjYWEF7QAauPTeNcKDYRnaYUh3ieHzwi/m4d28vBazku6chVU16R/0u39XfHumxyJhcR8J
OpJf4ePNaPd2CaqILPfgW5nF12yf93PrO8UDC4d4T2JGuiz67nGWXmVu+urr1ZPpWn84N//h4W56
6K0FFgmJJPKr9LyN2s63c0LAmpBEk6HlroK3GpM7iLJlNj+J74pSrZvIKVbMXwIk51giKcVm/Rh6
CpxbU77KfPdeb6N7IcMRlhYau6gc/qDE9f4mk/ekzjMHhbxnGKb8qsNlgy0Zg/fhbkjAAmhM0VFW
rPAixUvXB0/j8SVhpLaztpCeHHP9GAq/Pzg6zFPBD9KgvhiTqF+3kQs3d4qcpZi7UWDEefTKiHTC
EcgYoc8ggrxHsu4QPOh9RhmZF9qi7Lx63yfDQzYHnOgTqliRKVJwEwkh3vIePWohod8KdaclqVqf
e+KBFrH6qGknSJmi0+etu57GWvpUWk2yI8S6XZdtFG64LZYNysoH8GAQL7xLOxynE97BBX4+cw/B
aRXI0j7EitvGrKBnC7zs5BRrT6qs01WEfJcrWIdniVhXM3dzz/EsFc3pqbmEdoYMcHXWCDy3153N
Axnj5J0XzsAiMxtXmantPd26Jl7r0yogXNrmDpSM2hW1S0O7AB1Y2UTl2FN1UXlleZvOIX92wtMq
G5thR2jnR9NHxY/dx//5xVxS//u/+fo7MgMVBWHz5ct/3xcZ//33/DP/8z2//sS/T9F3NJTFZ/Pb
79p+FJev2Uf99Zt+eWXe/a+jW702r798sT6bmm7aD4YqH3WbNuejwCQzf+f/9h//6+N/Y40yPMT9
Pz3n5nf46yfnX+Ff/7go2qiOXnOePD9ecP/+r3/89VP/L2fC/SdJKoK+r/mXMep/kiY8+U9dso90
50gJwzqHUOQA+MN//cM0/6kLQiB4PtnC8YSHu+ivpAnBC9JEZibGxIIgCs/4//FFkbHw61bfmO9i
nFeG5ViGdKyvbp5oVH1L3gqB3RahhlFYe1tXjffVBAtnBAtpC1tb5yFG2FENS2vI+o1I3XJZdSs9
hCQTEvM7OhhyPTu5IG513ObVaWha60b52QMeRvzsPWsfnGpUkk29ahrmEX7Jep8P4T4zwNxJTPXc
7gdbqG8pUn7EugThRqVWrVoFh1I9uVc17catw0ZrUWeo1Ivn1I6mTR4jjsdOSqMV9vNgsVxovnMx
eT29wAmcSZlhjqzYkLsty3pekH2pOIgqe61SyWRTqntVEYCugIgtC73xUEXA9JGG2AZAeiCnoHPK
tfajcTp934KjTtkIrB1U9XiGRzomTgPLhOl3xguocjwM1Yi4hqkjk61qOBouC3RxKD23v1JjvYM6
qjOUM7V11OGZJH+ydr+FhkLg5WjBUiI+BfUmTJ5GTDNp+NjL3jAR8CDc9hiMbzIDTEwOXGuBM3za
tYRcuAHVf+zKl5FM0z9tNP9+geA4ENLiKuGaY7v568odj65iBl2yDzG9e70xuuX5j9RFTkteZUmf
o4U9SyKn3nJQElELT/W/TuZPd9f1jwL0v/I2uy6ivKn/9Y8vJhCuVSlxuJmS4tt1jK9VkKD8B66d
lPvz3C4q828mMdk8HrX2OhDZA8mKH5FM/3QGvuxd5rfFuYjY0HAtImO+ZltNSOjwodnpvtYicDIJ
sJqHM+YhjNW6aYTaEso8SxDBUpaqYtdW9/nW75sDv4a9B131+PvzIOb6+6f6/HxE0nN0w+aGdXV9
Ns795P+JdVH3WV6n+/PeiGgFuazpUZBy0WyHs7ihpeVkQ/eibZwc+zydwPNDEI/ZLQ9shmgDex8d
OualbU/GFn3F9vxSts9U3RRUQH589/uD/lqwnA/aIh0HO58rMZl93QJyBzCgijloT7Fq1uOuid0R
fbbm0GOyDap8K1qZPaU9TZYl4gYwbr5uL4i2LKAgvVf2mIM9bnBUa8WNDUOEDAbEbOa6GgRkA7QA
IoEAX8VvTcHmORV1cugIk8F1PL55bX0JXYYTIaL3QRsIobMKdLOhuMXUTxx36t3/4Tf+Ug/Pv7HH
EJZOikm+uyG//MZDEiDXRChMGE+/Rz4FTpWNDpq9h9CdxIXpkWWeS2KQhYwPIJ71JepAn1EqIvNy
BpuUJuKirstAH0Hi0ZUF68Fkn4HAQgzefQe2EPLIZesD7LJLHgJeCfGfDC1kZgasHqLNiYQz9E1u
ta9VMUw7pSH8KIjorXxnGQUSzrT/p/vli/WVX9uiU4JbD4Ucf37dI6YG4klsRySNKO++8NqeUz5d
KT9901q/3VafOXo7Ou/aegA5sIIABQ9/7dQBfICatAXYsA3sxGWGmffyDx/Jfzo2jo/dPjWIlOe9
+E93jqoIXW0UKSjViBc4cQ5TWjwXAORWVW3flxqwj0mz1uflQHQwrW3SUvLABvOdomWnq6QBTMBa
KF5qJ3yT04iSN7BvuCzrVdtV6LQbK4YzoT4tqbuLXNxP3shY5Oi61nUVGGqHQ0BfF/QyVkDBruu4
kysN/1lpoKyG9vtCUp79B0up8fdHmIUP2WDTjoPSgdb16wMD/FVPP7uM9xNpsitgM9d0B7wldslq
yXznBm/XSubNtm9M3HF8MbFNZIQY3saZzHZ5BEv995+E8WVdkRhMdYlRnyYjWw/9aztNRlqPgNiL
9qFPMGWqT1c6Pf+tyvJ9TqzVPiRPdEf5fRSei7bcIVfYAbxSZ8afjmS+DX96mp6PhE4KlwMtT2l9
rb9iiJQa0u2IPGR/acl3cuy1/Rz5s4lo6CwFzyFi14PDBJcpQPFbFCFu1KwcaJIQGG42zkPqCiAu
YIo3lrDWhS3+cIzm1wbgfLYsk7mfzcrH02Q+mz9dt8ija6wOA4+S2rr0cLwclJaspFc8aiiIXuCZ
T4GeHR26aKjF35xuYpxFZOWlFWWXbCjfk5gQU7d8TywvvkOqtsQJjwLFza6FlgbIX4F7Fp7M1+6U
dcdYaA9tG1aYuUR9wiPQrVwFYs0p/3j257Xqy9k3PEo7VgZnTmL80jTsKCmjitSqvS6ReVQNAPqq
QwPpusGqmYNSTRS1uQCz1hgV24q0jcE4jrCtagpC4fSHHiV2Emt/uGesL7uN+bIQhCFCLsCELphe
/XrKO3gixeQ7pDLG3tZpQDbVcRGz1o/3lg53eIiJxImS6db1TWM+gSHMvkhsMEUjWMjYhAYsbOAu
V/VAVIHlRauiNJ29FKPByKJGFWcsbYbLVzqUOQzlhI91GNcWLsEnEeDoe3PQaYdOsfaKzxgiSlfD
9mzeh0SWazkZ7ZK2D0QBASLaym7aqgg3YxExmijQ1lcCe4PHxBLhb/Pud9l0TFqMpyKBRdbxOVL7
VlbZvLpTfBoY4uYpoSBhuvOQnbVegPg5mWDSF7RC/cjPDj4HcvP7h8A5WvHLhw+UmvKIpjbLuP3l
w2e76veTo2k7yfYDFT0w7ioLAXXzi6etZV+bWXfje7ZPd6HLNxUQSpqSNMBsg/wCIxBbSKD0QJLB
2jvSXFkhfZzR1VdjV5R7VeQfBVPRDbjgJz/16h33s7ukSW+tCASVi97ro73bICTzE99DJ1lelZ2S
30r/njw0Ek3ERWGhNFaT90xuuw1BT0QLxhL+fuzM4jDVkm0HwbCpNi7ZO83Ph+HYAwoq2/6zr51m
ZfVWQxoLQVC2Dlq6B0sruJdfwxogDZ2mpXKpF0yHvJraC3ZNghkp0sJmGfgKwmLV7Ay3mBalrXWr
nmgAK4C/lxfjFUfcYDlB3KgVpLhPA1hSy/uDzdv4sl5yE7gko5o6lRt7VfvrB4TtuClq+qN7LWpa
TJv1VeLnOtwpWvijMW5ji2hWRniAbhkGEh18b6fgxxwX0Ztl0Fp1BCi4IkXhIGs6nHWz/v0l9Dc+
wHyErONzbqfLn1+LAoZ9XERaDd5q9jpVfXeX+UGwLnTWdgYVi57bDBwwsUR+MSF1Yv8TVMUL3n00
pqOJ8Zp4Djk5kFEnCrA/HB39gi9PN1eHbwL1xGIu4n0diYxubdVygOHvKrKeI2ijS/qeL2nsJBt/
1v4DPEf5K5vxmGcRg8F4Rza4WPxY9MhLX/3+gMwfFf2v95xrmjo4FItSikP7sitNcVmLrhL+Dhkm
geJmndziQGJu6+7zLtee+acNeRn5RRARZJGVH14qylez+AZbSYcfZqrvLQIEjYzjXT/NhuDig+1M
e/SdPicyxE43YWRe+9k0rPuwcjdkfnFfd9wVZH/gNAcCRhjqoQsR/TM8v1ZOREnFXb3nozzFQ/1e
lEV8smNYFHUzXdNX5D4PyBh0OJObMMARNnmdubVV9KbiMLwYLMC5SaG6tRfPg3APaVXsXONJQkhA
f23XgRqspfsdgb/ooKyp8iDNwdtVeXBsU16KkIR6Y0nsU7Ee3Hr25O4hgvawcGd8t59FhzL2+6VZ
TMM27OpPPm50u4ABN2QevZuqJBAKTd6hy2ANzgTwnLSmnW7qSwEd+VgwCF05oYzvhfuNkx2ezLy/
9XXpb5weGD0jqmRpU0CzyLkGeSikIfrMyR99uFptDUrQy9Uq2tqBWLmiVEcWVOxk/XRjDlCaHVoS
1jQypupD65DOnQtwvNHWKNJvjqENxyhtQwbjCGoom/LD1MlvGTgw9noRvlxnVQIZP5HWg3KCAIBF
xeq7QwvEitWmAy1mP9wWyrefJwEyUWxV2I37JhOfhGKK2zaNX51p7OkDjRqeNihzA6KQlu7WFu+D
XD3zELzMcEKfyFzY133jX6aTi504h1IVDz2fpNttoA4IkLJZCV/MbyCpeT2JpUO1lGgnrkuRkdki
850vpLGluhHbRnBXT3mr7ScZlytT8+HbF85jwCh1NZb5Zd0PUJBtk+QCHVKlbtnfkCVDqAjy4oC/
D5Ni734PJcxw7JoJLkZwC0aFHDIDM3ZP2ZwhMkwcfnIkVFMrUM50XMthXjR7Bn9ElHdYpDV7VgGW
+OiJRlzVwOFpXpykRcR55EBlH4g09cb+QWJnX7CpClY29IKuMhpEK4ax7gSRKGlpH6VX0xbqa7Lc
amcrpDrpMYHtCRZx8vISvHw5mmL8aXCIberiMht2diRvhNk1GydneJC0YPKmgliqeIigvfm4hIes
up7a+S1s58JJC/1Gr4xj2FE2NgKx3LzpVrm/ib12wmub4chi5MjAEMWGE4p9kZYZvCRjHWhwmkvF
cNN1WrFWjjlsyaYiA1SmT76R45qriZFIkGtdp2ljYahg+TLdxwIy4I3C8LZoERZt/ELvTp4xGoyd
uCFD8SA0PO9i5gHKGtyzYMNEvkMoFgPq2k1h19vED/yLmUFjg+TZpGZFXTvcdflon9gDlXHmkydg
TWSpyCtElMFJz753OnlIk2S0NSQejM35oKPauzJSB0tpgS+yhke8tKmSN4mJDq0LgwqfALlMJSlC
ZhhcivG7DSN1rCrjlCCFQq9RoHqW6Ka1GAG5TqQpxaARbKOpu5fEiIUE+Vx0A1lOusZS7umgxGtQ
csT3XXTGcPLtHsFSHuo32tCujPkXL7CcbY3OxS6LfPXRLZsEEvr0kBjigv2jtiPwSF25goNLoOg9
hc30CJXVwyLhGafJreDbzaoUEVnbrJ/MR4aoIXiLsDt2JlUuq2EUosPlttqUtZVf2CbSIydK5FMu
AntlmnF+HAUQkEKr9W+VL5tFTOxSDSt+S+nOeXLpTxjA/NDv1GvDEDN1zv1e9GYHvlCS7Bk3ANRt
51YR0Xtna0TpqDEWR8OKX4gnBvbI7cpW8hK/zpqNBqV/NT1LxaMHCT3pRjCBlf+RdXQNqBrfYebU
mwpR/x4XaHcVTaSGgU+86ZDWcvVB3afMpsLJg13rDcYqHyVxe/nOcsL7rB/UlV4UzUoS1EU9TpxU
0p8c/4qPMt0bPZmD3gB1RTfKPYE3+FC0zrykTfIM+YiAtaY+9JgZT1meHslJ3U5pdWOF3IOFMvHS
edbAs56Jv4rr+oApAXNquzVV/5oX8rEh4uKUxKVYdcqpNqWsDlESo5+xxsvzqw41w049cv11MvRq
TShOuJHGixwUz6reyvGS61sxKnwBuV6epppkiHNaM/59jaBAQAbegdAVLnGie/BS9jlxMMcpjtUN
EU8F1kjUVIZvbBv4RyqzQQgEeGIyT9nYrhBzTYV9yxjIuApphzut2y6ZUqSHfsJkiYFJhwVQ6Lsg
AEqj6f0a8x7bb5sIoNROj9hsiauk6Yo6m2iYvBpPfaEeSEtmD212z2n72mQ0b6hY8H+4yeUQAp2O
FR9wRNx0n1k2WW2p2vC8wBGJ/ngOWb4qlHWR23Z80YeZYrvWw5s0oZySFsSqxiJYZYV5hys2kcZR
88Y1ZFi1j7Vi3eeZe1F3uxx5GloozDZcsfs0FM+T5xgXoaPjGw0PKEurtZGxBcQ3E2NMKBrKyLbZ
eXlyLN17L6R68EYU3FptYBBhuWWWbZEz5GKabQZn3ZUdwoasVUfdnnHwahYF4BbIx9LcGeTpLfoE
fYQ3uQ/E48HED/OTJ8PDlNHkauOyRetOBk7ijyiFarXV8AzrCQiSLrZs6ph2WdjBcJXK3COgCiNl
91k3enydTNptKlW4xmRO1gVJm6s0GZel0yXomi0SA4aJlLN42ktSvrcOM5x5eBpuACYBAtb7cg/k
9dGN+pdeexoyewgQqSCvGZdID627ZB548Bzfcxe4i8hjZ4iT6KHsUSWstNxxdjVU3CWWeeNCZGvX
je6iljYjt1zNohuBQyPNgrHOtDX7cmsnzatOzsPASgzM5won7rSg8qPtRPyfllab0SVGaCD1dqzt
x6CfipmmbtEz828ctGxJhmzRbjRsNqQSwXEINm1TXppOy5iGvdNGGRIDq3XHlhpiud0DEdCwT2Uu
nuappQ2Tvo1rP2/fyoCw6I5mzFib3wKHiKXBT9HtJveK1shC19rntie+qGMZ2PfAZxddA0XKMufo
6BELsOazbRPJUekMubPJ2SbRVC71CQePGnNvMSStj6Azsnam0KMlMU/6QJ5Pp3er8qknDoX1NCHS
K2VpjgJx30/Pgly9dRK00UqaBWblRJqINbNm3Vfje9mbBL2m9rshy8e4Z9RrDTWZHFoMp5DtBHEr
GyLD16mrf4tIEq4SArZQH4HHR2RChxWJHGERoRguyPLEZddrz7JBJIPlk9oeHG7lbjGx7WQ67N0c
eWSYQGVuc4jOaIIfQgo4thXOmu/bdJ2G1iAs3wzbPDp2Vi9GFjkaMOGpy2nZxfY2NkmMqitG9Cr2
Drlnk0nN4G4KpkU8aFdJvvbIRUChR3iqk0X4sytOe4teaciIRvVJjuoa4NlN2q+SycAJROd/wep1
ZQbbAUffiNdtoHBqQ8DpczPIK8Vr1JYzliVdNhDslZZ+F6SNeMHFaMucuxEJkKHn7BTa5JJohobl
WunAMt4Sl6hyJ7srbbWzu/Khod8AMogmRwV8aSHh3SZ4xvJM33kBDz6PtszCT7ldyNX4njRilfU5
vQmCKxpwy/QSjZVJNmdNyM7eTlD4vNRFlt9krrcLeRSs0Gfw6Ju7gXqH412V4R0yZOJkfEudGAFy
S1SI88dJvbA5YsnusGzbofdgRzpLp5FvycQmI2r+A5NYDvzUJ0GC3HSyC/jy/A/nbzl/+eMPpCAH
2HPzsnb+a+/DwHGt1/P32VnPOnb+Ro/x4V/fc/56xLo4P4WO569+fCNhWN7GG/SLH1/+9FbzS/eJ
G0zgon0fZCAZM0Ufb8sq46P49ZVFgwtq/fPLjrVY0YjPfxzJ+Th/OqYfb/bTqwQeCI0JHG4hughy
8Xw+YJ2gzApiNNTzsZx//Mvx/fSSX77ny4n7emp+vM78skGbP3g1zagxOAUW5bps9Gxv1XV3xVR4
18WoA3pnePVSMsK7oJ1ZCxJ1dYi7WTkEEnR09okVAFrEE20T1zIl6rDrr02XDX6c9c9ZCNUriV67
JD+lijZoXVqo+5uNkqhVUAs89s1gc6m37lpvALRF+HrWYAmesLF6JwcPeqX3Pik/mA5NJsT4UDHH
5ElZ45nrrkHkKbZWWrZXfnjAo5ZfFMzeUZJf2G6WXZtIQTFYEoBACUYBEq7dEH67LfTPOvSC21h/
Uz38MJFELmQrSb6lJ4eNu59y9ufaML2qKL1JhnAd9N3S0MsB/RkQcbp9YAd4msbpcCLVpN+nBpZl
1evHGF+LGuc5hE98OWCZhqTaMkr1XdFNzrIaU0opt0H+4qhtKG0Y9ykclXHA8Qj9GjFsuHW1a0Ia
KsAaOfioLl30JfQ2z9wFlqbdBmtFxbYMCukvK40kwYqITjisGtPNltAPSfyQfhfR6l6pyfnudjjx
G9NbklrSAG7a21w6C0e8p+zZ0EezGhHaZVhlRXQ4iufYb04IJ0z4jlq0HfJWIRSN2Pd0QKgy7TIb
Ku9Kc/dV1p/oa7yCZtki51kFCWTpDE0kpB+4lE7zEJu+exEipowUZ8/0xm+l4V1bTJO2KkYA12Ta
puuh6bBVVAQqxxE92uSmJHll4QSesxv88VqmPFBlGiC1KtBgqss+t9J97vfMscwn0eFwsjs2IpWT
FBwt7XQzri8UFfWVCyYlqC4d3SdtdjShJXDVg19xq62fScw1NcEZ0wjLwfEIUKX7iqbMX5qj/pBA
+V66kxbtpozUrLxikjO7N5J0XBj0HvDIuttcleREjWrvtrQ8QiaZIxmPTk7UV9ayBo5aC55LJ7n1
vF+0NRvb4GjUq5T8CQzYQYTiOXrHn55vMt1898c43MJuA47e2O5lCF7a6DhidCYkzDgRmvK2vOZX
q08Z04ScufKlFpPBFzkfdYrARfMxZIioNdDmW+0OxBLqz3Ve4pCDZMaZqaq9EQ3E2nBhuVUQ3znD
u9Rrfc8PATsYSBGHnbAeC/ulIxTqqAhlmO4Aqqc7YhNp4Jv1aXSXZRep9UROAYSP6dWS7CTzqL9K
c/8+CeQ7UySpHDJ9nXGfWNrBDxsOMkv9Xee4+MxlBL0smG24voVEfvLKNYvd89DmXPpzqCf4PJ+u
UXWFaLadO0ek4ibJhW8U61AxEdAth4VYwXYAWXQUsiAfYnpzdVpnubE2M0QMSiT5Rk+dJ1HD+huI
lGPdlPd1ndzM44Gx7QdWbTvamFF9n2Bqsqw3Ajd9uqbatZrQtYQZMl9nDkM+C9FwmhHdHnRXCvf8
MhUZvgW9NHZVZb3keCY2riS91rCQATsRmhHRE85gls0zgdPHxjGgx5vTO9xSYHvjnSj7LVJvH4sl
aW0HcDE1pjLjkwuwX/ZDyh4ilo+GA4+cfT6uVIkPAcXvxjMFwZvTuPNx6mPMo1+Dw5yAF29DmUxe
24hZPxcpVMM39hhDE0RHwqEOk52SVNjAKJ+Hz4FQt14eF+gxiduzzGyTRI+ejhNC5OWBnDos9bFx
IiJm203iAHqDLqrs9tYY3Wtwj5bMFIOVU/ka8xyZbRXB3P3aLlw2oRaNljwWBUJn01m3WXcf07Yw
KwAEmnvjkrOzwG0/LKdJrqPbGvLgJq3w+RVjepMl2Wm0hL5mWACP670xTbGum+YiC6onD+LlIp7j
u9o+uy8n0vTijKwYjQAaLqXGXg8TnmNHSzdOMbGfwcunJM0Eo1nbeDiQfNXFNYq14KTpl5FOhGZZ
M50w+1cf2QQ5hsj3xxbhojsFj3EiPwTW/009t56mCWVkzpaCrHfn1mzCjWMu9YGgIatyzIuaOyBU
2lsd83zonWdN5RQsJBqeugb2imU9OkZ70CtC1vVqSaJpx8Nv3KMgv9ZxXW6heh+m2frENryCvcjs
LPRVu9Vy9zEMhuhY6dk3m41e1ehiI1qkuzVhbat+sO8xoOwMn2DVmjs0mbAy2VoM4ayQhGr31LMZ
c9ICXq6Ol9lOyVKIWv81lEQaQWnrdm1anKLWemlp4G68JmH04Wxpij53RhMdcdd+2APf24KWmwqK
xMj3lnUZV+y/6Qu7EVdm6FmwVgRabAR55W4WmOazGQkgzKZv63zT4QH2K6I0iFkAX7WpXPJmkyjB
9T8HAgMcgLVYNbeoiHNW1/S+bjearaGa5+lJqRpB3urUPo2FcVThXOLVQC2aorkHjDQt3DaBCFJa
xI/Ynb6NJDt+lqqDXnsDWKSRehD16CLOUcnrXbqDkPoJVnWPUMXZshXhsdwz2Z5qRRHRzKl2dBMX
c4eql35GhDMLJ3CZ4xCD6A06hOgdKm/ycPX9bF5e5QlCPIKKH3wamUus0tAVo+FayJE02o6msEnA
ZaHTzePx3ZObqVUwuZzAJPggJGFrKHbK9pq1lUlrkZBB0c03qe756Zp3JKQnI2YjiOi3Yd1yg10S
hxknNibLySAHxh0JmtGNwFpnFh0QmhVqlp/njOkuquAjj1K5mpTjrmMBv46e0G1MBMq2NaByOcMd
pJn8nb54WoX6EplFSeZNGj0FSfDUSuLiiJ9gc2RUR21gjJ6Xe3+y2AORX2KRz3NFMBR0Hc05chO9
W0Xwf9k7kyW3kSyLfhHKMDuwJcCZjHmQYgNTSCHMszumr+8DKru6OqvNetHbXiQtFQMZJADH8/fu
PddjLoIpea70adNa5p02lgnBiy1Lw2B+iw1gixhSSvvAbodGXd98lD2+ZrNu7lLfye5aAVoui4cN
1fy464VeHSHc7rzsIJshO4Vs3MiHLHWCWc3sCmXHP8z6/DRFe9Rz2rbvur2bdQPbGSLt0g8zxYsF
Vq6Z+XgMBcFIYyQk/SHsLNUERWO/tf74NNf9W5swzm4T951ASXOnLffKjpBrm/KqJ5QkwAuvSPjO
YGgeyH/iExgFYN7k3uXyDxi432XOisx02ij01n5n379HCktgPQsiFG0ivyZujS37Mc4RglzktGyd
HtGaMKrhhI22nuQLcwLU5pqPfNrOnhbjQXblKtlE8dRKP97Y80pZ4M9RjTgsWndBH2hvh2mg5PKJ
kXTc9i7Sm+TqlOOTMgZ6nzX9SCbvBtZn6T/fTPy3lCJatzSlIfPF22x1HP/5ohoYr3eIg0xRM1gq
cAOWmtZwi22s19hkRqViTdv0fQaoacRNIJe6CpVdw+OE9pYd3ERs68XXT7cHEWsT8jtKp0yOfx7c
CEdLIqwFDRd+W7E+kPGz+mmtQ19p1aZW6htKP9gQlTBPI4gtYCeNEcqxT8+j+yrThDmBVizfUedu
c0uJg7E6opupQ4Fm1ZdI0zssYjxouv/X/3G7ctk62F5w+xox6pipslNuZt1JEgp6Stf/I/6HIaox
xnJfG87R7uf2FNOWOo23d/hf/7ZUKYj48pi4lsJSZ1yPsMsaadH5kfXJXZgCVin7B/JXAIVtpBe/
48iKSArZzllD2sv6mgCger73z5dP6b71JA8fstIdT7Ss4Xf58LR3atGeQQuMp/47g2bCRdbv335o
mlC8TaaGsmAl0aDyh+6KfAOCR+UEbsP+IxZ47IvVQu5VScVdkW5EN+Ao1BIHj1JaBVWb2cCZORnB
tUlCASkrOAPITNHXh7wvCb6789Y3VdrI9jcLwIa0idKjDy15Tzvo8Oeb6/6dA8mgcPpcPKthBubk
BARLC7etLHknDLsfp3X/eXvIuFXgIwDFYnZay+BKtacyy0LUvncZbtmtbGQWUsWR2x7X3WlaH3Kt
RzLDuFweumwJb9gDwliHzah55vccT9gRjOEBLTdxrHn8A/qXtrUqzl8pS9CIuTzdHuhnhwaG04Ma
WwAgReTR0ZB/ffP2f8X6z85rmKRIn3QoxdAz0WZu4mtvDdzbW180jHJAHBlrB8dMGorL19q1Zlpp
hMDnmDHGkpS+DQIoRDRDQSSkMJELwHAh8vd3XPPlZRgfC++cR/obmeNMM6OBLq/+trCv3SBZfTAn
690wjTdnAO+BfT/wS/cJTOFuXibS4U11pCb+qmPq5o/YUd9aSNyo+nhqp6ruhTY+osB86/FwINd5
nVwqEDH80Aef1zZaGWrtJzzjH4gvH6cOiK3fANlCs3QsveqMxYQ1aaRlbprkJVoSATul2cJAi1Ff
ScnIqlQTjDxfyIVkU7d+6b8eevpRDB1UcqxgEt6+js+53WsZe/b1e3/70bRYT77bU96+rSsptt0E
D/Gfz/vn10Dfc/dcv3j799I73k5v7Wudl0yFqrI64LEDP1Ppv4k1utoFapfWT7/BB06x1M1B2cwa
GGlOPlH68jR0euhp5zKLvHOnNGSnBfHVRAQHzAUftd67jzp3g8iC+OvWkgBLOCAlzr10iJ5sa52E
Odouzn32sGTjORbfwtxiQrNuGRvLRjxzyRn6b0XS2n1DnHw1jZCKu6vB4nFxCXQcU7B7eRLO/pA9
keebUdFT3FR1np1wlOLFLqc7J+Gy6tbeXVxUzDEa+dki89zXSD5bszzQSDCJpmpf2PYLarp27zg2
y53UdyYaZWB31bJ1lfFsZO10sFVM0R1xL/aoMWZu13sLAFfnHyYAAw/TUuzbXpenJDKPnZOI0AEr
us+86ZCwZaFURHGdIDLf04lkry+N30KQVAz0LexzJkmZlX1rppoWjb1sBff8eXzXDW84ET3+w0gL
uTNd92dfeFfh9o/kNT24Mv4Fg0Y/64kWxjHp9snwOubmXs9750gwUwD6JRznfi8dbziynX0tO89k
NsygzijnX1iK3lrTinftOgjoa3HH1fGa+gl6AzgJmxJsvSeTz6wfv7Ha8xbro22Z7CWS5MX2QZk5
K6NPYzpG2H2Zc51JXJZD3Y7MXBa1R/L1pf1inzVewPi9GG48bhGhihDvxAuOExA29ozXUxYYmmLx
u6lHEooXMs16ZGuddWKOWfqYzfuOlN98ebbZrJSOaeyN8t1y7Z8CUyWXLrMP5mrzdtVCS6axE6De
wCIfBS1VkwaKIRL+umaPA/WBVi9VLptzK9mOmnlQvbpU01LvHA0Cjmbj4tXTB5gvH8JKHsZ4eMB9
BRaEDeVoJ2TdRzGhln5L6zoPHU3fEqTJTnPb5u4ZavY9XJUOHUq/Mx0ss8KcXmKDIXDVJb80aB90
F7Rz1fYIk9R1Kqfvdk65mljjQ16Lx86lVyGdJ30c3pNi+FYlCbmQ0yGjZ+9kjQ+mofzArgufeWg2
lsZlYY/1pa6qHxx9LM52/OgWyU9qrSWAw3KEK3hhoYfl7P4Ck3lR7vg1GfaXYiTPAg3SD0Fb7wDr
S9UDiL6OGLleBtgDLqKcP8ve+90gNG8QEvhdp3N1Gg9W/wsNzOdguB/mi1TY/lAUk27U1j9nHQjM
lBCOAGlVRM4YELJ7h7nte76srQCTmUU/vM2+ies4hZcLK4RLVNKhsMQGgft3zst0m+nwDii47+ZY
f5Oem4QZOmH68PquXZ8HvUhHUQ+ieZ7yM2TTZ/Dge6aqALg9rQycqNeJPB5XGaCg1tPxRlcQBDv8
AoW5XCxhMaTnD897MqDJaX3JWtnsq6Vi1N+eEyW/y0KvGP2/px55EYrbKiA8mn0DRPZuAnrdNRsJ
CTKZrHaPuZk2aEuPAg25UY1+OBrTnYW7b4PAIJtVvh9AAbnwEhhD1fcJgKFpvm9W25DdvnY0eV14
9XKmdyXWNct0+k0cJUc9wdrHTIrWmv1z1JHhAI4LZ89IQjNW1L66evH67GnEYN/SeZ0axicKHlOl
0frFycNqxQmYGRSwvLGD1nkHrtJVJ3zMxv5RWdqPyPee+IRnKhHu7cPDHLP0lM1Wm91QJUAslLxX
eXSqY2DGJp2v0dzW5fhGg8kS+m/Ez5XymRCI/Kmu5+dBLu/N2FCOGcWJfOtLVzAA0Tg8g4P+0aCB
ZaQ/EYbkhfVIzhJUHul/4iboVxdyEiQj+SSpjqLGGYKmSvs92GNUrj1Skh8xWrqNP0QfC0zArcHf
UXBVJtqDE0Ht1BcENcwrlfVJa+K8OPiU7Kj5KeX0btPXASPrssv4ahQytM6NmF0JZ6/J/i1J3Vem
FjTRFB3ktBi/ZN1yzzS8R6Ji96r9HhELEbDLutNL7ZoZBEem/htox63HpBBB3DaSDriAqHrToP5B
GWx+xklGKxDcuoYhaDd4YL57GvskarA9tftvDJOg+mRec8CqgM1rGNC14QbH1jEfTXP4FQH4RM2z
PHSuDm8oKYkswzjmTdVvnbYoN9fhkdhxLkrUBHPWwrVLXpb+p5ZiO1J5x9ki5dkYIk4iBP27onwu
OwPjWIuorU4KhZWBEpjg6zkW6TX1u/cYEgeYPN2/j+mmbpglfxoMBQ64n9ItcMvymLCWAEzxtggT
ylDD6RYuGp9nFkGgg0JXHBbTutQLfVYd2nY4JPqdv8ro9SY6xZ5z502u/dzOhCrnKPVq5BUGajwn
khlzCnfLu0T3s7aXlHB/RhQ153YBOQWVTNsS5LJfVNweLDZiWzjUyaaw4OFFDfL1Gtd5oOu6wfi5
/w0q4FD4yJ7SvGR9Nc0mFGgZN0uHtAr/mTyl0rN3WHPbwDH8l8grmmcM+bRQbJDglJuQtpSiAS3z
9Fw582PLPO/i21Jc4LubO7wlCUIxp74Ypd+EsWFefbP4jMFiXSJ8FMeJmdjoi/ai1gevTuV2Mji8
ePfck7n6TsBenuuJFrneLNU5tdgg5vnaWUIteYIG5O9WG+ZclMaB/tm9m6Geuz14aqGYLWE9O/4+
d8R8SnsLTRBt/dgdiT5S3EQN4IbIEXr6Y9xK7m4PxoxyT/NRmtvLg8fgnhCCcXUlIvrcGNK/REWE
VsSdcBZmZUIkZXo0Wyj7EzdD0O+KUOB6moNJ9fozterwLMiQ1JdnzwGuVuiOeXZVbYJhZfo1lGP3
Io2p3OGKoErMMnPvZZxysXQ00mdeY1WLh9s/3BjYqbHO8GsNvqLtjDaXAZIC20TRnff9cpcsCfdV
cOP7Rgdj6ks+HuCH9iUZqq/ehpJvmZ17ISrkNTG69OAyoYOU0y8AjxH/iMi688WEbE4BuXZzbBEF
neDAFqO9XUZT7k2T7R4UXXdDPIpNaakxXC8lzzYwGF5qpvyzTs9F+neTtx+tZn7mWdYEosPMTf0+
z0hPtwejRoYHWgiyAM+5j9LUuMQzt7jezBEzmlrDQSakizkJW4aEBN1Z6YdowFzuYzFKKCeKzMjO
aiJsrnMPmd8+wVFNaAQau2T1WWKiY4ixaNepc1ToJdTurkJ5hzxGhlxmcIJldNCmbOEkbWcEo1vZ
cmdKe37Z0uMdbMBq37g04qFcAmDo4beOA+oLxAOYKO1TlCKo7C2guwvYwsJ+qAfSQWj8UUFpxLma
b57O3uNm6FUrkV6HXzEu7PxGS+HP4wa6tQGOgWedj9gPrvHUimuSTcV+kd19s9jgQ8pqN4nuez5o
v3x7tNGSgpyNV3lLDQCiL/kg0OuwdY3yc1FhPqYILDfexAqzqE8w5nfLUD0DUsyZeRLgUvexF64U
Q6vmtllhaklhdjhdnG69EsAvsbe/82jsDpJuHhInEGxZdF7/W9a0mEyMAYSr9j1BJMZYM+lGstUj
86WZ0/neG0nxGFj/LbBM05yADqif6l7bTAbkr8nKUXjNxAillCk2szNy7lmq7Zr8XwRQAUm3MDel
ssPBiz+LjMhp8ihpDcz1cs3Sn0Xl+Ec2+zRQ3b5nkZqbvV0hw0wjLMWa61zzqmVHDO5/F/s0wbr8
ROO1R6uVQYda+d1OpDMjc99xyWQPMh6/tRHlR6LUoYrZsC1jdvGzvtwOpX2+ZbJw24aITMnkGqRI
kx0XU83I5GBN7KyzUscOWcY7sx2jk+UWXJV6IZ8swzxk9i9wkgk1OIrridHqOcqSB+UM2jFiJi0B
oQZIE/ApJQaktAmep7eC+4uh3Jb0CNdzXN8CWoOtuHL+ZgmeuuKGMU/eMVFNdwRXeMwcm2HPsDwW
RvGQtKV7qPye2HZhpJfKAZCWTwI8qP6qT813LiH9mADPJhSs84/CiImooJNnmvWbyRSKfCP5WWXZ
eFJO+oSqeHWbTJc5s6+uSj12wdQXfQWpKydByiW6a2bmMbk0Z9244bnkQLYNE5Jl+WiHDjJF41x6
HfuA3bCjMmEUQEETEVbK7MT5ldLLax6AWQVTqzD/CMivXmUf1YKUJn6smsHGP+6cPfhDDqJlphLO
e4EiAtgRaUHdgKG7sj+NxdB2Ve7RQ2cisU2nJoRD9nmzxt8+sRKg8DZP7xOMSVGPLXR5bZyDTiTb
pvHEueejDauu7sPapkQsDPiOOZUVCnPcnyhE6APTpPBAFva+8ziomYpptVDczH76KJ2zywkeRM6k
NsJxloODov+usZ9uP9XJDoWmj6cVTAFi74oaZEh6FFBJ63PQo5TNNEIE09uL0fX32DCoCjLvzrBW
hHxLTLRdZVcYZBvVughHcs8ggy+arzdKs8Nqlsh2d7Nm6rH2Gc/lC3t9ZmZLcmD2cs6NnGITN02d
fyZjrB8Ml2Zwvxjb3Ek/KxsRK5KW5I/X3oB5NI4McKsSCVOkKC/TG0hDVvtku4ZiB+WKEsAAjkkT
mZ5mk6VTfFggSYME2SipScRNRgw4vQrzXCy+FzTjAnaYL5nNUxZWMwRxGx0LEgZCdFEnEjWMTY8D
VrloZtPixW4nXpqMobVncrCb4UFZVFxFz68nEWpJIsi2vR+pze0nRc6G9rak5k5L+pQdfc+G6CWW
kJgTZkjI19jtrpT80dd+W8PgB2VLTNWwMKHJMVB3WEPQWQULEiOtJUi7xaHTZ/mD0dCLM0eobobH
a+RtFiYJUogRUG6aDZfUseBKsx7lendXJ1TUeoNN12SdT5gfI2fkWgCEP9ocJNN5ImYtmvmrvF57
mQo85U02f5eKvZjbMPXRUg623eiE3GcURhoqs74P10+GYWS24bgzkpi0lOg/EqO1di8QF1oliQPK
SD5v95OlFcciro5z9jCYzk9gjihqCY8Ibu27zkITxI9O1JJTNXxLFo6dUWukrtcVdmhEKCmHD/D2
vW1Y1d5tpvKc+SSsdxgIeiWnXZmwyfVMynlgY9qrm8jpNBrkpun63dK7/bWD8HutmbmXzEyPIq8g
LFMDu8XYPhQWi2Y6299VPNoPpEwx9jQ7DH/FVrPM4SGX64RnCZm1kT0wTtmhUu73Pu6K8+0BsO1H
AjnxNGuNQ9ReetFipUcBnbkhNNiEnKtFvCcj3FlkI+Z1nvT0EC04wVlHnxi2D/sF5g00G3fHWuKc
LRWdEaNQDxEN3rDFP7Re+0FGmUlAjfGYKE5ROWvb0eUmuZ5U+op1SJT9TRMMEzO5fn60107OjDPN
jk6LTROUd3mZ/CPDHn+/7vnnSYoNAif9KL2DaAt/T5Pf3aBFYHDX6mEx6t1xznE83WS3hiIg0zCh
IyiOHoXBsCE7ZjuuOzWzM+NtzwBG1oz+uBDjY62n37IBJWgucDNQPz46eXMnphhL2RJ2uHv6UqA2
7VLOpVG7q6lkkDhQNBVu/mxLp0KG84XDDk69hQDbYLe+EWiH+NuaOSBDZtuO7ptsPKDRJeVSjLqn
6tu3jso4aCcSIG4LEe2VGriC5ZMMwu04KjSHi/1zqdbdqBLs/dP0XrZc/YK5BLN7itt2A7mYza1V
HUvB1J/O2rAV5X2pgywZo7k96FAiqBTRi0Br2jMFpt7zWY1VP7wbGobriLLMhgtDqc/IGGS/LLoT
rhfUtgM31dvn5LrftBFtmm3gmTdxDN3+4GaZyMqh2tLH+HWhEAwpXbnXw0AxgCylDNF3CacAwhTj
a56TKeSaDLXaxo2lEEt4Y0TROtHIxFVHR4FrNdUd7IlVRs+ABcs0WGpy5D5Swium1zMgEmVmKo5Q
2wG7N8mpE8nnav6XffFZVpxNCGkRexvamuyG7dwbnmNDvs2cVniUIKn8dQrqHUPvDM83+MkXg8A2
Vqx8Zn2Ep1+1d7k/c3/0jqmRfMNF34cQuJnHzhVlCT9US7GfYY7j1+r8gN7al46BnW4ZAMmOJT+6
K5eZNdkdr7Su50CAgwlSlJ9OjMgEfUBPXpzPJ4DVxSif2Mffka5KL8VAMLeuVwPMYkQRaPZZyfuZ
DV/Oj9sdJR8GEVqVZvbp9/P11lLHRmJBakSPkds1LbhsJpTTvYi1T8nSvgDOWikXefnQCHVNWWQA
pn9KgzyXJOLdNODnlspm1r8AHu2T0KF9DtKO4/hnTVTjSTPyceeP2WfB0CpoLcwyhRGm5mCdiwwB
hTP6QTFxtXszKTRuctcyhdqU9G3fhyFpcYvU8a4QpBiVeA71kZyk2lJfKQ2dQzs5+oNX61/T9Bz7
tflBowLFc7Usl9R2swP4YmjSmNVDjQZVrevFCW7bMXVMdbWm4VgObP4IdjevAzVOWSzorOs52vvu
yraOIKRUyDfR9nM6NyAPNq0oVjw1HK2ub5nvVp8OtMjTUHA9rmdIZ6if0p9fTfBnMAXuxhocSNSB
nsX0DoDcPtL7ZpOjDMZ69JkBGGYbR29ZpKgSb1GMEwkCBMGylhWaxSXFFWfH3seiZiDO+JxdO39f
10OuE1QHYgtC+DMR0Uudt4/VYn+Tc/KrKNxDMlasapmjNnQ1AkQzA4dUPLeU19ZIh9BK185+Qblr
rxdRO/FCfU1jb3FWK2TZ3McN2GsUP5u8oezAd0vC4UzzTWdF9osuDQtxuN2wI/a2unnGNAdJPnbI
xGHgobLzcDY777PRvWNu+7gDzWNipNizZPMTij7nLCeXrpyXyWNObpcBfubKL+cNIXsbd0YEvFTc
fL2BU9tmkMLNL/t0MVNv4sU/rNeumUHlL/lzJs17mSTLXadnBNsQcAj8lKVqLScmK9rZLW5lr76P
Gi4GnQSBrqfV7cT2XY0Ob3P7y7sBl3bmzvcQa5/VYGuM47G/UUU0i39nrt7geeFGYAnsm5KkjiHB
azWJuzbn9L+BqG6XS5z5GwwSVw3tNL1Fjm+MCUGpLAuchmUpQhyPYePNXb/M9TBths4KMZawOuCv
DUvAH7XhBzMBUWRI8SnYgvCDWI9+p/ZSEcRq3+kzUitKV0C1A1IhJENdBJuUgvLozVd7ZZXfXmv9
2Z4FDjzSpo4bmDnrdqcRuhmYFleSSq84otYuPTedpCI0yrMkGiraIZXGtMRlsW0UJ4WHp6lwOw5e
yT1MlcWnCe+uyz3sYysnK0urQyHoKEbxKrBzeduLT/jdTGjfmseVrHv7Uluuee38dBp2KhH5fBtC
RzYiIQWi0Eh2ofJ5G/yI8Bk2d5z9m4LEkeBmzV1hrZxAa6eQ0OQojzdtz1a8LCgRhOeHAvgRwx0M
GdpoPbcr2xp5m8tdvFvbFQQKa2wF1tsmJ8cag7jssWho26XFfZbj2qjaj5ojtwV5+dpjrDFS7THt
lxgpu8/U1FZsGSFvRTBq90ab8kb7/tke1Ztcd1lFJ85ysGYcFNymPZ1xeTI+ZHi7w2JJP0eTi76z
3b3yF3ZsOWVti4sDA1J3iJH4o7FckJQQPLe9nY9/wp/qgehs7fdt7cZLR6PBQME+1YdBVjN1I4ds
sqxnr22yOzHbX0X5CcZs+sYYVJ/FBRcdQvwCTS9O5qOVp/OpNTow4ZHth47ImgBZQ36f0XsICtIS
thxt0EVwR2Oj9p4Z5wTVmJghT7HDKIw8CPedwRUEcbzYjv70mqs5Cf0uR4Qz94z4dZkGNA/HEEnP
Vh+N6KotrFimmF88C00UFz9ujYHRSkvI9ND3DwZ/4zkTCNlmp4MeP7a7br7v6Xgt6Ja8LHrzK6M7
Nthy0OG4BJngGlwaeBowI4w0JT3O8LudtBT32JgCCHNDHRCFu+ymVj6APcLUMufFk2GhvKlZvjHS
DIj6TJVde3bwUGDLsNL06mFit/i0IOBU6En+IH3+n074MjcwBn/8YtRMe052TEb+O2cQ2PS/mP//
jU54/ZFWX//Db/xFJnTdf/iW69iuZYJ2sIj3/CeZUBj/0GEp4DQXrunCCYA/9heZ0Bb/sB0A0p7w
deiIUDL+SSa0gRY6QgAa0g0fJAPQwv9kMz784Q/8gUrCavzr3//Kevs3rgMaF1hvPBFwGN813L/h
V6TICLKeNAh388bZrHWhwUwjROls/jRO3Yd60Y5xSH6uc8Re9C8f1P/04n8DrAECgtroOFBOV8oa
ZMT/zn6pK6du4XUsNMQIIcbCIc/FeIfOnb4u5n5M6Z77hT7///iyf+O6IaZzhi7lZbtvCj9rea+0
PWCyYKar3p8dsCfl//KSf2cf/f2N/o3uh7W8i7yBV0SUpRYSd9GNbmNk9Gkos/8FW4eg4d9ezjOA
vyHeMXWBIO/vtMmeTEl0i+1tZY7IeBB7qC2r5o6SrPJayuA82Vo1xYbrxzKc2bld/RIsdyIcoNBm
juEFYUamRR6SCN8PoFojdWibOli60oFhYeHW7HW1W4T+HonB2NR4ynZziSeS3iU39M3EgUdwJiqa
o6vFxirlPmdCTGsGhlM23kd0S6gUUMO4BsXl0mchNrwqdG+muGEIEbXiANOPdm0+KUwmOHymzTTN
2E6IOULFVN5F6O9OEerAyu7ec5+bv5ZOr5bHPpGIredJFNHzVaUmm5UmPYzjom8joYN5pPdk0EY7
uN2Pfp448yzWbyzYdTW/OjowyEpJzB7OqucRAc20qxjrwHScU5WoI7OMn1ZNRUU2N/d068sp2Vs0
7Qd9iFeSX8K+76+aM77P5igCQWDvZskYC/Z0NshPCdRI593tpzhYkAoX7icA1IYdFhy6ZbCJXVXj
69Rz92qa7kOPyS7AcwKNksD0WaOHVgPQcMFIhFZ9aPOfDMe/LI3fwyjO1YsV0jV5KjPOm8DzysCo
lsfaqPfNSCxeByN6y8dGuOf8rdJOLhol8IoLo+iGFkKB0zYlEryp061t1x+CtnKWMglU81e+TK+J
i4E3RjDUTa/zmCZBgehjqBCXkgr7hYX6NW5+VWX/Q/VtwRx9ra4yIoZJU5vzrNyKsfmIsD9qwt2Z
FeNByx1enab80seaeHlZhOvzlNb0qs/O/Vw/uKTJMJ4iFpQ5U9o4NMCofhinP+EUawAl4LSuNH6k
rre22V+WNKoC/FpjqNZkVXy4BNVZtHjKnk/NwzE+upiukL1ujpOH2LSs7S8NgMselXlgl8Ddcw0Y
ykheZ5b+7tf6sOyZ+CSavOSWgWvMAtBgFt03+o+ouuv+l18jvtQSMW3JMzqVOT+tLdaXXhCWXMSc
c+biBr5Le8SoYbp6/CGtDW1pqZYy0AdUr3pmXguMRugDc4KX+JtFXz36RvcEcojixjAuNSkYAfzV
YmvpKFwLkkZQUGwR8K6JSZw/ZFTDPC7YXNKJuCEdk7ztOGX4haHd3w6077HoEF4CQ+eB5wJGJlnj
SczajAA2G6YGvLoMjWS8Ums/whH4c/pWps98HPmJkbkDKsniEfJJRknfLxtpe085rljMLby7SDOQ
Ni85KD9nwYLi5sf1vJnm6iUvRxD0DrFJhfwwWjcOoA5s65qJvS188AbEYW0GE1vvhHQcmOJXoeFq
nxP9MCh05uNyFqbIjkpnpNZY7nbIuweUaxA0VH8F6PCqVR1ecsXHdzvz9DwndIx+JRMGNtZchkXa
lvssi7ZpF8VbZ73iaoTdgdjTxNj5A54QfE+442wzOwz0YxRhMXmMCBykCVdnHjsbIHZfpSGfzTG7
y00jWLEogbE+WBhYgl6xxttdt/Pd8XUQfMa9033A/+9C4SsseS5BvP4MJjcmC05DFjK8RUNnUrUh
4y4h3tHhnogXcxgXxhiuIlUe19PJq4FTzSaLWSxTxPXpa2G9dS2BWaTQkc1Yuo9OjfvR5YJMckbU
9UzjDW1RpHOJ0+2A4sKSf1uOkBPM/eoyQUquHBJSCO1S9FF4U2Sy6S4vksX2FwpeezPMHBFgxHUw
jQAloyeP5tcm46Dai/kFbZy12PfJT3afEotZKH+YnPhi5dePqQ2SZBj3qqteNTPvdvSCsQ+k3e33
p0XuHFG/++b42g7za+evjezongkd/u8UtUycTa/rjAz1xLMiC55FFXn4iCNmzY5DLMsa05UfXeq8
ttV2iBuBiMoClEQDw+FsZC1j1GU9jnbxaOjlY+m3v/1FhAOG/thcr2ObI7pMfFy9lu/sASWNziwz
YBhAvx1Bsa2tTLb+qnQ+inLi6ChGOQkfKxJVEUwk7DVwuPhYE3RyICk28eiucLFZBN08kQKicdck
rBxZsfnFvJS1M0tfCnkP1KZdaM/leFpZPzWftxZ7Wc/Abz72fscYbH6dQUTzR9I6wKqwKbH9QX5Z
bm/Q0FDwtio53U54GHMfuJewh9Ov9Zct4EkaHQb3UTJd9qKX37kjEyNjJtsu44D70Rxt9b58FHZ/
5db+kVjxty7HvZ4KG0/okl/AK5ONDInET2koEeoaSmJBVVd8LobbBNm6qjETJS/PyNE2dMuaTynh
SozpNloFMISEPnojkVB1g1JANhEiQtE/ZjOg9tqHdeN17t5IHFySFZdQ0s2BMZaPXcVFYU7jg10n
4HP6a1s52mZVwxfrnS+RxZWZ7KOt1QrNavLMPfrMIYzCbKjZ0CPs9MbXBrv/znbMZZNnNWFBk/97
jWYscS2GKGCa0Kh0NLG8BShcuAAc9FgLbSaNK/bkodlFZz2/+iIJMnziW1ZZbd80JWCoNIE4hB9r
7s/d+LKgUNJFfi9NjGgFuUGhN3nfuhbEqTJ9a5PgX2jFgOUD+6yA9xnIuC+2usNTcVP91TvLtint
B6QbBjfA6ZLzXy2RcM+RPDTmYL4jvwo9p9wXA2VNlKnzmEl1zlxkNa2zGxhiXxYNFJStAKukKYyW
0fnuCk7lth55qcn8GA30+jWWoISg77pb1HFwW5BysX+/dNMjyg9s1grZdbSGmDAECoaRHFPih5nV
WLyppPL4OAu3BGCUvwwL3XcTZwEjZ3izdU6inrtwr0AZv0kUaYhzAjaitYFB1HD3J5KOVmcFFI5R
HjNiWQOfUTIDvkfI2p/2XAA0ktqHJmFbI5rk05iHA6kFNR0mpmujt2Hhe9IG70gMLONbkzkSSi9U
eNNOAGHiXIubsOxwgehq8Q6khVzMpb23Rrc6k9DyFmssPgPakK21ZFvC3iZn0A+eb8CeMpoQGRzi
QpCglGVEjbdGCZeVAddh8Mafi2iqU2Z19PFI+hscj5Tv4QXrtE0/b9UFDySwJ7q34b/TbHFP7+yR
xkz/i9VuPLvDdIktJqZywtzkjQq1oKppiUc/8IhPmz9/RNqCG5idgz3fm9py8af0A9UT6bIMGAJE
ubCAkoTaoMbMbYEPwVgX7zJNf9di4lRS2RxcQJYkaeKr8/VmndElaBklYmw2oWQa2y+zlT5ZiShD
IQfC70y7wvkOGcvyoyo0asofJLvdfpq8O5tGYpXSHuPem7U0X9KM6YMjjvBG1oQ2MFdkqOyhcRnL
9GsQXFRRYjTXFPA0CzBFgSQFz5OY3f6Dp/Naitxco+gTqUo53LZS5wANDdyoYADlnPX0ZwlXnQu7
xmOb6SD9+sLea0dhJW47uXwqMmR7Qt3+a7k1mRJ9/0U5kx76T8Ujy2QSOGCSiSslZXEsKl4nmQn4
YyOfatP3Ig6SOxUZFjm0Asz3Uu4WjtxasGIKPF783xXFQREbZsz9Epxi1gGORXaG0WDA4vQI56M0
VjpigoLhuCpDNGXktXYSEvG5gN2SEIf2JATXTPsOM77sVi8J9SuKE9LozMX2QgoIZqmp1GJ3NoPa
VeL4K+2GjJTsmA4kQXhowV2ytIVdU41cTjXTYBMUHcRjUiU8I2x50ksICQRZfIkVKNuE+7kZ3ZdN
wC/sk1H7zPPBodja4f4drnk8cwxoSG7DwA94hHvJusVQxu53angQj1P6RVeENlVeE8RqlVo4h3uj
MK6sqpAnOvpvLmMgo0pVrBxorxDl11URaXcS+98/CrNUnkFVCbYSMR+O/zYjUfpUiVir11E9iI3I
t6S63zSIA0GH1XjgE84jItsswgnwwQ2JU2rKUY0RChTsHeqFBDc5t/t1/j+p6pl88++ehpXVIFtM
9ubrlp+Hvmp856H8W6gLpB2N0hYsYbypZb5XXSUoYdLrHVKz1G5FBtCMOh+ZPjwZFTNsqTRWKXK0
C01AyhnBQrcmmp3BkEY3MhIWS/2v1kyBq1Utje2cvChiFgHKHscdNep5TeKVMxA0samUniQP9aGl
tEAtI4h1R7OZJi41pY78scXL3vY0GwqXtN7jXRBTT59Rz4ZG4CnNhDqhNd+6VNKcRhWe48p4kqtB
p5vIWz9TVtEbrHFEK1TN7PeQi1HEzlXrB8nWGrT4pGjBc3BCp6SReVo2qBWwX+DHIzAawXxJrjz+
UMaHUF9KOHN4i4od//RlLF3kSOQIjxaalxCXhYMGgNNm8BX1gZStQ4NuPWME6nZUViwCJ51op2AF
rVoGR/ioHSmEc3+YuK+t0bqA2KcjZ2QQ9SPE1bYp2KKYpofn947cAejC9KU2xCcb7Lr7LDwnOCR3
BZPZINNHYJbT1wrq5FDkPpMQ8bhjUNC7m+zX+HS53LvRheBGRJgaWrtuxE9tqg07CX2ii2u74wRA
0FWTZtzq2FphJZubv50m3SaXp4ULaAobLNYaydDjeqVlKgYqTfSVWkYwrHljRMfYSBZBhZyWDFwR
rsaCskfzt1sEan2QmbPHVxWVocMEYluYIh41AyBPy7yhSF2BPAaIawYQAHHZWmZ6KMfq1GUYqy19
9mV2jsRNp06kLkCsIq/C/ubohfJeSJXbSGCjBnYMhhB9jAkCon+NuOxVqppNpdWfpQoEtZ0kJGbq
vhaB7sF8WswJXFUNkCfNb+JS/6TzDG2Kz9BqcP9HiThz/nP9Mi8k9aZ4F2fIAGUh7eayupWx8Fnh
AGSXTfOVY+8eZtUmBJlnGmUOC1nrqQOq6VykUkdx0DTf4pjCMIGbtJELMDhgrb0FeBA4ysmyy/Kp
1+hkg66M7FX+kyhhuxELdbRnFQk9f8xzoTI5TFcIQOAOkOAdnd31MTBwLRUicvRXYTIKf9G1yAuk
/CybjMBiJMuQJzM3L2LNRdNP/MviqVX/k7fV05BHz0YRvP5tLfWspmWPCh17EYeqIRwUURMIL1Ib
NqDlA36n7MD8K73AdGXmUZt6ZO3IXtVmr7McKjioWcgr4NM9To1ya2P1pOgNECcRxnRSSV6fKdNO
VXk1mW5uVU09WgsiLBYpJyFgkpLwtVHVKtcKk6eH2HJdmOVwqQTVV+lQHCPNvTyrX8SC+cmESixY
VaHYjVQnrPKrvmohJKZJ7lzR3nUwnZyewh7+CYdgUCGUrYdrp0wN06F13yfqrzpFEuA2wc6bvrEN
tdcxYIg7LDOs9LczqhnImf2vHum1k/h/+/WiYskrtyE10rq6hvuJji8Do93kLChrKdhnqKrIfXSy
PC22elmSCGUaLygvLW/t71A/EYpbP2QmGOjwcAkUHG9g2Xzgkaz5V71pXZ17g9sxmrPomCWUP7Mq
7EtRfsrG9s0oOnAbM0ahIZ/PqdFYHCgQX5RY92cjXYg5V9EaSYU9tu3szDFH2IqsTQsVwFmUslSa
BjJtJkxmcYTZgJHgds5X4KlUTltBaWwEndjXs0p59Ilx7BHZexiPC19FO3woU+KuE/bfilgJu0FL
nnD85rtS1m5KrRCSRREUrEd9CrNYDEoP+W7LPQd8guWzhNKAya8ShrldCxgxFBFVz7woX1ELo7St
LrKB40xZNQ/WPCOpHxtPNgyV29k6oTtqdv2Y7QZZvmR1qR0muA9qWI/+X2JNDg2nGSIGTlhfsHn8
96zWezLuRtq0JKJrsiwe2FobUeoGBnHBhhg541I/yiX38x7Uo4lSD0wMLby06ixk3aSSM4KrpZRY
RlrF/hO+VHKGIYRJJkCZyzSOjyCBDKfLIp7AOdr/6blKQ2l29fh3LiYvMMubnSUhQtVbpq5NGfq4
Pjt7kPPMbVRGrbX2gOpMDjNQmkZvvqtceM9AJWGrm3DjpjwVMs1CZMQHKLMFk/DQUVCaXsXiMUxn
FfFcbPnkzzX2wNkrRYEGzsJ6NTX0vWAOmTCjQHc1M/Vys4Gqqu6zuTno8NYjgalha/HEHKeSiiV1
EiZtfDKF9yes4qrZSHPKJtJCTKSKgm5HxGnPQ9866np9dcSX+0REIdXNa7Z+XDmZwCp1bv/pgcq4
TpNfsU+c4qxw2zCOnLQJaY3e9UYaj6FDxz35U9Psyhw2RjcyfMQMx70iZb9/G+80SnpP0yjL4cYh
95S45rm4pwMT32+yQRgKZryyRlBPmSJchqTx9Gk6FoW0igbl9KpWwlfBUjNMDUcWq0+rwcQ0oltj
v1hK+/BDF37lhQ0zUCRMSyhOUctGFm41EC/KwFLBwK4FQTNDZ3SSGtAQq4aKt0KV1Y838JykJ9JA
WIuk2bWVfhcT5/ts1YlfvIBadpF4Bfagic2mNmqICquQIsWCPLFItJVViNQa+VGzIsZzGtcf6Hx8
jOvOXC6E+5/CKlZGzQapErlLAL3KIGBi0+hMgixQdWIdjkxpEaOuP1nszHtrzng1YPSmcvpvHCfw
yHN+i+dPMi8TnynKSRewKkSICNanaAyGwCbhaiOgPIVppFmsZNch4MJsvBzryyizJqXZI1hyLF/G
Dlhq2LAOgNTzQM+11tayDtJQv4wCA+hO3GG8sfMhvwvfWoA+fekMG/WMYc+RBuAz9rpKQUslqJ42
RF5NMFOv1p+1tpubFK1qTUveasGXHsRegNyW4sqzCN9bLNQqRiyxgdbNhzIpByIlWNjOy6bopCMM
400LczVvud9H3oVZNp9pQ6YBWGA0vlrYb1q3bIZvQtNQkUnZmdw5W0tDCveknd3yadKPij6j1ZMn
we20nBLR4JnXYd+s9PYYVgHb4166CxVQbBOaIawkPkiB4B8tuoUYFrWmlJgMQDAUU+URoNpT6/rT
lGeWNr1wo0L9rBAQAqB5JKF5ZE9wayUOu1HYV2Rebha5+ZzSubLHqtzqMW+tmcpPBoOPeFLui6De
xxSCVTeeBHaOm1SxkLtUoKO54j9xTT6rQvGuNvxGKjQHq+3JEdAg2wngl3SBuL0KGGnLwzJdNKwK
KFiYY739yXSq2DrmXAvop8p/ioAqr2sQRPyJCefXXJI+YLPysagyATI87/4kL0bJSd7nMPRqpBig
iv7TYxDQhwPIsDP6KxE7kU8wJRKuHFxBOEWnVcUh0dYCWZocAlpDW1OfSl21npWAqIGYJhC5Hfnr
sBan1kz9pqLm1liz6Emj20Mn4+zezdySthUEgy+KjbkZzdxAt5uMN2DNW9zJHzL5jjTal5b5kpuo
Jlg7fbrSSBrMzxEo5syaZP2UtrgY5tZ4LJr+JupD7Mg5pRNZ2qMLUTFaFRh/gvEhoXMXw56iE8ji
n04jWqUsf01eFjJFUAdKOjHxIgGsezpP51bj2I/X9MacVPk/jd8yI+zpDKMCQ1c+S4Niogtlojfj
NUXnM8OQlysCH4LOuo25L+Y/42B9FSY8EvxCkOHr92ngtOjwcA7mnQBL/rwEKUtmEfChhUh/KIxI
vBAz08auzDYxmZkpr41tp2y1oIEQzm2VKRJy0vxmrpF2fcIBOUXl3lw121ZPWWJIxn2Qwid0wwxQ
hxG7erX/K1hqBDTAM4bsgBGqLZIGcbZxnZKiPCJNqW66uBsU8TUfwcC0jagTVh8/kr4OUfsRGpLO
iieUYnQo2dURCaW/aPWobvHpMBaIfSDtwSGndlFZMdV1JW+bPH1Cl1GfdbPflchI/aUNEx+IegK9
Dc2Qco/m6bsVUGnD9J8PFHvNQcPyJUy5hX6DFUxAN99PC0+TtuShGyJPlAOdk4rPzDRKJEYDOXra
Sy7E4Q41SrgVHjVkFMwlu6Ux96jbwZutderfsxCQOCpf+QkFAE+DST+HGo9sEEVnZc1ERzEquJl2
qhUTO6AG/EKojPuf/LGZInANWE7joGU3OrFGFPny/g56FAvFph2DW6ehbKuR7v1dupCeaPHFTAPm
tAYBEsmlAMH4zZAmOqpiHcXcvIrI3Z08Hc6wSzF+IcMy0HkBGx8+VhWaOaCm+7vP6Vd+lYbvHblc
E0vMlevqtw8j1wz4seAToZlWpeIEM7Le9WoYiBWz1tdYrgGBdbo4ncnooi5pLTi07DopS6csSn0T
zQxCkUHpFetehBtbEp75kasCLMK+iqlgwZpv6nZMvtVeTqxPa2RNiuTIrTJz3iYpFUBiEJ8iSrj/
SqjeTqAy78iG4NarzwqDRYACCwO6zEVxh5Qsw0vIdDhCketaC0/lpe1ZfQNg8viEkmGc9xK4Eaco
FgcmPPegki/UJ7xImX5Dhi+77YDRWKvmiN4LrqQouOYk/sYSOBwrsoz9YOylTv8mQc/aK20oblAF
KE5kdNP571dIniWHC1VioT/FHokEAGlJakS4ijpX5BHRhSQlqoSxbEaqY7tCXOcIc/WCOzPdSenW
mG6ywD2bdDm5B1FbkSw5A/g3Oa1D6SHHwYF9ZbaXBoE7mQy81bIiXbASIjMfh9Bm1uBECYk3Ac/H
bSNMVzJHgOBaeXzpxOwnU3nKTHoDwZnyUQ/k7K1OFL8RLV/J1HcY1dNt0WZayfgaMZnxwiX5LkSD
NalssrWRCNfqgw9MUgbrfgU6YP4xj2HPKDujajROReTga7M2gt4lZ+LfSWBYBjwfcf0oiHlxTZop
WF0gvbB+JG8zr5x7EhWo1tDbVaHl4HQFeWuCA9CYLMi1gpCwrmLfKPV/Iwt4Tc64ZyvInBqW8mJM
CIYo6+u4PtBQYSpVI/LAS7BOKQkpGnEDUzGef/uOLKgOAyK6iOtAH7HRYug6Re0z+v8m6/ckdIXk
ZIrI6C1CGJhb7DXiEGmwEQaPEIrzhzF4htIh4V/uZY1ifDLaH4u9vCMA/1SZ91YdGkwW9EjSk4EC
mdWqoyYxmkNDA04lL3sxLRdeFO1+wehciutjVUQskfKh3dVVes6rGtSfDAhfS1uvVFhgScHwCfau
uE89o1grhdDRtC+wusvdGKPQpGJdrXsg6qw1WUMR90EL1Z/B2NlI51XeHM4+1c06BZ+Go1qpEVA9
SJFq8CLTnuHi0sgaje6S2gQODz6TMnBWdwF/lU1xZju+D3QRdrABGjkszBMG6e5Q5dJn1qGJnGDe
+yNXI6hLajlUl4tbGkPj5wLLT7VIj0o6/8osRJweeu1eZrbkq2nxVkQsOy0MshxegFijySM9ejwg
zt61YRn4utZRHcmyPyUCF9+ytOyJCOCRwoH1roDfdBxjAOjhqp2QUKcaDErnYnyuRGL5dI1HKIUN
kkp2faax1E+GClK7Rl9ZWtdRZtCpLxNNuIkpT1BSr0uGS6qO0r5acmIVUtktYCpvY/qhsIY2Q9oC
tINQou2wonb/97eSp/hekSDIInFf/v9LWeQCk/DzisyHVd2ri/b83//K/pB/9fff1l2zKG9/PyEW
70kgbzLECnQWAJE7FaJzw/fIPJ4fS7Jb7ClJ8CKGlQaw9nQvYrO5ZCN5qlIRKj6dTW4DhLJQoCzW
zeIOsJVKmsFYVNZWsrxUKEI4k+HFgl34+aQvZYNl1grIMeBiKeSvojN+0tscCtIu7ogLqebgUrXj
IY2s5cp7iPdihaEr0VDSxv0Gyb91EeWqwsgbunMoE70Xsz0mniVFAPOjaZxjuagaCNtS9vv8ec8S
D/QF2XQAHynNrCO+q12hdaWXVNV7GqUdk4TxPcklO5+C4STi8PVHE+YgYRF45C3lFDYq3PCM71DB
JDhVY++x1y+QysfpIc8n34r5RHJwKxs514ZTXcLNg7O5rUp6PZmSKU8Kcq6VQxMHKZU1eLi8bDwh
LV8mGWFGQjzYgu6Ls3niG8z7R1cC60mr5xkOlSvJ3VVvYBePOtGHQdscmElB5luwxXTZoO2FFc0V
Sam6I0wPKTceUP6x5EAg8t4ofxktUqRr2cMqMb7HhjdqQcXXu4fix6S0JgosOYj5eqcDcMFeO8VP
oCPOw2gYm4jJoSuRrrVni7+rRbbLON08NO60PmPoJDle21DUkfSBQYxQQpOUM5qeYSjtuV+ooMK2
OyuiDGJwsQClT+TBtazVmD5o/QsqnYTGeyb0SK52DABxZIrWdgRPTkcKn2z+mcFiPhBUbPAO7gkZ
mXZFi/Yjjtg21wWut1ljllcM+Dl1S+69tOBiR621qTOIJH0bsfqq0tAFWyFveoH7P62q7yVSDK+K
zKeqGplMVGxx65nVdLLKkIZISw7qpAF+aPT9TG4EGtPxV05GUgiwN1js7oyl/E0U7VUb53/E0iAr
itWjZmgHdm8OgyGGkdBr1snSA1kegOe+uHMRa2d1JqW0awgmx+qvPutXU4j7Wx/DXZFDBpailDjQ
nQqycAId7sdo7AoIUYKRw1xluwUtTNG4VQbjBEx69DUjY2hGQ75tutw84D+GJdwK1n4AubKroTLv
R423weWf70ILHH0pli09iCUf9T5Y/CmVlVMSVCY5LoN2LgM27El0ams1OKOHIqtGTsSrIQWFS9Jl
sV3Y9qBwQTvf4Rx/kphDOpqkDU9MYHtnFDThScE4NggUcGaYT8+dymq9Ebr4XquE7QpNLd57q56x
ZRr5C5IdWIdGSQFMTDAu1m7aSQENlcodZutF0LyOtDFYTNPmFZQOV7gWV68hKEB7EvvitatZIlWE
Jr1KJo5xQlzSV7GpMpvxZfKK/D6zSQSJXv+coJKUhq/BzH6po0h9mQpEBFlimS8cTAzk28p4QV5V
2nhemytmbRejucyEG3mU2aBI/PvHJFrkM/xt0Z3itz4jTaga2a0HlsBqsRauUaJpu1hvx3MQqsO5
6+IRrHSlHPuIPeb6+109EtJk5QN7KkM7tVJ3wJW3lXrdfO1S86Ub0UUWyxd0xNiBPspMBLuSm5vh
e7J0mOiihvVx2BoOmT2w44pk8soRanLbg903B74IYSpJzcIiz75y9uKmwbw86Kpbl+xGG1GaTzJ1
CYORVHHTLv8U5uUIA6S8JnoCLKQ6j6NS+lmdGteFVywk+rEIk72V1NlTrnEcswHOmb1anGdDgS6K
1x+k2A3SUQ54ELERVCuUEiqe81Xk2EFOaRiAC24TRzq6AGM4aerA9mQMzD2iHawmTf/Uhcmha8rF
r9uRbY2WXoFObftmTPbTqvkKFg75YWCfTALbMSjN0e6WfVAbOuaLmMqOcoqHQPdRiOWyZcnWuvnc
fJtBwsANG+t6aoekj4P16RvCG0CxVI3GbnTta9mS2JBaNQ53DhGc9ce64dGgRzVbP91fQoRYCMEq
BAIyU55IwZZBqg/gBLzbVjaIXFUmlCRN108JxSZNEygSZe4PEqCGTcEI+GKUyZHN1wGQKIC7wCy9
yowxDGbNtOXyW0PGLsIw1YhY8TsOMcNzAwhDMcNxVGGD2VoWadte1+npp8LBUCG5uCDoHBIWi2ry
0upSfQ3nCcwQQzGObaJFyhqPhYJ2NH5dlmF5Chkj4KZD21IoYnBqozGyFTzdPZkFeyRxAOGIHgui
jKMkbOy0r2FRTswEeJML5ECC5YxFkpnUnUxRSs8tuVLz2KvHjGB2l9gTc68OBDH3cZRDN5nxRwhr
XyZf2AoiVFWUh5BUP3PWvEQImbmy8NhVLMsnTVJWc0aOMWcgrp5Ta5uFGkPLklkt5tejGLQMBZIZ
+LQ1XhBaTAbHsQU/a8+zP3BnPSpsPFaPcmI/MosWXpO+AL8yqeMBtKTiy8YFCG/ptBELm76S870Q
DSKnfn+ckJdhVAJjmJhlfaQyO4dLMHg91xur9RQKSFTeaesk1EYEdkzWtO8mtWF2P8BXUUFyz13v
0Zlke80QGnecUeKV4bsgWsjeGRn7c19f52nNY8Pns+UZ+ibLtEGRYq7Dn21jNGdLxq2stlniFbWZ
+UQD1a4VrB5NPdz3Zs7Ds2purUIHPFAQwFQfmaEWhPAs08QuNhCPVDaAqYzhaBidB/C7geynX/4a
Rz7JTZPrgh/Vy9bIQBlmGgqCQfPRpOo3QW9wOvda5va8Hw8e9UkzkONmxaC7qUgfXYsyynAhPC+5
XB3bhfZCUGYQFbrKWIe8AaodRq5jjm58SJJXJQyyfbrA2RVl/WDpHfgIrduqSXLVypkpSRYSBFyr
/Q6/L71QF2bSISx76bAM7AdhKDIIXX/v72/D+qtgsZClac3MsDpvNSfXAZM1ekuCgUH6Bzlngo3H
ylODOt8p0ywe4vVf/P1KLljzF9bKGJ46ULonEw/Pbeh8TbYXaEhcp/t42aASNW/D24jc/R469S52
pGvxZn4M/6wj+alqhNfYExj8AtNy1FfaBfVWcyGo7njD6hZ8Khjhxltb+xZaQmGzjlVgBapeZG2k
93DwKj/ZitvML1z9H79xKZ91/ldk9BL9RrnJX2V8Xufl3UiAEdmI7LQrqTkEDzcvxjH2lpMgesL2
tcFAhxOUAv9CNJN1Z0Uofhk7+ZwotvKcfumGp5bOAvLAn5w6dYrv6p4yaKtPRnWBBa3fwldSqtv6
a6hOHAgrKoTnCKvM4iC1LmwWRXZ6nK44J08oo3OokAUDO8cy/biiY8i8BPqRjxRGfqq/SpAU2zw7
mcZdEP7x1hHnecpL2tlIe5gxjd/1DmFJxyryE8bqdFaRaTV2ta/8Or3nz1TdKqwCUBjIFTk7bnhI
+l3xmrwKH0gJGCVhe3BLv9dc5VX9yuSDLG4UcO/RT3dSXqx9wqW67XO0x9uQZeJmOACQy2HAb5KP
4TMfNsotcswrb2621X+TPz7IooZ7cO9fJY9YCqS2JyIVKqBczzzVkBD5dJySi1xkOKvGBvp1hgpj
U7yQyoSaRLgnwGxwcw7u0DlBd14u7ejAjCnY57DwYVy5gbc/Jjbowudxi/2l9Fj2CInLdusANo3v
Zt4Xx/xVumj3YrRV/dbL2wyF70ndA6AbeqB3nvUs3oy7PDsyF46wI0mF8vKt3+MNWJgNJ7ZwzA/m
icExjeQ92WXTegWEdBzzNnywsBu84qc51e/CbSICzVP8fLe46uEF4aRLXhtv5gH7FUEN0+R/LSXv
J0kiZ/EsfU+M+zegq7E5XIDEdx/YIR4cwLmyKytXiv1R9VFidDxUz9YuQnzd2sZuzjeiskteTNHu
6WSnvcGQmVvV6e+1V5zpw9ESzMCS99ErkWaW7vCNtKxYGqc9yptkHz5PL4KfnDU/3hkvTXHV4h0x
z0HoPKSbfA121KYpgMhHB23jpznkNsdgy7CE2aoXQoNCCfoOweWtOQSMAR+9R1j808ppR8e26bbR
mh23ic7TZ7ZvTsa18j+nyG6Pil+5qHJrB3DwI/3AEPJs3NC4lG9rYDFMZldNPUJDI5IkfpNfCDaI
J9p6gwjxLCrXbisdGPqMHxxlyhd7vlVQjwLcZ/qdIcs7K3wwKDW3xbP1paU2/s4XwWZlArno3h3M
EbnDVvpqP8SV82ZbrnCqd2JvowK17Mk23+qd+SxBjPoHlM9p/P6SP6+OHqS4ZIVt0+ds3Ap3ZkVJ
x1fKOEi8A3r5174ln+ByatfwtdtibJpHBQr2mT5x+QW22GXb/Cg+KzfrFiU7xmDBbmGAfOYTolkH
Y21u2i9BdTqfcqNwWRPp+2hfXvS30TM+gmNzCP1iW/22XhTYyRfm7LnfWISqsz3hh28qddOLm6Dc
sqc79MZTdgOTF3uDsMlemNu/iYqN5VN1tNXV7bRb3NaIkZHWjb+heAIxk/Q8EjfGNzrOmewU8zwi
rcGHzgl0x7NQ86zhooFVOUM3QZpHEhlIdZK5dnzym+o1+hQMvEZ2+4+OdXK7mZDODcvYbEM43Fa6
ErGCdoQIqUN/jBu+bC4mchLWR9OqfdiYl+qG0dwsIQmx2zkIow/FFQE08jrdbffBC9GXKlTm5glB
5LRchWeZveNT8oKeW2AUvMlyHwOpdJq3GO/ULTvTzubU/ReezVMF8tAR3e4oPE9X67hcBJaoVAwn
6xhqp+BnhDd4JOOQCTAb0TtPRLgVxZt2N67Ge/jMI+Hd2CnfwrHdcv8lNPUMDHL8aHa0bV6bPWKg
GKWoLV4sFzODHb3rv+EBmXjI8nUjE09sQ/BlIwFLkQsY8uAm9lnkWvs2RKdAGhA3s2NZrvnckPvz
K4ausE8+ABAFT9JOutT9Z3LMH3DGmNoRPLcGqdt0bchk4OKMvJxLxlE2B9ua81AcfXXX1k64y2cv
+bU6UjQ2pqONPDJV4oBsFr2C5YSaw51FhjA0m/d811ZbVkpoKgyu851wYgWLynp2FMQyLEC2yy0q
fFHeFG4Iyd2OXANp9k2ZN7LXvVonSfSrAyZIzdjU/nTUfYvbRLoIb6nbbSnd5Wv8E56S0jG/xWGn
c6ZeAV6gXegdI/fRCVMEqf+KbXdgx5nzFusX+HbzaMuFPR3WAFS3PBfv1hs1unSsBTDcwB0d4ZM5
P3Lc4Fs7pxBhrynxnsGCnmXTfVkiOj0Exqcm4FhwhJv+HA43fdovh8xp/dYOMQD59Ylwva/iId/n
t5yl0Rejn2hvHqC0qG77Hr1Ws9v+45aD3tUdlC/hiU/XkwjGcfjAjPHCB7HUNrCX+J5GW8u6JeOm
l3YyazTSSgW+Je7pjfIQ471uutNOS4/g0LeSvyDSeOu2HcpdcwMjVf8OYLVNDoBA8UBisHEafjsg
fMy+ZGZBfvHaIhi0hxfhfeGTHlxCrwlKAtHIvskt5ieolcWBuFl6/019jLbql2rdeqCZKFtmG6DQ
v2CnCLZFCsBTom0FEhpeCIfEv9jB9MGzxYd3wKA4uySqhNV2vGj9UY983BiAd3/JlyV8SgP4dmIn
r91AtivC80y9Edvaa3Mbkcl/Qa3Hyo/T4wpMG0kNyloDZTKARpcbE8Cfb25z8HlkT0BguObVTiqc
SLRZWCF/6A9ZB0J7Mxd7+Yn/3iApCbfB4JIRMRxIJl+1lSno8g17JD3ylMKDEk/PHus3KoWkfNHV
U9c5rXmnkRT6EwVb9dM8dRYUzW1AGfqR5DvpxgGF/EmOXxgKFk/tJb4UeCr3Y+2Gz/0jrX3IjNwx
rGs2ROXsSB3wqn9AeyMe+q/aZVLwqXh0xSgD9G1YAoPYM5yjnEOFFJ/DT/NDPnFIZD/JbfgwmN1t
iTf5KI/1Ltr3h+5dfaoyf2YjjKb0GTIgEXWEtNjRQqKuU7m1sbU+utw3URTlh5JUguJC/gkWwAhA
ySVcnsvv6mPF2eDeRPNgUpr/ECGC3aP4xduVqz94y+Y3vIvYsDIdGBLaeSyMNjUjgcyXBqbKnjHp
vfDj/tA+s+0MHgIwwdPyWx715/ItMe1ga95Dyq998YoH1VY6e8Kbd6o0p+LLwjqi2zU3K98SF9ut
luwGBYqdvVDHdcVnSBIuo9HTxFzvwevEHIp5gMfXHtIJBh3ziY1bUD204SZc82ecMhNoRW4zug6k
ol+IPZcfHmw1xogDNFVmlMFBfKBbeW7pOvaAIjR27WdzS0YUHx+B3dpNO6GjT15nL6BG/eLCF6C0
7KlbMfyQB2wXH3HtND/9ESIytwyPJ1R1CPJfAXaTdbWlbnHyG/DmxtG8cp95IH1O5rHCC2ZSBdvg
Ii9UDuEH90x2GMp9hQVG9YnIqp71hSR2b/XbpijYXUAlRIeippO0vXY2AFAfmKszp1DBaiLl9wCC
sPGsnln/hh8SBxYVVeJgLCkOqelnr4FEHu73u/BRTR9ieRuI03tj6hzCM/SooGIfiQJCasozEsEn
lSCip74irIWyvsO3T+0jbqxvvgyeqillPA3NDijUKb9PL2a8GT6IOG72AMKYsn/P2ka7Y2hhOykR
OHNtWPl59YOwXQDXT6QG0bXH7SGi8JPJMPJM8qRfuEFLlOMeSLlb6COyNTk/90TcHsvPwdyEh+we
nitaKItaqUew88Mg4En9Yj9DI0rBarrYZKwjimUIgIjF9/G1eOJlS1fxA1zVnWEGfyzuKHqEd7w+
0ECpxcVD6fDlCofsg9kdjUL20wYHBCTrlv0efnMakx+Eoqo7mw8Mu1/Jb7NNWOn9j7Qz221bW7f0
q2ys6+I+7MlZqH0u1FKS7Vi23N4Qiu2w73s+fX302ucgkQWrGmAhSFYaieTkbP5/jG9s8qX+5l7Z
mDVdznzskWfZtbjDy0hdL7/qtkk1B4u49N+TkB4W5yGHVEPeo3IbLlmjGC8N+QPTet08U/qoiznp
zxwaFt4P/U56SVbymzyswBmCBpZuI+ZDhJ/c8vpI6Ib+VgLXxxK+qMc55KNu47cLEM1v7q568spd
iJh3o15JC2ubYHPzFwXcD3sDXPxFkH3S84Zys38hoZfAnm8xBlloJRZuvzLWYl/u6wfEnE82jBD8
jwg/eVdRhK6GKx+S8jL8xeynxAsTgM/PgQKfN/to8zlbBLZN6LNZ5eunZu9rV/G78czovAuO7pp4
eHfRBwuxs24U/IXv9BYQXYjxESJ2trQ0pPAz/VW6kp0Co/xSwEJZMPubO1onC59oAoQ+y3BTbX0s
8LfK/TTZTCIxznDWRrnNp0OsTYdhTT3PuxkelOfnQqEtv6DsQ9MWzzkLY/Eao2Wf9yv9hoHDQ/L3
6s7/wP5q34EADX6Fh/aNRUC6V1bpS3oYkjW5lubeXfcb6545ipfCeqfrdqVdDVtQQdYLKXNAZkYC
deb9S+0tGuggZI5q7NLm/oYdsfuBcpzjOtrb8EPniMHOSIfQO/OvsVfJd8zy3qzHbnEd4oE5ZDfZ
ETm6IIpujjCAUDv3zrv3eZ9m7lP8wRhun9lCD5Co5vI++MF0pDLlYDmb0e6qnqon46V6Ynr074ih
nAW3xap74uyqX6dXysrabaK9vLSeS962AkFptmLyZLI0XthbP7SvnUM35il/QKBGais60m3LVno1
PHNgh3dZXeXoJItFtZJp+dHsexRbRtPPcl8QxevN4UEyZXQH+3nod2LR3rhvXf8UVispWRvyOiNd
hlV/XjvWDWntHP0mhw+HuA4b40x+mV6gHoLXLv9FIILqjPoqYQfQkOfheGv+YLY2dsNN/oNZEM2h
2A582XJd3hnbfs0dkK+0ZUVD8AGPsT8jmpiSBJl/GXUhFkqaWzfT9hkv4c+UbZm/7JfyO9EDUbVk
An+SmMgn4cIsd6zr/Fg9Y6dQOXgqe+khMOaeUbe8So2+thBBdyIGHk9rZvv5M9C0LQ7UXCwqYm8W
VskrjXgfQ9PrFIed0dckBZqumwJtewk1PNoFn/8/QoSVRHXBUBHRrlJaArpK1nE8Ty6oSgxT2hg/
S7FWraza4LrNSlKJhk35qWfD5dWpnRUh7pKAvRcqZRSiXXMbyWGxjgl9XPh5i9V54GXoph9CZDfz
hs4GHu9RQwZXXelKz3apz/79Q2+X142em+vI9ONtTx6wXutsKOMyLrbiQ3xklWivBJB04PRZRhEW
fcIyySVOKp8/mCNZ6ZK3prlAEROBMcmOZcD2wbefEFmWjp+zMUf3iAWRwrOO9xQlByXagWhEIzxI
0a1HxaLLPRvRgIL1ubzpdPVdjcCLp+HEvbb3Lte7DSC4oWVqFlnBmYukp2YucHcX3vCh5e41hHmV
LazXYB57Dk214lWR8R/zIBpdddArJ2S+jSyP/d6qiDEYsVpQmaFx5uaPevU06KhXp58Hdg+jMKje
pTA8CFDqZV/d1dIYMUfq86yPj52ZU0IdnoZc0ta1Dv20NVfKYN1Gg+fkknqjcfCE7X+XKvq9Re7c
zFJJCSA4lCgZjZAid+/S3Fl2tf2YN6OxijzUQG4/PnSj+oPHwQaGrFfqRPm7LYFTstpmAeX5zVYJ
1xSuj6PPJw+yvKrSvto0uKyYZ+J4Q+Qbk1bvdPLg35QSphPMGMPaLZp1K3vBfIKCwcywru1Y9Ls2
ZZNJKvRKgw5GG2jU10Kob+ROa2T7We4sQJwBDd7FP/o0NsYvvYOnKwHvA+Ufr4yY7cKU5IWB/SYs
fE7Dij3/6x//cYLR+QeI+tssSOvqX38pIIDyv+k6m/d//WXoto14yTJMoePO5ENPgC5mH6tpK9ml
0+nwITIBpqBlvVCJoaoSYl2SYl3q4TbX4EoSRv3w/cd/5btMny4UTbZNOkT6CTfH6o2+NjKrhPvV
/XJ7fSFXHqWDkCqGNAmUCAei2iXjlf7+cxWwQ18uW1E1S9gGzS1dnb7Y2/EuSL3pJv0PuQLqqvZK
SaeFnI8Sp1hprgOrux1MvPCjjJo+Ka+x4V2bAj0n7WROtpm20UW3vfBVpms8fQKKSsAGSXeCb3Ty
BJTIkAfkoaXjymARwkICCyF9+HCwHemHD/mP/uQEhGH49nTP2gcCLEbC8VZZ6w0XhoN15ruo8Lc0
zdYNVZx+FyNwFVXKAnrloIGZHljgJ6xAPORHHy+aK9n6hSehnRuAKhYPC4uJbOrmyZOI6NiNeS4R
sZ5S7rO65MHSDHSS7LSaEdbmdPstpX7NcxLPk3Rd4UQterb2yAFwmcRbjRgCJMYhsYIcYMDsc5cM
/pIbrbDd4rgqy0cbDUg+oEytEx5vTuwJ0krKuilpScUysOv99w/13DNVNc3CImtP1KuTcT14OkkH
kVc5dsJCSB4blJyiu/DyfA7S05Gjqbw7hgx/y7LUPwdxj9N5qIVaOm1pHGDT7NvE2nUWxe+aNyan
BGt16X7MW3AMgp909qYPjWv8H3AOu3hv+oyouMpvO1IobMKA8UHb+oeoJ2ZJ/hoX5fU4ANDIzWIt
V+6t3Pi/sjIpV9/fLPULPYs5SFNNQ5WFrYD4nIbIby+jMHTA4arGcUCwNfWsDFoBiMOGVsuQ8EzH
MkgcYMGbHtqTPJWV7VVaxo+eAtPVjyCMmP0Hoe8fdlQCDIS5oHnQCsbOu3UTeL3ff92zc4em07hj
8bJU8/P3f/u6WiXMzAr4uoyseaNAtcFwNR8n7JSStA8RLfXJ0//aG7tQo3bpIYCjJjOLbbm+9F3O
vT0aE7eso6hHGHoyBDyEJYpkD6UTGXRPrCIaFhNtZPCpCRVqsfYM3qe6pcXu0cbo/OT9+5tx9vXV
hKHqMpw3k4F48uzwm/w9BnsERYtSUSkytwEi0eHBBrM5U7VsVk1vHr6sCCDI9HBa9T60qStNOJke
mxw29v6DACieNGL/eR0qH7UVUXD1rvM4h90Tc8omzJW880Pruz/hROywUVIwDdvtRFmqJwzV9xd2
dmHUhG1arMaqbn+Zl9CgMoDk0qmyndFQYjc1XIGo1lY9qBnSX6LNqIhNTOE8hPzy/aefWxcZYRPx
TAa4p52sCXrv6o2esCYME6dHojTRTezztgvXimc9hEZKgaSrL1zzuVlLlyEm6fB9INmd4OQi4sLb
Ie5KZ+x5lghuXk07e/3+yi59xsmVgU9W8YkyYBH5XY9mudbt5MLke3ZM8jIoPD5GJZEAJ2NShLBa
1JqXolBWWkcLYGAWET0DzMjSPXnaFL70YGkUzTV+mT2mJprx6Ifj+Cp2i11QttetjD/UVhUy8WK6
VBYVA3/wX4PcW9UTk5RIuAEW2PAAh4TK6ASM8qy7PHB/TsAx20Wl8f2NU6ZX+c/ZXpNlw9bAc8oC
yf7JmqIbeaNJwIIcD3H6rGYZn+mEkquIoCCS85pZVfyAu5uWA7gbTyromuRsfXMo8t9/FXHum0By
ZbNqqIp1OukUpiXbQ64VTpH+kjya7b5K/dqqFfq4A2GXtbvTAFb42u77z/26O0E1aSOss0zY+vbn
Hfpt4hWeUo9lFBeEuvgLS+WdrLjZ8yxv8aMx6U75k99/4jTiT+4512cbFsZ5Q9NPd8eiCoKRqALc
YTqE3hBlNlvZ57wMH/8fPkdXZYUHzGyuT1f+25WRe4C5rLQyx6Z2M7rkLkHiBlN9Ya9pa+eu57fP
OdlsSVpskr3J54CkqCWhL9B8c8o3Z1KPLEDJdPqKd3GQbQi865m38xc93FhFeODyqTW0TbuSxKS5
0hKCwc2lovnyKmQnNBtJjSZ8k1gHnRIUoZuBU+gAbhqPmhH5j9jvc5ksBRV5C6RwFL3QfRphI6pw
vXsP1rKquhzzQ21jFJW3GttVlvgJceF06IjByubC0xHAZ/XSz8Y3fObSpuNAiWeyQx5JLz9v3lpb
Rl4Q+WQ6FymunT46dtaC4ymttomFLGL7RbFQSoB9zDE3dfUi2yBDUg74GLe25790iSkjXIWuY/T6
Hur2Lxkm3iJy6WBbhk0Nc1SsVWkYzwR/huMth+Zi7VJhzQQN8NbEbhNGiAfs3n8MxvHgBT++HynK
mYWJDaVlMBnIKMOM091SHI+SxjEtI88YIIDqd/dtnO61Tr23S/GTakQ7k4doj53nSSThbSV8HUhT
h9X/KguM7ZDq95jXnw2lWCp+/jBK8atikpWpajUZ77G6Hgefwk5hwvH3HsvWJF7Rd5s5psR1T3BQ
WeGvtqI9tja6VLr/mLW0TiWAoJr4GXfdvUHq1Vg39ypk6KoF+B2mNEQScVMW/lLHRljr/IUwJo6j
bxZ+h5cz3CeqfoWXZK/W7T2WOa98D4d0o2nK++Apa1cC7a1T6NBK9dikyjrvaT0G3HaXNF89CGJK
TUtI0ogr8CzMp++p6l20qKzm3jeV98+/15pXVVbtUd8uqhZChYqcr47FFiq5Y9AWbEr5WIWt4/bM
aYr+rKnpBp/FNg7S69FXbz1D/+FFsCH88kEas2vcLjB3fP/B76KXkgTZq9qHyeN60l2dVtd6Y72T
YU413y6fMuyIt1FL1E0K33hssjvOoIypCWx/YYScWShUAS2V4pOBKtM6mUzcBGqpWg6oo8GQZV45
bGvIpXNTUIdMSmMFRfs9QMCOJKNEziLz2KOqpwnqap1z4btMy/nJBKqplg5uQsDyEKdHFKosbdvl
SeaAA0GeTsy0FExGNcIQ0cs1ptKS1036lZR3x96q35RMvq9KlDW+b+vLrM3pJtqSt+nq/sIipnw9
dWic0GTTVBUbKubp3F56Qyv5jUmiMZYB6l25jVSWxgvicm/n9uWLm4zQCS01dioLzpYvdZuGnJUL
i9oERz69RfBtWc9smxxAdix/zv31EBGhMTTgZe0HiADJGv9fIi0/uSGYOmZ92A+7NEacqJH4O9E0
6slzrrcCWXEMD10234xkF2MnoCzf38L7G68zV0L+hLFE1aO5KlDOumW9GE3pVmtjriWoVYhzsLX0
jGSJxpxh2YgvLJ7nZirOR+S/yga1DVU92YdVUZ3HEZ4qCK3NTa0KWu/lEQbVrI3LQ9Glh7gZkP5o
I7CY7Pj9yPu6g9an1VSxQEJbwjBO9plRm+NuUkLsKDbtJvxKi34YDlTrVoFZXHVqcjdKiIe+/9Az
Y4pdO7hry2JjpMnmyRXnVZY1XtvEThYh+URLmEfVcTQboB/hD8NFJ53ikeuPSWjtUVG/f//xn1vA
P982Xda4bFXRFdM0TjdmXhDnqR4XpN4ZtU5vsWV0mCrSOzJ9R/1HGJv7FnMA7W2DnrQE2qKjOlG0
+qyX7aey0Q7N9NsEvf8YKrz8eW9TMcmOw3CnNddg/LZhhkXfKi89ra/TBF+cQwebdsPg609T2m/7
n8Kgbm02CV8c072v4QYe7fcQEz4Iygung3MDQ6PoZ3Kb2AkZJx/lIxV27VpEThTBNbBweHjWOjGa
awudN5YxTpS1ePr+wXzdMHN5ENM1IOfTZHO67dJzwJqSTUgK810k8mM2KAeQDAs5Vx4+b3nkJktd
tS6Mx6/bV13mSK7J02adDz55CYyKIkbtWpEjNc12iFuC7KIfgSlffX95yrl7asiUuzTyW7itJ1MY
264+CPi3HS819mbLGZ5A7qngxlKZvRSSdhXp6iqUjZUNW0CvmGVLDadVM2wCRIFAqoi10AitktxL
I+vMJMQ9UGT277Yqm5wI/xxavaT2hPlh+y3xAY2Bf68ZPXOAe1UH9a5pXxQCCWdmCCNKuTTUjGml
PX0fp6nPMoCEsdKcfDYLCAE0fh05wgAuoWP0owICa0G2Mub1rNvUMN1mGDTBNUAiSclg5gpQFSfk
K04Rb13rjoREBdefwFtbwQho81JrCt7jPokg1rASEDHPa0/BTFHLBc44RCF5k67cKr2LdUzk/USQ
+YSO1VP+poebBJ9YPDnaDp8sA6mwl0YHvOjzjwPEE7CTgD5hIqfUCg6u617ryth+prKMmTyZ4smZ
trViDvsYJEfwk7oeyrceuJ+UtQ4gLjFXleII4HmVT8eACwNuekm/3FhbTKUZxRb66YAbQxiuvs5E
N3TSqxuil/ONpTlskxI1WgEQxTWabZZCIsE09Y47Z6nl1e33X+Lsy0XkAO0LocL/P5lIEr1g8+Bl
sYOnE0kVly1HysG26guHtjP1RkawMDn3Mqmb1Pr+HMG43bQ0L9LY6TSaTmgT7QZkB/N0VbRbtlAH
mAfowcFl1JpBWpt6VbrtVWePl77I153KVKFXaBPZFD+5+39+kTGUsRGDZnWUCu5Fww+LvlxX3jFK
hmdjsnJ+5tsUxs1khE/sn//3N5y7oLOg67Ysn1bkeA3MNvKZzYbIfZ/ud4m+LCndC5O1+vWQTBGM
mZE+A+V79fSt7asoVcaMGcOMaDEIOP+zOI9RZ1n7aCC6xGTOCrXaCVpTzLqaUQ55nsjTYaUSZcRe
GqU5RM5RsOWd2neBLp4SmDmqS9hAjzywUhA4XZ6Gz802xFDoCm2HM2UZ2yxtEH5thLKz2Urkekt5
fuRWzomcvxrki7P+2fukarDuwF7YXzo3MTfJMql+OUP/Q1IakMhRfmwom4KEtFHWxMHPJv6pA37p
JHBVHTtSs9gGKQKY7weGNb0Bp9MBD4omr65ohJOcrHOiUQE8eUXkYDLGpQPo3wb8AIGS8KooQPuF
SSqrq1uf3QRbgr2wq7Vsv1i2fkjQ1mQfvYd1JUhap2K7FLJAgpomo3Hkh1aQWNT1xrUh3OuhVg92
TzEjZzDIWn7U6+hRaPV9kmdH0ctXOaB6ssDwMpUvpW0sC4/kKWyUR0rVlCDFYVSKOw1aE+FXE3j4
I8hotvt2oi0z1bzCY3zXaiBgcqvc+Y0G3oLAH4IjXcsCeGo+pQHHXIa9jOK0l8Faqlc+w2FGhims
ndfPn1tmQkgtdzkvqKj42c9QvrSq6mefvUWFlfkPb9/p1r50q6mkkLCyFeU2BbZkR+22o8m5mF6I
suvQB/mDYyikgPckhXGnQ6EcwjI9hl751vjVZpT1gxSwy6w7JuyiLO5hcdyOetmxLRXzqPTfwp+K
ADnS+IgSzOEWh5eTwSKLJs6UFZsooyXzvWVw2blRzVsN3eM0F2sWvyVDwAcvlePWaXESZN5dXdHP
sqQLy8C5DYYi6xwjMXiL6Rj356wYW00fBgBEHKlWZkqf3nm9uyX1T/GKh6wcjnKOVseN9yIbLpxx
1DNLkMJkOG2aadZqp/t9VeGt1rFvO6OrvINrewb2/2gp/rIQ6X2YvzaK5mjO8GFOxjID4Y7/LGfW
VeZqR7ut79MCoJ6d0/XLp0rVuuoRUKhuuqLeg6VK1Pd+GW++f1fPza7UtBST/T77sS/H7hbaal96
WeZ0IYo2K90UDfWdpLsvo3Qz5tFW7qyV5uPQQqU5pHw5dCSzTm7u4xp1hOVjnfF/EOr5Fvb6c2LL
7yMsuNB+UJLhGFXyhTPV2cerKLQl6cVwpjtdfXVJhEFpV5mDne6mMLsS0dCjV+c7WQ72HputNO6X
Q+itB9u4mCt0ZmPNZ0+VZ1UxBHP1n2OLKa+rK71gbBGeMicPngGmX/HWrI1sYUjhPc76rT/K73ks
v1OnXkFsW6ede2OozT3W/FlU28iYgU9rcnr9/ZM8d9jly3Gc0diDcXI7mXUT8tcAzvMkxzp7Bje2
GkbjOTSYLj3fmnE+vZJTakueYdyYntjqvfd44RucOVfxZGSh2SYHLPt0G5hbelAnKdWlYmjvp+fT
mcLxKiDm9bMu2nvCrR+zxLzqI/uG6F6BziMLtWeSCt9ry9sTRPmcAtmXiKzFU3zh7TyzHCsaqhqh
6axJX7rzLXxLMiCLFCV0w7k6+zCM4hBXDKDAK/Z2k15qBp8bLBoxW6qhqCrHvZPBwshwM7UaU4fq
wKokIK6EZzKDvLrITf8+9Af+Z3/hdZ6e8cnKS79eNjSNDrSuimmG+u3gno9dX8ouxSscy08jOsYe
b7hVX3tZeqnwbZ172r9/1sl4E1IYhbo+FcoEfKwqcDGYKpC6OOEowbHoMwBsNrJGXVv7cnEz5pmF
Ccfe2YPgpTUXWNYPE9E30a2VRz+vzIeNnOlPgOoTOvmkk4Bbisd1PsXmdpa8qaT8gCXWB6Gv1RRr
oUjsrF3elIdP8jESzYT2I2y+/ENPFYf4ZSc0WrAr4bipfGVTpNYyzdofQ/DuqdZSVClKOmtr48Gm
5KKSHlhnw1ouxC4v2xuRAH2RhnU5VuQ/F4cIgE8jYTXFABq310k7bLQGl1rR/ArD+tBWfEsvvelT
CCaJO94bMZ0SVRBplGHSngcWCJuYbN/8p73xp+DZTBcwX1z5mSibl6gyCTFsZtKgDXNA2qJftDIh
ORpEmlWBH+2TcCm4lJWOShI3nr410QRZoVeskh6ltJwcc6RZVBYrcrDq3egNMSzUlHXELEjyyRiB
4AXWuka8py28YMsbjBOUVss69DqEm3UHmw5QVDeEBEQ00V2TsEnUhA4YJJZj/omJuo8sEVaCceP3
lr+GLIRknAr2jBCGZ3I2e2IctHVKLJAt5Xswenh0GPWjne5BnS+0nP2YJfebKmUpNKDGRfiFW7KD
RPQhsAdZQXWwXXtKxvxog2zvleleqmq0FC6aJx1Le/ZW2cqTGuNbTKPsMew3sAxnlgnulsbBkwUc
yc0xeQMpFr7jG/xbkXstE2rVAA7QfGNVS5tpSPRmsReDtbPNARMpX3KaB4Ckr9G3rrUI7qHrX3VB
85xZXr9Im2H9/XR59v1RLEthctCQrZwcWM2iKurBZEJSK3dRmszI5GIOOYkXqIT0wVw2o9hxiRfm
wXObFOofnF4RU6BVOvlYwx9gqHiELte0fxRZ3KRRQj0/vTATnV2ODHaYGh1b2oji5HN0xEHA60Xq
dINwmq7BEwUJPsGtSzUlQ043ywN/L0r1OiAWp1Au7xTOzfgsqpbJPaYKe3pwFHlSJHln0FHAwxEX
KE4b9O+dZF7xv28QCnDos2euN94x+S99orUXIBGv5BJAsk3xkVzaq7oubyOVSC3b3LmJSgfLAJbs
EkTTQc6cJUrKK1i5jhen75lX3zW+t4UrvhNDC0yBtKnWICm9SanmewSFeBiIk65ZDJl50BowcBHT
ZTNMPcJYmqsltFJ/mJxO8nDU0tEhrhnRtzVXCExOfBkh/7taRQhzWgz45HoRUh7cFfm+tDM07Dqm
Abkej9PTzCCD4f/qo4Udmo8cpaKEjOZ8AJ8V7kt4S5B72Ym8uoTC/t2x85k3NDh6C8ULKNS04bXN
JpWsghCcAlWoKrHqhRq2pJWXYBwVEMIx8cZEfpBCgEC9jvMPjFSASWXY3H0Llh9hROfpRBrU+iHv
STAd0Pxbee2BdxA4tBU4FPQerdbcVjImyrj0Zk2Px7YNH8coh76RTCJxPJ+BywdMWMHv38Fz66Wp
cUQX6N0YqtM7+tt6GciVkaRRm0I/pMekPiRmvBs6eR0pxNX8f33U6RGtzeENZyAfHd+CpJjCF06p
sYNJnHe1dOGyzu6STc5V6FKQo3Gc+/O65ELNs0Ivua7IqXzS9Lx06ffZatq3h8rwopCYPuJkBzd8
4TLP7Xqo0lCSYqvFOexk12OWyArSmOmlp+0LAT1JsLzU9Y3li52S83z59fc39vwnGlTyp2DTL9UG
4NSoW+AYOmVYYgArD1Bljoo7PGVx+VGzhkB1Wn7/kZ9Tx+k+a9LHUutErWydin/GKofqT4KCE/ax
P9cJOWzROGK2FASNyuVsrM37CjYTWXBdfG/bB4KwEcQM7BHKbmr1ZXjM673EQlVhdsVnmtTsSINx
LQakDYaUQZ0gecRKjF2E6I1Cl4spbtyYuWXORyKaPTev55bN+9bhSiNrgNr2roWju+Bd2QUBfCma
txWpxPdljDGuhgmXCM3JEvWhF8VtKqXDzKUSi6B54dc+NGEhRQuV/ARqsx2u48l9XlRAkxAAEhKW
zTl9pnM4/i+hDXXCAI73/V09O2oZsxqtIFrTaFD/HLVd75KV5ovE6Yr8Ix4IOKaS4o4b8HU3qr6s
m0WI33G8VMg8N4DgAVHIpKCrfzkZVK00+LlqJg6E6o9w5PGJsToOcX1MJg1GX+Z7uD+H7y/23OpP
5wnFuzz98Lm7/m3mkUUZIUiGfBixhGTgauYCnda09JeZsQ1t5UecFYdpf/L9556b8X773NPzczjq
cZsZcoKxuV/bRNXDGapuOlV5KrP272znt/5/ng8BFmcq1KQQm4jEOJYyK5yUyuvOJtCDUCZHS8O7
vm+7RYBs3aMaq5ZxTYxL/ssgzI3u07geZB8vuw0zg7qhwoN23cqaGZWjee9xBv3INPsfoaftYVX2
iQvgVIsR+UnKu2fixap0YHmu8RKikVyqKrK8nti9CsagHwLOMcaHugFpMkb3zI2weyFPrfx0w54W
WzRukwq3NsltT5/mEtMOZWKfsN2JmyjDjVRInDcU8NczTl4UjDP2+lJ6IGajwhJC3dlV1l5rkHFX
V6TpEQyJlGqZGt1LO+odIXAce5TaWCP3unFND5JzB/ySTBOW4BrGRDT3VBjCkdbv9djfTvvmotSe
bHbEfcXYIFJh6fn9k+6NxGDVhzBrboh7yJdWJO36yFh24GcDyf8ljeWwNPx6S8ZsfWOUPmlRmF9J
6L2wxJx7acQUQE3jgbf1VNQZx3mF7jKnrp5zusq0pxYcRS3rT0Zu7Gj4PtVElF2Y6dVzg1egycAN
YdEqPh1PnC89cguZIMzYulEB3iO7ddWFUs0LSLjBlA6lTC24KhCO6YZEGibuTR+EoeOFyX3Z0NbM
Vdq+CakdavgrdfNn9PaEW7XjhJaIdrB44SU0ANXBZi3jFguwYkCD+P4dPOMU0PFYoPNQmW6oVZ68
F540xGgqY5hHbrJCP4XDXabi3ZfKjZ5wVeRvEc6OqU8a4K9Hkk/YnhAIs4eMCrmHEVES9bptmIXr
9J5UPfRbWJ3WpBbgxIXfTqRH/NhqK9fUgMfnEC9riQCKWJ6ioWVyX4PWd76/qK+J36AfEQ0o02bK
pvwzjZjfZjRhDnZSq1rs9ETcFxTVQanZhzoz23mp9itFuPkiS0CHJ6py8OErcIZPsfd6ZIPUabQO
Io4BUCtt374wD50TYiDapnU07RKsL4VZrzfG3G2ZbHPbv2qC+CjFxd7PMEYbOkbkmoyTEo53ZfQH
4I8//L6+Nmh9zVqXk2ddWY/dKvHTjzriQUGpR+aWfAykFVgd/0ST2jtCa1D76NKvC/dUPjODoo1A
KoDAjcbOaVdTDl3PpGyUoM8uCVKK8Ps1A9OGK29JfkYjwt3txyzYdP5WdKAHsjAar4UMu6Hz3+Wh
UH/QQKO7HUMM0twpn7MpUL0pw9EbeV2G+Cf5kOmyS+sf0FHhnpCsKHJqHKnJ22IErbQI4aqS28nL
NkAdN+zgjskKQGWaWU4cCZ203ZSzlK1tM5WEHM2nLjx1vuCm+FsAakD6YgoUbTtxTd0PfIp3T1Wh
+WgNhbSUixzlqaTd2UbwlCJDmmmNrsy6nL2SLdlXkXizOqZgM2zePUNeuAa7mbR1ELItCvMVYumH
53rb3oP95IXGwtOy/bSetNYDMZiv06awjrWnqiwPStO8q/T6Wn7dBqpC959/WJPrg8+ev+vajchr
GuT+Dmp9u/CC7te1K2s3gtXA08NoTbUQS3pZEJkirD1xyBwfIQIyxbYwv/LaGeOJOzrIr2k2vF0Y
C+eGAoI0TUa0wqH2tKs20EyIq1pLnD7MYrCQ2gy8713iVf2a8xz3JxD7VpcI8ZzmL3w2UaJcUJac
2bRgELTRmRvTin5a4CXuuiiSaYMmMh5fF+ePpgViuBUF9wY5qSOGYjniI50FsJYvvcVnZn9KJfR0
KOOyQzytvqf02JsuCVInagiRzNPQ0TMYZhag+4VWYK/KMCNd2ca9wTuwSlwfeGjluHlG7rNf22s1
DW/cplA32jBFALYCCCG5XLKxaZvevYaWuSAw6RDYBIeyt1izq2FPWJZ/r2L/8ce2qPo0fb5lOcGr
nl+f/PI/D1nCf/9r+jv//Wf+/Bv/eU1yW1Zlv+pv/9T6I7s5Jh/V6R/641/m0//97RbH+vjHL5Yp
upph33yUw91H1cT1f5lVpz/5f/qb//j4/FcOQ/7xr7+O7zwCaMTYnt/qv/79W5O5FdudTYnmv+2w
0yf8+7enS/jXX9fHcoiPKR2hv/+93/7Sx7Gq//WXZBn/BJ49iURlKs8U1xki3cffvyX+yQYenwyC
tUn9Qdkrzcra/9dfmvgnZSiWJY6kmomfjReryprP37L+yRacCpWJpcCSLVn767+u//bv497fD+78
dlc5LTiJSQUxef/ogVBQOH09UrkJy8SPRicfG2Li25HFQa/oZcBYGqQELzUFpIhd6rwohEHHmGis
OLLsmV3ATRrMd4HCXp8iPTXCGn67lf/+sn84i0+nD76cpVmEDapc5ld5AMJqH1M3KD6paraTRpiI
J7gNRt39oI2OPiApHwed+nDSrpXEQm1oatWlDdxp8ZEvYXO0w1trsKJ92cDVSODawvB7Z6gLwrOY
KalJdVhkcm6K5VLIj2eJp91gNP74Sbwy0bAtGyPpSY74ijEMdYrm95kFMCysdXIvgmSey/Erue+6
RNaUqPjOkm9f0s5OExzbl9+P/NPpkFkHu4+tMtJO65lNM9hBO1g10QIWALbmqbXifMlk5cQu2W5h
TyarnQQ7yw/lBUY1YwF9rzXHl0DmKmspvmWz0M4/7/UYQXuVwxLFAam6fB5+QWwNGm7bVpEPveqX
20CYxKu6L9wkDW9BvbNSPoZM6X0tCNTISfac9cy7ntyA+2hUkq0LO3ACimSz0VGsckoVb9QlG8uB
yPaQXW7MtGjndyoyrrmrK+TwjRNiN+yWgwUdWXjxxP0uCJ6f22l03UNzduWkwxIiAQQl26Gy1RCo
k8vaaKQbvcnvPU+6lXoPXGHGn4kTkyeTgpyICDO2AtWJSi4+dm2bHUj+asG5qXujWFhtsoYTjm9q
NKKFgYvbBGG+0IzpTk5/uuS8ZYa3AKqp+41NAHDS4xyTA0qudHxFQLR3uaUtFbC2gHphhmnxs5da
AUzFAqC2qwMTUb1fwsvCTUce16yxDZ9wzebV6/TnzKYJUkwD3J3ysHAUyODe/jdh57XcNpau7StC
FXI4JcFMSZQVbPMEZckWMhbyAnD1+1nomeq9p+uf/6DdEkUCILDCF95gjduANr1MBfcuv4Cm+Sx0
Ow+tzM/DWYsDYG1PfBzume2g/W42EmG2mQAsrbauRVqZZu82PrYhduxIkiF1ZQvr6mVmvumW+tZQ
H0LsrkClKXMPVYBRTBQQb3V3QzkV+k+2rW2appsPvazRJUJyz6lRRsz7uNx0tfnH9RB57TUEK+Db
Id4AeGmdpdqof9GO23Q+J2E6xL6jlM5plnnye+dmd6dKHmvlxBPk95bgzmosbxuVwSspKC2sxNnS
vO02LXpAc6wfZw6ymdv4IhF6SBX3aLKy75OT39e/lAaPacQkcXLsF5gpHUEl8lIL+XiXL0hiop4x
JiO9ZldDEEh2b7aOIumc2e9anO8aNypwF6ckbVegcbDY6xvunVczrZsl+fLq+ErR+Q0a6MbVHHRa
B4Ekro/dl2jTfe4HaEKZVIlR9JMajUOPxaMl+8WMunmMDAZiJQmBDGwse5u2V1HpdHyQKZPCYFmu
/XD9BnGK9qCo5hdbgqqMA0Zq1iI0pY+Ad9RzX0b7S7rAdFt5tTL5Kpey2GpGQ1GbRydyKnEdGWfN
stRqXf5NAu+JphBWLYr5kjJ/hHpkZaE66Vv1raOFt6MOFQZYSI8pR5h9nLLtvNkN2O5hM+XF2Pgg
cOvFmGvmrShCRy4/s1Ep/OlK4y8Zn5YUHbxu4v0xmcDSoCWNO2LU0N8KtPlpXIp3ev606KT1AbAb
2vE85/u4FG8t4k+sHH9QKamxHNJQRpXyvZqB6tSaY6CrhtCwjjhJFikApcXoTQOA+mCc3uDpk18X
fLCsZix2ehjAXcAj9ZuC+8WdEzrpQkeHZK8jqLLtpbiC5us26chQ4jF7SQyLSW00Db0R7ObNp1h7
B/n3OTh0IoC6XttmpMZobL0esY1geB8MVjY/gwu1Ppt6YHyIoLjPi06S7h+wSEKjXdEsBiYJrigB
TtycIHHJ6YzaeNAN+6Mt2SLwWsS9l7kzzCj9ZhPTOXsaAXNsM+TSN3bO1F6fCBQindwfs8FJ++NM
ybd2Yo2Y0evzba56KrJymx4B/lK4j/l2FXjgykSEcSo4OryjQ4nmW1LxjAQFBlGvw5QuE7hvOFEC
8UCvDSfxtpCd2bNiWOd3w2ow9lUnIkphRk9nZ7BMZPLb9FDo6XvnN08W2jYIuPHY2RvMXSzjb4uJ
h1a1MDXGDkuy4FdGDiia+Mc6RBbJalbo8VcnEOEpEh34XLz3jREluvQbmZe/wX3+HhQteoFG/mXq
bEB1x+YxZFDADRNrldEonhyHpsuILl4XI4A0qQdouXTx2jAXwRPO0aR5tM4RvA/hychQK+ewN8zP
GMLcBny3IvfVNytCGgouhOA78D0BqPPHfkAayf7eFUoIYopO68CMZjZvjF2+MOfRQw2h19mikieW
7qNPIwpygKoRKnpZR5EVsKxQE/tlJegCt/7Oi9gldJPH2agB3kHDpzpfXmcT9/GhUWaw0FT9YWHA
toztFqvLreaKu1lgmTrF+b4d3Z+qNhSYLCqlWqJFu4RlSXlQR3CxalCCX/9Wl/U5j5vPin4OgCfE
qdHQQTGp2fklS/FCY2/lKmq9OtAI/bdK3111ZkyVITznT6VV3Wu2VcoMGNRjhj4iyIDQJLAiUVu4
6QUsyTBUfRZ5Hjz4VSjRy7KJY/adrMlCJGyeDLuqt1S4ftOtZhDXzVvHvY18XG29AQ+axuHX3oxB
mQ13Fx+W1lauSVOnb1O07dYd24ArEA5B8idLuj0dMRkWkPm2TmkhX+68jXz7cPTL+xoHaLhtw09h
m+SZbBBgZ72vHmfU0reRR/ZrTd/7hk0ly+lGzl3+ldfDz9r2bqWjbR0BDwfjTnpQCIJm+Vc1vVJL
aLZTE921icE1e7UKna+jwLGbrZZt0D2UYPg2Q81CZi7lqUJ0LCFqCdU9s/T415giHKNCDw3PnUab
t4XGLrToBNJAXz8RWUqDYfuvacE9TbFX8lhtNnXHzf0rBDGwKRybUsmyUyTsGBY9hrFz7QYkmE+1
hTOTae2ThGkey+Zl7Jf3wKUQbW8QM3q08mqXgp7b2FBFt96EwBlJ8dF2k7DrwNvjtEC3NdJ29KQA
w+cPrfU4N9pvkhLqYQVTZYj6/FD45qW2AyXhNH2PCwxOarWsQsbpiH24O62o7/CuWURhE23NR7cD
jGdhkbPei27Q87AuMVgV0CgwbJGbuCS+shwuIZvOQDZGZfbOJ2W0oViibG+Zy1rMwWxv/h37QIZc
m4WUgjHWSlDksMHR/gQ2iOp8mLDkbqhvRCrU3epLDEvVAG4X29q7kMWX57O1OgHjB89wtGSDL/KN
vVMHSdiyBc+V+QMVAOj9aPSC9+oSbFOIlOfDouL4yca/tC9eV0NsCxtcto34qEgpncmqrFETQaIR
55/ZPmIpQViUsICOc0rxMwdS4KJsaOJ7s6m68rMbhm9mQw2qoSocWh73NXO+K/DvaC0QC392ar2F
iHJJfSyr7Ql4xyDfqSzQJR+/ooKpA1oMJXr0w5iCxTYx+6eeQA9/j+TLV+cvx5z+FNA6Xcpd4Za3
oS3uWVbdag3blBSAYKQAbus+Km59nOhHD9q67eb3QjnRVYJ9SGv7c5klGnJGurkrB/syY6qg25O+
jw3GamdhtgBN9m7k4r4Ov2BETb/DrVzgN7Q0v8oFJeTJfwBWwzBS8ZyYytsaBqXmz0Ii47guxpmB
Pa6KQdZFPOvYXI1Mf44sNDWH3CDuyVvKaUCzeZTD0L0FLfYJFW3XjVX5r3WZ3qaqu2c1WY1JeW16
nJI3qzbCeCHMCGJ251JXIlFd/rnGvp4LqzHS2MMt7VKOxOC1wk6yHiBnmBZfIHGZ3QTcRZf/DEhv
NsZICOnq0TkdUjwI83sStayXbokpgY2APVqR9tmY25u/RHsxzOx/Ppl2lnVUOHM4dipEXdTyv+Sw
nxq3QltURRs+bTzP+BmNLLBtOx6TzrnnJRspOJuXIsifK2xaCAGKu9fZKDO2Wzj05O7GVpf+65AG
r1NlsUb27qWfnfu6Oy4aiavpDo+lTM8NITgJRdqHmXPD9v2edkQ1wlt+E6CEnoriizJ6pfZJMMh3
n2RyDeLxNqq4ISgRqY5RUvJF9sUTIg1h33PsPNnMfCGoVLwnF1cqHwQBzbXtXNjBBP9x6vwyqz9D
yiKxCBdaKuLOh1rL/6xj33NlekijNMAFhXcUKYKRHobMA1FMNXQvJYpCXqX2F3wtkyr9oeIFqMOv
hU/SPabEw5abI17LvfHl8pBC3to40/gh+nvesGGuj3lJnvOBEnGQxQtU/OQWG/4RdMlVJqw9zVDd
zY5rxcPpkIK3O9CcgYXUfdKLUDYmLNbZl0qRaMCoBe1FLqx26zhW+3Bj20d95rLKgbA9L2+j9K/S
eJ7huBEcEiLN5vCHUPNOn2XYdzQ9Sqf46i1AZeM47+ZW5bkyoUAdoyxHyndOtembRKcI1NO11sv0
oa7zi1bzIGysxRt30Y6a1vy0Uuet1/1fSRA8eoW4FS7zSxj0xgu3+F053nigIJvvn3KdJaYZX9PF
rVmU5Ii0uKaSP7ChbDYCi7VIbhcZmg7e1Au1R9PDzDaIYJcFebgGlaoGYHSk68IBOGEjrb4mnSLe
uxRcCfMICI06xUIq+uGJ+TpYNX5QGqEF4KQ3lw1yE3jaRP7FJrnQHRWlQD7dtraiMedDnRrXoQ5Q
4o8g+zWGFhyT2HqqiuBrjDw0gmQRZrmT74MPUzT9IRqZNUMc7adRB885VFc262vsE4l1S3EyFV4w
aBcmu+OiLYphJ3cGbH3LQ1Lj3PPGUzNmqFa6SOHTF3phMoqzE6T1ufdqbOSnQkShoH670asSzdhp
8USY+YisBjA/kT/O2rO8VUUi9N1Y+sY+gJHnprU4//1PTeB51ivIZxtp4t9dxyINWRp4EUMeu/Sc
Izp8eCw045ulTr1eRGQSrBxpSYnz+uIQQV8QnpHuTFr952JMnygmu3t9HsbzSCB29hzcGmLLG8J8
mZGWH7SmOq//6IaJDaufHP9+6a+3gL8OcuCr/r/eqHUJH9TNlAw4QnG2mf73YdZP//3mvw+GdWSF
9Qb/rK+tv64//f1asB757xf/fs//87X/OGpaIhg7Uqn519cr1y85OhkCcH+fZ728zkPyu++x9l7/
sP6D1/I5yWZB1VBrOzAoXC0NZ7v83zcl+C2CdDqtNlCGDi7IwgsLidjShpnRAnXbtmPMAxll1KHs
bFWwG/k99tznofabfWSUFUqQnXmQxXRo+mo468l96PEW4l7KczSgUz910YQxWeGeB+Q5acL7vXvm
up3z+uL6D17dSWjF6KA7sYUAMoUksrgcmF03eee4yPzz+hPLqXdOldf51BsQZ7pbX0f2XmD6eNba
2jxjVGueo3l8xt8cGRaXDJMWyGfO/ltHJBynWNnbTwPZl1fuXKNE36PAJFXq2YF5yxfUSUVKTeIQ
geqBCBC6SOhbuVWeI1xZAywM7LdCc4Pfw7zLZuuMfgSGBcA1tjH6yoaJxIbjlu4Os9WHUZDKnwIH
ewlfj/JDY4IMiuAbmSgp7JUJWp88Oh2afQm2n+zRuPgNvsWkTwkgOrLOEc26fHyuR2DaRlc9an7R
bas2eIx0NIzTt1iPz7IAqkYXEYit9MuwM5boiB7EHn+kh9yV17RLwVB67mcX5bfast0N8JABafqF
lKag3Ikj63ZwFn+zRPHTBGPDGuLbogHF1AT2CYP5Mvh5fpFFGrPR+dUeZcQ/5mx/+hVublqDgcYo
y994u4MNbPrPBkjpNE67qSmwv3bqg0j7m5MNj11tEAWX0xVkOemKy8LbOBJRGts/0SZ4qHoZjh0S
rpUlp1AOvwtjHr91XWftLBuxhrr0dmAKAKozIPzCO4rIKE6TIwFR497SFpZ4mkrM2hhAHjUz71ji
J73pa3iKpWq3u6hb00PLqe2gGm22ybepdF2Clty+6E7ro1EFjj22B2zsOrBZ0n9xVH85gLtpJjTP
K/hT9AlwwUC8brsA/d6CpaTmW86PY6kZRy+baUYiqdUg7La1e8AymPM1DUIUdjdegqAXW5z25hOY
uLCrgYZSvcWNZLwbeN5SgRlDGbyYKWVomGIXU44GdVt5rXvLBzPgozBeNcfaAsNfuiSZddT/5grI
V4woOORWDbAaB5AR5muTYidBScMHv36w9QRSPazkGLc9LiPblSnibHEKbCUwxWO+eFd8igBfEOED
b6Yep28zxOBHvXdOAT5v1ojc79DVn6SGx7g27zZb4yEnEqM/rO+GKK9JY6ghZi2nwi6WcmqyBxdx
SXTffxypXTOAgKi2OpToJt2biJQ77hJ6Uth7p+shgjrG3XeKGP96+0mX0b7qNPTTOwObB0u+u31y
o4zw5kb+YbBYLDDguwk3eCgN7zWKKIm0PpwsI33qNDm/ap3+QeJKScXNLoMmvhvJAKDOG251h/I4
Wnvbwq4xIklH/1QFDbo82RFWHc5LMyRUSqiPXo/TTi7hxvWtpIs9nchUPigNfSRL9jAa1kUrIHen
1aP7aCfZAHmEPokhUzZjWpVddNUKZFxc6JXVhDN9mf8yBvjpXRczbCOKNsZjNYHP7V3KVbEr0RPX
gfkRlx/bxvs+T17xZGL4q6pzlbvgzCyaP2VQIuhMZLSY8zWvqCKUuGhEiiyZLVMbLpF7a626PTaQ
I2czee3r8iHIMKOaB1V7DIwnOY4PcyaHM+wHDGzzdkvhm4laRBsn809+F++WqMYYVS7pbqixPxpx
nqS2cEqcDuc5iLJVgRuoKedTNmnpqS/zm+zzmrXTGHYC9Z/LszXazouWkp1l7riPEsQx8SMlgkGn
pZ/dd8d2cNrEFoLsRXTjThvQNTTl+zwHNyK5MBix0ASbNm8q/7Ck3a9oeXDK7BXBnANL3Wsq5Rb8
yDYVMAxo7m0RHPnej9R7G+fYu9Y5wOagNCfEFLVg4xCQ5CKGs281LzUq3zWtoGg+Akbd0zylw0GO
qNS0EmVlXY/IebnhYno3PSLFydnEfGd6Lrrk08IXJY3E4wxq1h/mjU4U30wlcPkizA0M6THnk0jl
6fbwmSUTtYlGmNu+DPAdcz5sVcvQqDBSWqdTooU9fpZ19Lh05kMt6tfeNe6INz7R23KxrTpFY/kB
jOeIo+yrZsTZ/jr6WnLthbXT4CjIGFH1sbz2tWC3RKmh2E3wN9O6fULC8CFp8tdZY9kIhHjIxtAe
zY/EJAw2m/ZY6ca7jM1nz232cc+jh4JAWctpNrZBWA5G+XHqmkuexfQBBgSmEcDmnpctRL/F/GFM
9c0o4quZyifTpX7geBTaF2Gehd2HaYGNkF5c25hYDfdcnM7iDJr4YlR4OSWUqexsCbvC+2aRc21G
5mWxYEeUTOiRt++abl1K6hGVbb+rR6MOhfbwsVHaK1TGzPYh83/YCNSSsYPLasefke9+To33iiJD
AE5lmry3gscxTPXPmTkkge37BsrAyYcDsQez6DAqHDpeCXiywjvFi3uutfIcGENo5IVJzUU+UIPf
2FDFfErgw9SftOk+zSjUW5ROC7/ZoaMWQtr7RT3l2/xtjnGEj3X8qqh42hHi+wVA/GQJvmklHQqW
pf5QFA2p6mXRqiWU3HjEJN/d1Hvu/PJXtcTnXtx8ijpF1wJBbu5aBrnXSrRfHStZn1FZQgwSnwsD
dAmd+wdLgxvz0E/mVWo4V7UZoEyjyb9NzvyHmth3QpWwqevPNr34GcOwYrvaUj84gfpHery8TCXg
FQDvetBdlqWJ9q6Rj2S2/vNMgcOTTkKGLbFaRZC7yrNmWxjezZ4r7NtIJSmKltcI9TuqI87Fpbxm
BO1ZYzJL+9JnPuSu4pG4Og5nt1tCxJPvqMH9qSc01fsOR3QjdkPd2DWl5lwwZDxmdcVqUPWqy1SH
vT99dHnz4Xbs+pXNINRzWqwOReX6ikTvzqDK7YMeSqDsTpgxJyMAPbB7287BbjaqatIoJ/4pNcaa
El6PEsIDHEJ3UoMzUfrOEupDj0Stl3RYaTcnzcverJn8qCnNQznZpBdJVWObS0pVoqdrS8u7YKVa
Y5D0jQr3s6tZ1jYr2OhdTKQLE0tue5ZnIzO+zQRJqvKSh+AfKCiTDkIbEfMgj5mGWcKU2wdWv0/D
iN6dWEsPfT3+HFA42VNfmjbtNNwFDdQEBJmR3oRYfupTBfatYk9H2hkfUkwONHZs28bpSHwfTcaI
zMrvQ0DhNAcouq9SCaqGchub64M5Y0keyeHnjMfdoGP+5Ykm2S4AH5QV71tc2NyTonnTxvnBTZO3
Uu/RkPSwVltA3PRyuGSmc5CuifuG+ZRH1E08fOBp4aU72iDpBoDZFyo7xSZ06HVthJ+8Nk5wk6Wv
vHVcK/+wF+JrYj3Xoyo1l+TCeZk+ZygEysg+2mb9cxyejH7r+MZHs9B55b8ZXATx+naQJh04uXcd
aKt03+Flyz0I3g09XqpiWNtvwA5RhrU3Oi7B6mM+e7f5r7+lk7m1Ce9bBMHY5Wg+YwvFANE5hcvh
1dFSeD5NbRzG5FcLyu7fHzWTmtUIsIh6S0DvagJ+zOmEExzVIYaKPmcUbWdv2M0cjkhe/WpaVWil
bwsaiBw3btCMVzwi3hxxjiFB+D8yclZCrmqyKug1wzbNX7G9aQWFOWpnQZXvDTakOnHDmp8tsFXr
z+pv/FdD2wwYOajZIGzGewhSjWbYtcoXT/+Qx1ZoG8vC7Y3/17R3ySqA4xxajcGIg1bA59c/odio
flbTMeA4WRU84F17tAR4bQTSnliHtgYVu7HXv9SFVWiy0aKkzJvK5zozqc2N+55PwGIK+HUsA0o4
FRPnUNsOLFQT7LbyRKnPiahCda1O1xQ4KkZ3C2SwOnndDrv1C9C4tnIcUPqnqalCdTh1Xeq0mvo6
UCzX784xGucQk22pTye+/tTSyTZKKia8tZXRVt0e9fXULfz3Vw24KnMimqNu1iwkEzC+UhprYrJ3
rN/7JmO08VpHBwxH8FD9rN4j6Pfr7odO2mILqhm8tcv/ejtKgQc9xZmHw+VBhA90vzWoY1GhaBJv
r16K+bPo/KN6C7zGcBnIUGA12EbxqQ6l44aFmDFztdzObfshRXVTh1TvCcRjsTypd6hrqsSf5PHf
F6X8k9UFx8I5qVNxigc54iFK8px1xno6dThXDuADHy3srEhRvgXLEZ1ropds51biWrZoHtDE8pXu
oklhsUXRsbfo6iELtamGtglHk05HbKVfwOBfLWZVJnG5XTS3PiSxrrHdz7e1gV/32Rfb7as2MVxL
p0EooXyNM5Tt9FI/DnTMTWnSDs5wVOqpResVQxFoNF7z0XQAjvBVB91xmuhmI6OU7qs82rjSaY5O
CyS7ya5N/AtLa8lmYz6TLXyU41TScPeeVhiE3TBQx/KRTZJimWqK2M2rLTCHhvnXQSmYBYl8V50g
8iVmmZysuHoRI7SBxQetgzxFQ4xDuaE4d2J8Vv+VQWPuagUTU1CwDtCQCTt+P+4Nr6ODxSaCaDgi
qNEo9qn3CQocdyVn/t5HLV6ODiVqPaXyvRCxwQkyd1brvVlL9tOqPH/rNi3aUQoqzA5R32enf8lj
4qHFocjumnSbrJk9wx5J4/STN1XOaVYbVpspDYGGojEuDaxdsf66lrth1PBOkXqhFrZleUXAll6V
6sBQsCu2rU0/JkXvQrPTY9CKZEuNleFNUXgu51s/II2cFeIhRnZw46qWmd6DoOiq/NNuU0yNY7JH
U3L91R/hC5q1VvET/MRO13oiJpr7J9kaR72kgWSmer7Vo13T19+r2qjQqc2zMFLmwJa9XwwaLb0/
iK096C9Qt+iSmcU9EoNyJawA8dKkEHGERq5FrrM2J4mdj5VH7aBKKHSb4Po2fWQdlqinE1uwDSM0
APdqPliuqPYmxnt6XdinutUvbUAxYpY4DkrVzHRMcV1L+MWpFFzmirwSQMU2ei3B/437dILpokfU
sg3VhpYGuLdCvMQRQeo60H0PY5KhcnetETg75MiHfUkmM3tjeqg6mn5VWXdEWPSdBzXkaw2nk0U6
2d5pru7sWKdZ46kOo48oEHGj5vvHypnlA4DykLaK86R750Bo70s0fab+YuzSINuvp24wud+4uZbu
JrPCYtKOqxP2YuC/FHfcBkQyWeLxN6mgyis9cIxMVmBuCg5WVQ/Zksqwi2H5p4wLqbvvBbTQbS0p
nA6Fsx8D4pYlfYoE1Pt05pNe5mzRJGQmDsmrpZAZkjU6gy4wafDlQTIcKpQbyopScyI9DVJEdLZs
swjBbxcDzzb97kTCx3gpeHFhUuwrA1dOOX0ScQqkQWbUOipx6dGGgvL5QzdoTiSyuJIHOtt5WrDb
lNXNSsQn/e5kA/Im2CV2fR6i5jZ0ydVwsy+/eAgCQqOmaG0IF1Sd1VyIBsa2Vk5vYF2Gbe2yBhjo
L5gjSYSh99cAn9KYOuGUgN4qUXBGsAyUxdpOVQ3FFSVVCq6HIA/N/vTuSuvBIN73CiAivSQ86jOi
wY6hRNkmCRIdBjGhke1KWl0jgV6RngcfCD/torVp0Bb05Qg/7rlC5EP4o4PEb7otbs7ifCtBENLs
oXHDBMaJ/rEfrHcnI4GrtINOyzEfxXV0mx3bwV7PXHo+csj3kUdHQAzYGIt9Ht0mfaCAC2R+WcDF
VRZRmTqJpBNdRcb3ohb3rnBe8gQckEJ5sXUQPdIsW/qK6hATuFSSx4Vf4Emo/1H9sxWYs4ysw5z0
4ljgJqgVP8RzRJ+WHM1OYDZjQeWQYK49+ymm/maN/qXJ8rtplDerZixUQfJTk1iLdjS1zSHz9oX0
mM8TEgmDHjoRG36/BHgd9mSg+vQ9ibEzVWUgZwTJkyZOu4ElRzQ05a/GQo2o4hu2Uz2Rk1j5Nktw
OHNjgJUoKvwGIGbRVIXRF1Mi02LIGUTgfui28iiHAj+opgiupebva8e82vn4DTZjSumQAeKOJOsY
FindgYowomx3ohHdzhfWS90FzZkmW5gKxKhcA6SHyJzihCbckyWw63TNz3roPnQk4XbWQgxQ4W2R
jjyCwCa/iLfoEPzVZgS/f04iswVUB2weTA9miTm0XEQjuZGqzTS0ZA82htnQXo8lzbk27t4R0T5k
SN9tW4+ettd/YUbz+hd4Sna/qvpLk8/olFf2cMnhhu3Wll+Rug+LaeDoxTDvFNITvTiMUA3qJvUI
oKZrAY3E1V117HBuAYFD82Y3z+mXagq6fv3emfIlNwKKNeQb48zopRAMZa92nxk336pW2+ga1Ja1
dwaKf1OL4Ecrlx9yYgESGb3PJkhYhI06hveR/X80HFbSxX+igg2UzoBWI7wD7vz/kp5ak4kGBraH
ZgCGYh7WpiidX9/PsKivnJcFcOix7Cgj2lpE0SzYrtiFbOAmVRpddwWP0nsWvomNXWGVmpTRIFpx
0xSS0YsJi6LAO62/OdGkhntx55405yR2ERzv3YfZIsPR63NWDORvI+3IQDXwmqE5k4B+W2Lu23+H
kzv/hJP/9bUtD9Vz7x82ScC4RFlnTX8kTTsWLBzTYjwEHuBRja0Zj5iHvP4S8+SHSCk5m8Y3sCI1
FOZCZEwIMjlQAYQrAvzdrGA+CUiAHZ2lL4KQX02nArAl+PCbEcCJvx8c7t66i1Jg2+JSdBkLtjUz
KV/GNmIiAEGOtPRLhU2JGqfIHVD3t3gef2HtFcChqigFRc18I8r6KVtWbLXClS4mKUArT77epMc8
udR/mnR5ajWEmf/7TbP+kz+jMOR8UdNyfbQM/+HnBKUm90bN6o5aagGAq6PXhR4lim6sZaqXO7Uv
vakcMRXqZ4VH0HU5CZtynNpaSFiungjwuXS0t7HSHuPG3K/gmAW50M2ysHh47ixI44pL3nfcOZch
lOjJM2XSn3+h2WzrbTTp4y6kSArcEMv0uOTtMxQmNtXkpGwTE4rSagb+96/v/XPMWCiC2LAwfJCM
/9AGiIcmN4MUGyZd78x9WoRa5MdbL2GbKLWY/hZONSuYXjcRge389LKC9DSLR5mWCgSu0OTRHD05
iLtbjbdj8TsuLktdOZ66GojlGjBMDbYXIA2E2lRiu7zPPnemQu6vKkpOiLFSCQaC9UdD1EPSIwqW
v6BDTpYAmSOtKGodqQLZ7aQn4Jb5IKmyCYRHMR09Hdr/Mq84pEzazdnp6pPrI+gAOZ8EO0EN1knt
k1BALD/GP9QoaANZlI/w88oPQQv6M7/rEdijeH7LgSYsXof8u9pdaVfVBOQYr6+BspkFIThuCmD2
qQGJFf73J4JRwX+SqlDvtExIK9hWQedFEOb/LmAOzLu6mDGZyQTKkCPB6qH3McQ0YZKVlXx0Fxch
U/x/wqoZzq7bmGE7Jl/syTXq6xuzj99mNfhqhbPCpuwCPewB6TUXjT8+pKXV9xYTz6Cif/XXotQZ
JxtBwG5ssp1mmL90ufz20vgO9mwvu/TVDIovP2fhKLUXCh9sqK1JDwVUWd66+rYT3kNmD/elxFZ4
biKeh/uzUThO9LbSHfaB6S6Zi13paW9Rn6DRUg/yKfCmXb/0F63p9X0+mohAVs6lMqRzcYC75jm8
upY2ScKhr2M5naNgbHmlMk6RNMO0bJ46anVHVFVzAq8OOQbR6aDJwc6GtaTcWOjljqUN8oa4Kwy+
17gUO1nwFDJshbNZPQh0x/qtVvy2IEZSQZrbFl9FgIuNz9rk2ESBK5Jq/btJIGe12rM+xl9VWeCv
BO/N7H6vAWVc1jdXo4PZVgM6MmpmKOBW6zmvS9ReVV4c1+kPL2tPgYjeWCnvKjUli8YpW9WGkqL/
IQPnR6TXYe7gityOEdSRoD1Qhrw2CxFXoBEjLGJU8g8/FTCIiH9rQ0feg2H8ssfpuSnLi6knLkki
GPrUIgpfMEqu4ve4LY4rUrVPfol4+NBMdayEHALGqFdBiXDKEnEsW9uNOSNlSejY6YPYaTmZaNpU
19b1XnMNBK9CdamIsys6U4FBii2g8qtfJCc/dqDC/oVvG1TeUY1MOr0cyCPb5piCIfUpIngJpQ4F
oLMT2k45Cl12xeWaXYnafm2Cvbfr18EAz99049ZXqTCR7K4DGLnvBusZ+dIfkVqFvIWT633znjbm
j3WCJ22dhE6FI3U2ggCoYwgwjXmrM1Qn4acZ9FUUXNuBH9t+92N5cyyNxYa8Z+NgH+WQk/saso7I
jZE8B6RFaOh/mxrxrU7FbVa8CQyONj3pcdCx+etRgYqCHb1qFM/DyMBQ3MJfaE27e43CyWhQClgI
7w0FfxQaH0QjK0nldYh/UenXtHXYJsnFMFp2D3pGheVfaheEf9Zb6aXlJttLDUiiqn7Ictk1PkS2
XNK4pjP+NuTCuAzA0xAp2UqZp7fMlCdceeRRmAGFHg+hIblgNAIhjZIFOmKiGtlP9MA52Etyc8gt
T1ruFmEd6TQAfXmV8/Lh5LP5kqPXi/TWFdXs13qBxNJ7bz6SY/RgSh1iABWnFLynjgF8i44Q5a2K
gmyf2vsq6cytNK1xR4aOQwzEimEoDm6PD/SEln0ogklVSXsyVZvGXa+APYA0q6PXObsVGNRD65nR
w+BJ4ImTRGdQZWcrr5t9rlXnZUndsJ10C9bw8mBSNT8kowaQpapOZf8/7J3HltvAmYVfZV4APshh
S4KZndTsuMFR6EbOqVBPP19BnmOPd7OfjS1LMsUmgcIf7v3uYp5lIO+Sys53WGAetdFoeLlGklBD
9qotdQRd783Skp/ptPF+dvpvYfK7jsaMoYZ0eUaSZp09r//nr1gbGmDoz5qpP0kDDi7ytWOjW2aY
uNbNDWp5DobXGfos8yWkKCTgOmREql8OLIPGIT3USS7QK7baxYRfi+RBHNtIapfUy7xzJ7/X/9Gr
31l/haOOJWhnI7OtFrjwvuUgAPTvJOL1o217wSUaZXbwK+stbYP8KmIB20eWYWCUDqupRb8Ae7wb
6X+O9SzvY8/LjkVWGDhHRuTmRUsshkZgRj2lkDtqx7kkk/mIiM45rO9yfReWB0GjsvrvOkLDEtVV
h/ghZaXiL8Y2og3d1rPlQN2eDma8JCe3KNjvtDlRYVmwdVL+Ob0miFjXgdgVDM4Nloc7S+UA9ygE
L3752o7I60wnPuVe514aVYREBi5hX+Clxmz2ZMfDcJwd/+AZjFRy6k4WLeIVH/hepksoTPOPNWf5
LhvN7mK3Q3cRifG7RZy+L1XWcNII8oP9Mt7Dyd3lYjJOnl2xzGFKeJlNm/DSmLUhZ/FzFPuveTqR
Hh7pyFkiTEelu4UJgQ/eyi7z8uQMy33Vc7skgfFoEudNeqVEP6j12VE8x5U0zn56lryBUcYVgyFY
JIicpkNvFOd4XIaDXrp0yW0r+7OjeT2TDGszSZYo22wxHisUTmcE9tkpqyO0xzgXmBEa+XCmLcwx
mZx9TmoePJkXrq8RI+WF6maJremBzSvS5D5FIQ4bjBEozVgKN4hlXG+cVwVw3uNEqesBZZZWbbse
o77lJcfVwlUPAxPgfPqOAa0rXd11PbUq5c1AXv2nSNwXu5Qva3UBcrEO2ZMdZpN1Xjz07ySu5nuf
dR9K7uLTBziSSzGEuvIzOFDAkZWAv452qzS6ECI9JBiqFgcQVpf/WuL4ssqzK7Nwtx6FNOs6MpdM
TGuzq92jj9qv73IVTKsRkYzKR5GEiBrPRmLcGzZ57ixVtnIMWH/1t7VO6hYeH3NcHpIMuVURBd1W
g3+sxM4wbfutU8kn9fhcNeSYX1D1d5z9/BRQNLMfxI0hue3zz1lJg3Vk55Tp3U225afSwyr1uWuh
QMfYxCpRhD2WgBQTZFQT/aym5nO8hDz1KaVdXqmZkebAC+gjqssBE6KVs4dr2m1O/E/GXHEzjvw7
A9LnvEV0po0trRW/s5pkZNzom89V2z8ldO5eugd/j049nw/GON/kkE6nqoRIl1rJXVfM9V7v96tn
axUIQ4ort51OLzqhs995Lc4yhJTfFvnXG8xz+Mks+ttWSB9kQHk2BpyvWa08qIF5FFp73+nBLXYk
u0rzke4Wb4g73xyUu2WRfsu24F5lBTVqt1yh3F23YJS1fAJuaTeD3u7MpX1sPftYLS5GE+e4NtCe
UhuPvfeAWuJhLntrP/WouAavOxXrNE35AQPtRDLVo66IDmW8YIkg136sz33QhLKwngs10GyUu0bL
mMfoYEPnZKRosa6OiW6KTn/qcb7w3+nMrHLxqgjKn9hmepuTT88UzRRnK7JyFjJYMuLoa0rAJK5X
hEwsZpGUkZvMbO4poufNOmwREf2JNxVvHvwXQMjvWNNOMfsVfMX5HOrZjJOIN92fyhG5ii2onqqY
ughmaGiNUmLRLT97Tdv3hfa2/gOxEyHo4XywKjFsMqe/KdOOzfnAadu+qdpznR9EcIyG1olDVZ/3
bfecs7rGJEPtWzK0yTLa+kSrr2mnkYoxez+KxbpvteEu9VBBRx1K556EC2K5EdUq/gJ89k2gNxhn
MvjILuQn3po+OrfZgakWizcdhPbO9LhBhpmvB3aiiQ6Bv2gwfSZEkjgvNXXtZmUCK2v1Dblf/hTU
u8lNg+ugrKipsiLB8OCt2ezp1hZR4yUCL7nzp/iPFt/VeM6ZVr/oVvTdaJL0SPSThKi1ofBqavJZ
Ps4V7zWCKs32yBu29lQ/EAIRcvpgdRHFLtXiX0bFZ6iqVB7YZF94n3JuP4/1EnzoZfltmJgF1H07
GMmTC1diGpqvPMpPhhqAlEx+8fXqp3zp/kxMTi31HgX1b+ONUCkCOfAWA5RDFd1HKevoLLvmVFom
cjFYzDQax1nj1gki2wk1DeLUZGFuHFv74CSodS2Rfa8TEaisYUyk+dZjEBjaLN3X3yYHdhNNxrOf
+z99Edwzg9qpeimZxp0++ZHSWvEJKOtQHX9WxMzt5AgitZeXXLnf/55lMV/0XGefAUF/pPd9AThs
mUY3OKnHCmY+KHNh7JeETh6ROMdhj2+CTDRhzRTV1qGpRxoc5bnrYYhsp9bbK9OK6sdVS+IstNfU
ZPwjebJt0c8sNQGHq78+s37CD8IwqBwea3/UJDy146TBPDMUECWD22qcWh0Yhrqo2kV7qUhrrrBT
rwO4dW5tqqrZIy64GGbcNwAV0JXGWH4p/Eqlp7LnKt9a3Kg5g8jjKAxs9kQwrguA1Z9DlCIXAuov
w5uQ0qqug8DzbdpDXzx1rkPdS2U/GeQN+Wg6gvtRDoeyNiGaoT05pb2BGMv12eKkxTldkopHy8to
u3wZziWz45Nhm87W6j1YxPDstuTdaJh0tftJuj+Gpoq2wLPY8QwTU2/r96JO2ZwedB66aKN1CM/p
1/CTuQ03UXW0xb5JkLTqqevtbCs0B77F1RGrpwtPoirYYacVBZAto6LRL2e6vfUt2Bkn7hy1H3ai
40/n5taE/dCLiqcrJ1JW0iy2Nq59jwGt3lMc5LO9a6Pl0VgMBBi4LkDckirY6N6GCCbup844rwbR
OT7azkhrNIRYPbXqYV1wrk2uOeHbs7wrwSfs2Zm+d2X9YQ3aPq7lfT9zo66u28hjX+m0Ytxbv8ZA
3AKtF+FgY1BLRWWfMh0MI4lfNTaI/VB614bYGBZqDPKbRSeGDwZMnTB70E2cvtFxxXQso7bcmfYr
cG19W84TxhI18XFiG89f71dXZtNnL8B7AHPpu1vm7zrX0H968JvhEGyL4jFLUQkRncL0gNtm9Syv
zpNEtidOtFtgtx/rym1ZeNb5w/IhA+Oa6ZIwcZltkMIzGAtypVKowjbIPlbHG05RnqvJ+MuL5INA
tz3X3m1oxSuIShBx7m2Opruudg6+6l9HRhWoxvBsKa4D8Yj1rlQuL7VudlvMsrz5tZ/UdHgNsxZn
m6TOGfmkNYLzdoPjIPj75Mua7rEnphEZabpXbsz17sqtZW+3/cWvTKRL+Ysd86PUWXsKRjR00bAp
VHnXDhzP6y1Xqo3MutRQi6Jx+gUjsmYCrrcHIJCFTe8+cHFZ2WPq6H+qkftS05L95HJyBiW0AzU5
9j20rjow2fWR7OfxLy0jX1GRCv6upI1u3iCJcpUnapTaNdIchULlVFbfIVILdvUZQ+eOZX7XdKfR
YzfRezcWTTxZVI1U65xMo49dDv31SYgyg7EFck/XviZ7eh+imbhM9pVtHpO2e0xdbo+GAcZ6NWhd
2uzW+2KdIWgsWFj58ILMJ2Efej9UzYxoMw/XzcW6wBqcn2SjPa9eogBr80ZD1OjIDECcHy8MEuVr
IjQkDVGyr6iHmT3yXuFEYYQvnC2rRl4+ZwTVFhAt9CTCPcD9wSARjIEaZwh5jdUF2Yz0zqqWHi14
CvSgJ62rHgMwr6gOq6tRcPj21ExprKF4QO1NISSOlnri+Ug+sXIXj6oes6AQl6BrlF8QNoSafalK
y6D0XD/lLLHfZupOXzDwWS1exosn3Yx3qbOX7DWeYjkUdVrfaLwsdvytdn1pgj5FtvfNlB3W13LU
Vlc2bFKzrr3R+H9XGpZoaF5nn29+uxqLFWlOnfqM7cBApYd1BiRQnazzZhEbCE7ZSaitC/ozd6tT
7bHBbfYZ3sN2HuRerTCRmrHz8vlayu4Re/N7T3Mr2+AF6wOLC2YZKOrNu7xI3td7qDWMee+JDsOK
V+/ietn5Aw4TxahRljhXQGMs/PhxNdL6yoCv3Lye9qdgSIGLKTjgLaHMUHemPxWfDI50SR+8nhQj
C21jEbucQklkpvowXtcVhyyBEjTu85K8jF8OcOmNsHn2RN49vpzPipZ6EzC6gM/AeqkqvsnZ+0zL
+TENFuyWsbHuv8Hwtxba49U/SYg9w92GJ2fZV9dFwQRKL6/2jTjY+AFqm75BXaxLSm0/qOmUKlvY
kaUhkLj96ipU9VyqUAhWif1VORBX2YhjlfvCzhgZtyy1kU/h1tSOFpHCLq6gXZVGjI0zrlp1Y7H2
OTtE/4J5axB+LPPexuw8NzZY0Pp7FQwgsWdnWg3hbMVD+Nl1moGivHxM5UiBErufeGGgX5efnHTv
erDsVTuTKm+t3ZePiUd1rJbf6tTLmnGH2r+iOYqtzSyKP2oGOY/UkKuDm+fHawxLB5ID17WfYw3W
8fqoOr1h9DviE5WRc5pdYt7WHyGZgEcGFRFMNVG0DrEPak5bqWtT+NFt5Vrk2Kx5RqL+HeJjDRMg
b/RxmzvmJ/RXluLcV2nNPN0HVC40Fmct9CL+HF4DbUhj4leNe81FDIynxcZtTgvRbmKj/bEUbkvH
S/M38rUEDf7Y0dlMGkZiLou1WMEJ9VhVZFL5ybf6RNW/llgdHZlydPSm/ncmXdpmyPas2ThOfq2Y
IEunKvbrmF+nMTXCqiv/jEV6pyonmVOiUdvuiyzFVVxx7bBWedUNxjDQ1tGVgHw15Vs7YsD1GHS4
qpBwTNuA3yEv65nRK196liFoyvFPbvCxXKJO7BmL73i7NHos0//a4qlsxOjROvvMcg0IS53LmLQW
ctlSbeRYKuh24zJU5AvGRKx3lMOh7IYvnYWHBsZka04cJOU30lGGu5F3Go2AeQodmK0Mt84whWjJ
IOyB9kKNMf12s+ygLvf1TMyzlH9uzPbrPsTVcf0XHislSrC1zNQTHym/89uvsUCM5TWzYS37fhWd
2Wlu51ZzQzUDX5EFfurs6aPuV1SBoUzxycKUt3YwS5XUkOv9k1geBg7GvJuyIKeqk/FV1V62xz60
ieW9mPNo26cdKj7vZWn7Bhn3yzpMWOcYWr8AWZ/M5xWO0RULatu8R+2JH2jKOUb9IKGHtrxzAjfa
SrhyiJI4APmN9/1N2jy6iepkzkTs3dh8LzYAJGKExbZ1nOeEDfim0uRRDFwDVcWDXQ8mY1/nx1Fh
XkqvvtNGGwaJu/z056/VpR61OfKSgM98ZFbj06Q6TUr6dM9pPvEokPi6gtlst0oYMNARMYZvtsSD
0oxEjCETziEranlcpwBRy3NijOzRqlBt33WP6eOkHnVz8zpwJKvJSlkzjzGaY0tn5AWI/hAPf68N
9CD7Z8saX6dZ2FuT7ycH0H9YGUsR6xKNre08WqGYRUJ7jvh2psEgv+Mrb+rTUuiUgC7Jkp6S+qpB
PeqyjyUtf5oJRwTbuWk7S52zDsmW6SHO0DDppO3ObhByzYV7SSN9QVJnP5VK8VHM033bmZJ9TXpv
+2iwOokOrlTiqSameHe4KxnO7iYeLfHi2hv4xummZUoa6oBsV8nFAGh24zrx1aVI2bYB53EkvzwK
W7Q5uF4qjwTgv1tXWb6XLW4Mp4MC1Hm8ngCoyR2KsCt3d6t4KHHR0i0x7WkPmhTEZ/EuHGtVMfTG
9DMbACKnvGWv+7RMFrIOktytepKrndhK3kldFiCtw4tqAFM1W9+tAxS+6paq5G2Fq6R5e0dy5bN6
brZo0BncjxcIVdjIVQufsR3yDG7zPi5+1+PbeoSu51mVfaYuTYHVoKW034ogPUQp8wF3EkQZdN2d
x+51T5v/qRFRaZTNU9J+Tf74s2nZq/sZ31lhUrKlqOq2wsOAaeXXHhzkusZbUSEU4w356Vvmr5+q
u6vi4Oin82ZCqGNVLkOe+NDKqzklCg/QM69Bv7y3m+CiadGhNPJfK5Sj1DjhSjWaxkOw6ZToI478
WzBQgUUWFZjPca6mXx5QgFXTMcvkPPvpO4pDhntis445G1Y9W/yEh2Dy0uMKhlqVXnO7sWKeA6tw
QC3/chcRrR/nX0ieqIyiMdrYbf61goWA3bJeqi3yYa23MbO/sr54UQAj9djU6wyTRt398ev+DhHl
n3Vdh9rvsPTNmySthW53aGC7KG4DU06lGZoG1JY9m91E3XzdUN+waJ7WBbDhsbFjQLOxg+ARFuBD
hNxvhymDozZG8z5Ez6p9EoLyHowj+lRlN5s8RbCiOiyVxG+0yzs3D8ytrLSvdThsuspOLEjdAPXC
hgQhq8P3bvQo4auOtBGaAxREhLPq7OcwFY37CfHbdr1IWYxOW2dytyVob7WIJ8cD9az69Lm40fWw
gCyH5sqY8Kq0SrgXjmvtt/ZutXafltFO+uw0CzcFx4/YPq8JzusRZlsAmpDopgdh54chc98MkyMZ
temvRElqE6PbBb3JipQ6xOr8H0TzxOd0at4Gw29D1jvbwB3u0ZohhFcoMdWlCYVEwu9nk9zxoWa+
ZEuADtAYfqrxOsFKZPqWf4WsgyKNrWvUcTT/OHZVhaPzp3AEjkKFk1CdjZqOpjwBqx4egyU8bIm0
bAV/7Cn7rJKC2EhDssl/WEb9LqklUgGL/sx22jO0To7RyvupboisRJpm4qtRVfQqgCN/U+1N04/2
IetoKEr1gyaqAhjGB+3odmW1i4QPJcTon1Z+Vy55XKf+Ht28Twdowu5j3bpzkYYDGk+4lyNtXy0Y
p01WVtsGDLZhujc1HScC80+ldT8V0Ur1jCw+XvC0HNuifVRMkTp1rpKhB0NkakZhsz0NnsGWvuMi
xIfJSc5xx7nyWEr9trIPC/X2A+0qdE3ftTke4l7R6CCJlIfIQqbbXxhi/lynLIbg5Eh6SSPavdTM
+TGepsgAUytUH+Ei84a3PP3wlZinJvaPBQoiGFotq6heC33dqq8SStV4rneuVHQ91YOtsydmFGeL
6qWwy9+Wmp+qT9lv5F3Z+GevYV0n3d/l3GKTQaKrl9+LosV59h8zFU/q6yE7Mt8nrDdpi1kGuFyH
fBvkH1TsbFqP+pDv1G5/YOHjgc4aT/0xfGgeBGQxtKqyUh/zWhGrcfraXwvo8CyR2Xqov71Ah0Mt
Tsm8doADeAWcx/llUQeFeoLjOcqJe9uQ04hIoiG5dtGUb5PJtqXtnJJ+mK7hE1/yh9Nz8GqdS8EN
p4ZPQqpS21fje1iXDy5xWqvKU44orrvW/7E+SSZUPuCOdEp59vtZQyXCJfrhAiwsZXm2oxhmG0fU
eJdX44c6a9ZnP3nw9xbCox06UXvZKxTbqHLJzDj9juBgwGhPiTCBbZhWzftQPy+Wc1sJUqrodS35
WVTBBQeewg9aZF7F8dtwr/fJR6NZf5one5/btRN2DV+oqirWh43m4wZdlj2SSD9SpapaKJj3PbCE
jT1Np6yaT9ikHpDov/YzCHjc9bdq/pGUbJKxRNxa07RYJGYcXfnnWt8So6eRK7ZJe4fAy3b+O40z
DIYBjoOz0YytvyrIfzKD/xcJ9/f/E43/DU6sqML/prgK/5NofP81/9f5q+u/lv/FNP77f/sfprH1
D0ICXWAONvT8AD3lv5jGzj8IKrcVcNY0fPUH/0Qa28Y/LBfJrm86ZF17lm3/C2ns/wP0MHccf6Lb
BoLD/xPS2PR4qf/g3jp0Ob5B7gJ/aPj/kVVgtl1VWqPTUVuIbZcs2p1UgpQ4oATOum6mxSYuquqs
YcdK4cbdCpwxLctzXzK8zaOWLnf4ARRVD7MBiEzVzwDrZvxKeVdwSPg0YNhAsn0vGgqU0f20SxFd
olS/72rh7I1FWmcwMydD7/MTVVpzIDJyLrtL0ONlQ5FE/Y44MDSGqdzbY1Cy2yd6L0it5bn9GRnZ
L9KxsqfeNjGh9t493fd8rbv81URfTRxY0F6KfqJaZrO3LTJ2Y8ms2QcEuo9+RXIRY5ibOmMXZ+oP
nYj7U4xjV9P118Axtd2a5ZeI5TutunBS2ArkWGYjyI7X7PNg9y0RgVF/iEX5MKVBdBsr+7c2Z5+t
FdQH0tunRxTrYdMO9WkgcWKjvE7jkp8Zt1iKGJNt7xhx81S1srusw2vA04WAehU/lou63C91zKrS
rm6ZxFnXgmrD+8Moy25lGMRZeeji+WUZu/JYzXhAgf6bM6/cuIXCw8HyXmc4da2fJy1+jxvc1aqf
7FwT75R3q9sMG+WcXssEvCGnjlYl6cFtuj2wMg++GursppbDTs1/HXxKOM5pSaoR3RGlDse3Trga
2o0pCPhtPkQEhEi4Sa2YQvCdn3ZKb61bgEGW7DjMNr9g44Nuahi3PrPsOsOH6okSYzgvXkT5hbix
jyEYqwN22Hoe6h+Yt/jcyslC9TUNuynGulzSSa1DxxlqLkxTTZX3iHKCjFdBpdGH0Kgfh2E5gla1
Nl3ANrOHL6AsLqHsXnVN8KUkp2XgfVoW0xYR2CBK5GuVNBylkpjjzLMolTxUuziF5zS6M6TnXv18
uM6zgZ1xMUGkOgxuLQMYDLOIs5kLYG0ewQu43Jgjv2B5/RF0nbvPlsbCHHheFOfWmoxhJ2dujYaL
LjUsSs80ZXzyl8A3Ouc6ka+m4FLr7OLANSz2ZmFiC2SVJf3zUGbDLmanYCUz8q/AP8TIzvfs1ZeK
eaMN7Sg0cWGEHksWTCYaoZj5eyUfaoqhS9GmArFVcW85UmwdzEmz4HmeBy2r+jnlmp/mX677Th7L
9Dxqb44hM/WlyrM9anyproZSN/OvYuBDymXyPvaZdrZwxbO/jd2TbdVAQVCaJplZv7Zevvfi3j2I
lHQ0UfMVkIronGqje465FK4+CkX2g/4eqGH3ZNI9lJ0xHcjFeKq70TzQlxI2ZyOf8MpB3hVFDorV
1YEuas0hwiEQIFWB78hWN6qtQ9C627nh4il3PGHFVjMNeezK5qoxAE4mms3CIrBzAehC5BRe0Do4
WrIIWcl94gB+6iwOkrQrnpeZ0QtvxdvGj0vJZLzxq/7Zx7/pLV3A9GcqdtGIHNvnKw31fvxy6ygA
coX+cAaAAJZzdtCWucEhYnshxXwrYuDQZOchfCqSfhukAcdij7uZBhBza/MkQJhscGYjLiiLX6S4
0LMsGdGDOQiYuL3lPdvMyCFcSep8vVnHZI1vYQw9xj1IRYW2d6ztBDnjaH/Hfp3uo5nv2celuQjj
LL3OIPQjKK7LQChK4yXoa7zpuSgwdhUQrndTx46wqP1XzZ25RH1DPsG+nGftK9fzl1iykDW06WSV
uMGSvtd3lXdAZvHl19WxidDcmrq285P0lyZUTFJSHEF5mCdXNV4kS//qem2XzgjkJqpm3SMQcd3N
Og03UGfmDzXg+K2dRNynoiR0GZ8KkfKXolOQJfWXEGuXfEKkPiozDnxiWDWOEfrktoQoLu1ddpwY
TX2alglIiVB3UFYtk5O4vBECLPeztVwDi0uhQop6qqJg4IyDRN15LQWjEWD3BMozz1EW2nUTEd/j
sc1LKbjpBQDypPFXpjVHmBqMp0iaTaa7uGkpsjV9CjUDdIZPtFClOLmzm6L3QNA0kNuxI9uFY0tj
fwv38j7XLYk/jLgsN/W/4YmbV7c2p4Os3I++0d0rFba5R84O+dCKdFKOCC21y37XlRYSBrcwrlGK
hmO0pmJfmkP7aIJL7KtCO8Zd88ROtnnAi5ACVwEb0ZdMtsx+CAPpPYlRn04zf3j14/aMUzh/6vrG
QwvYKVM0HQIKgqcJWRpQovbieGnOitr/IzTrHGtmdLcMCYyu0fyWZuZco5IfAokVabhp29+1xEad
Zc7RNHB7ViYuUSdNLVSmCPRq8aEzFN/n0lGXwbFMBn0rMvQHQH22rN6hMjJ7DLL+HkHesMM0oSEC
56zzzuwEue9r9z5xR6V4oCmBv7HO2jP1cqKcnkX3c9K7EtqZZMkyUWtLpcYZOwF2uk4xKw85mrm7
cYm7A6UZPzBsAtQuCWjSkrGirs3b9WaUY4KJdkANP0c7UePPhL60a5i9AC9hx54JuXWF8VFAozy4
BQjBSKjI61ezB2I1Bwg+FpqwuuOo0XlZrmKgwam4HysdfL8b/fZtOpCK1AHUBigwwKgz8rY92KeO
wyA1Y444pT8GjT2iNT57gugGt8DNhq8OTYDzU5r+jcfQFBIoAYnXn9NwHIXYAR3HRoiUI4SVO4Zt
xSbc741vHsxE2y/3Gf3YvlNcy4wQZdWBpZinURh3H5Y1cGFw2uZRc+2J2trbvlIbL8avMsrfSDQ2
r2je1keZlVTDmb4TKC9CQ2duPUiHKvOzKEJPNw+V5UZnI4E4T1xpGLGeAIypQdD/6FOEW1WGVGTA
Aoqp+N5a0mQ/Bws/GB8uhJwFoXqtLWTu2G+NxmR/1moHUpbjnIT/0Mmhu6sNB6mJCSYOpBCHHLUJ
QHwOhl0SmOOuaE6GGbp2p4UJwlWehagh3djbNI1bX7XF5QsdZ1glbmshhQ3mEw9FQCx1Wj+gkI4Y
tS5wWPzhty/tZ5d4qUcDv23XZ/6PEpv3sOB1NlNgdkY6X+YmgZHvXGuezTg3sx847Uj5AJN37PTC
OsTDPtVZ25Yo7B6hpI5nLIWcqDHc8a4JYTzOt863gmveWn9g1MhnrAMLEOfnUZyzPp5u63/MTfay
iCW7n70eqpCo0OUvMWC5GPyBq5tyH8tIPzQdq/EUFrTj8kostchYZoDv1Gx5atcxOANTPoi2sk5R
MzgAq3Ue2k5045FY39tRBJt2Stpd4ggPQZfpnXKbSb+fobis5OCdrMh07oZWfmDrDnYoo7Rdj1Pi
h1pPB2Xp3HRncW5RjiykYurz97eCBP//rFcXpA+syoiMzWNujr6tp2OdVHrYz615WDRt2VnFaO7H
ZBAvhsbtayD93cPNFttE2L+dBWtogmnDNQdAFO3vvgkcMAxmdVfpDXiExk1J9waAx7xk8uQ1BwnK
VJjblfS0mdH8GDMAnlRCq37yvVruNL63zbX1E/+HYSCGt93ppSgKVCtWt2ytxtiDMnhCPfLgjaAg
NKmdm5kwLaR38bF33GUr5+FGds02aPv+1RXIbLv85FbBRHJfxAJ0bKIwAhBeoIEBTTIz59TIU+IR
l+7nuSBYsDbeZgVxSGZkESYdQDTW724OhEmzeJSgpD4OJmnlC9q5TjAZag81+dFlexA8tU5GUL3M
GxAZORSxuEmOzujiuuUTMigXjlVnjvc0HE9VjLfcQOTWBpMesgJHR4k+yvbZkTWjt09S395nNoOg
YfJupWANOKcdquGhbg8OiueOpfK5NY1fBQdFWNpYIEqrr5mM2peR+2aofMGKXzZ7HMu2zydisCCQ
MntPx4wCUTlcOVjbXZzqGho4H0/2CFZ3BvbMfPdP9tkDgHqiFvHg3OgHP++uDoJ4B6iQ5zlZOKgK
ZdKaa2d6twqiwkNLNJ6TOL8ozgFqyIDxsxhh1M0AfxrriePm0pHNsc0ByWxdf6g2gRF3V7opQSYM
dY9pHScN0EbJpDPw8u8ymfutcLkF3DaHD2MeTGc5+dQmJKs7NMdQCx02x7pON1n2wgx7JPQEEOy1
cn4SKfGbAtShEBUQKmvZ2O+xY99ZcdofJtetwwGfBk5xGXZUcbhLsmcnMd79hm8Era2LB8bbWH4M
8WeK7ypJ1nI0Fc9RjXGiiz59l2YlFf3zVEWQ/5bhT8xzV84gIIYSkN/kme9+S4OaNy7wNcGyqk+S
/JhO3ufSTHSxwhxP5DrLnWPHmIwIXg2KckaNlbukZdJF6IWvX00KCX66mL2+mY3XVBILM2veqff3
BXC6Hy21CY9BExYCzEr80d8AWvdmL6cDEhL22EUNnOWPB/jpMBQkyoE/F8fMtaejxzsODZcNXwR/
Y1MO5LNscVPR7SS0t7Xn7eZgLrfBGL3ksQ8VMu9OQjoeHdQcXDq1dR9ZzZk8JG6T9A9IQAs2mx6Y
kqlEPxA0lyBurq5RDg9AAT98pmjIQMx7eCveEU/vw1IU2gl4Owlw6AhcFJ0hOj6wcYFXPszSfWgF
TV9g1D8pD37nHsN/VrJJ4B49UcsjK8qL7vW3OE9nth2w5GcSijZFPmK4dgxueaDpDkbOw8zNtREt
x0XKmhBxQMljrsM6nrXGLsvBF+t9YYZaDC29atL8YOTlCFBUSey8wcNhbd7BCsivDuwVbxwudjLe
Wa1/TjN2PJXpJveVOc5wLUskWAgK6a+lfyKSXYSMlmDZRZTUfqvh36HKy4c7V2vvEp5HAEuQ+qSJ
cRdpnsVk3GU1zhQX2xx0Ua3hHh1RwthWG1JgfVVZ80tqIj9xALtbkzsWGSpV2DyAxBmzifVvoN+c
9rffsQGO5FgdmWKGrsS3ohHWfiI5+lD3bkey5bglJAbGE5PhWOofZsVKXjCVRo5rmfscofEGBwVP
ZkLPL8gSH2NzNLZtV3yAPW4Wt95qJDruibg2/R/LCITN1tn+MqRW8CKxwROr1NyrEaIfNgPpsa6M
u7OYdk1LwM/SX2BhRluqMEMn+AxvGoiadJqHsIW15hV9cJBBElOnwC2ve+MOPb3xdN8v4kDj+sqT
6xu7uvL4BU+tBUkuA62f9dzcUYwbyZqZUwm/OvZ1YEF2wN2k6fZz2TGc9mxKcqknxtYUb/Au9MM4
iINhMEHrVMy1Lr9sExtN6qafEQU4Uc7BgXLk5zTU2AssHuxPWDk+nQlAmA9iYmMVNBNOz1rKkvbv
iT58zMZuZ7kNO7Pkl22Uxsb0hRaOGiUaWfKEQPfpXg6UhrR+O6yh5X4aHxxvfB66+uIWAn4lpVCY
IThBPeg84rtQYj87BomYvaY9vcxIaQCBKkfBk5fg25BEe3r3kT9UNmqvqO6SsHDHASfy72RgLNXH
n4bFCwTU+YcKVr8xNyTiWPLRq5QLXM3UJ7pX13RpDmKgFX5b0ZYwztp1S7CrWDjs6SgRqqKODi0i
LtDSaZCWsv9m78x640bSKPuL2GCQwSBjHpX7qkwtXvRC2JbNfd/56+dQ1YOpcs1UYd4HDQi222Wl
MslgxP3uPff7HHJktkykGOw7p1y1epV1PhFgK0JGI4g9ObReMar//HGKiyvseYZ9hZ1OO0EwdWun
XaeS9/njKAFuk3+VHWNYvba1OW7HwtWbIaBiYb4PSzrFKDpj1aRMPICiZTCzyQ/TS8Vuot7JVsGf
YmtTggPYQSU5cTxztn7L7VuxK1w0NHOu8Rsj1WRuXu4LM11YseGwaapBPAD9Je7cyu/xQp1vB/NI
6JjsowXJy8sObvpsCOdLPYXFCssBwLUKrLayoD2wE5/6OlyNZhDs50w96zYx1nhkLAY4ldgHEIwm
zw1OxKNv/lTx2A4r7C1NVq6j0n9MOTjBGp5y+seDH0PahUe/SZ9lN6UnK47vLRDgrg+tMzEfrOkc
vDeoJKBGR0QXTWHDU2ZHnzuqN9DIpyvlu6cmGr1TAewFZgzDik50Rx807CrMoA7JcnyOZm8zcI1A
8MhxOQAe9ITzRyv2/59gsDT9YyejEJpE+D90MkY/wij4lv9lfvHHf/Tf+YVn/YcmP56cFEE7nmXa
pP7/28mozf9Ik8kByWCH7l2p4CH8rwmG9x/hMfeAgmArk9ZgXsV/SxkZbijtmHQVSgFXYpl7/L+U
Mi7f5M8DDMuzBY2hNnYVD0eE+XtvaoVDtq3SRpwMX7B6VcXFZxk5FraDE1B/H8VYH8kdh2s3bc1N
wYLwWFdTeNKzuH78rhMFp7ZU3ydoP3e4rV+qYh5OH79zMMaj2IfZFsDID0TnnwS074VhyHPITGQ1
ixJSa+5HR2tQm24Ks1OQKAd4dYGSnqE+TU4m9naVV0tB+lc6+hRxCVDU3EGPVp3br348M+EbzeZo
ud54KIbskff61rTUGOSuirZK+eRUtFmHD3WX+bAwx70TWs2jtFoFvnuXWUFwF07Xr6cpZ3wJAZnj
6xB+Ize5z8Z+2No8qNcIgPkznqiQBIxHdGbxybeh77PlteV9NruIrYK69b5lPGex882mzfE+9rI+
RY7Bi65+qCIYnt1MDrsZFMk6XsYWlTW90XpRsiFD4XBjp0ebpxdNWmRTrdDA4EidxRSb/TNiFqUd
nj5DJQ1ZeZIMJC1mMj4+jhu27V69CXK08BuseSIOz57sHxd/UQ0i8CBao79yetiWMKp+TqIjI4CC
/uzN5Ckt1OYe48pDk8TmY2H5ih5fdlBRnyScNJr+rFr1rPBI7yw4WqtSifwxL+CIEGdGyJ72RRNR
PNGMx3xxBnYOUJKCv34lFcncpL5FuJBngXitYzI4FpSPFT/dwfQCdePA4p9CJ7h7HC8vmQv3x8fy
TYxtN3FKvVI0w1jAphPGGBznrlOokE4cX8LWeEunmQrvlikV1VgYTKpPQdYWJ8FTHLJHSemcHkh8
4Cue+sSjDB7XhjW61qH3gmbvWYIxhYV2Npni1uhxWMHsI9gK8/5hsh+JKQ/HPy0Q/x0G/6Vp1P79
hpPcZx5LAkBxx7F+v+E8jvqpX8/16WPyAlRAkRDrz+APigfsbpfG7MKDY0fPLcjuA7nJrxLu8Tok
T0K0CyfNP78eC7PH316RNBnVSseBpKxZCfj//1RNbkRI10ZXBOz5w+GQJhlygVMaq7Qcnrokkwez
p+CoqdhhLwPITJjG3S+dUw2kqNJ2/Zn0glr57MfbNPNuaMozyBE/eBvkcFbk+jAtDF9dPjcSN3Hw
on8gOUxriXP/9NG2QoIYrw4wsB3cJB9covOAs8lY9QsgoCjCi0oBTBYon23HfxigZK+DhSJJpGog
ION0zGwYDLZONz+6U3zpO8rMp8mlZYOtUV4+ilQq4tR2tDEFnaJxHYxXaR5amte+G/2MjZw9/E4B
6q/lHL8EHUVcInRPrs+x0DOZmiWJsA9SqEtiiOCiBAY4azHbweRuL1mdP1uTgWUxmJ68GrwghoTE
iuWZPrejsgx5m2t/F/oiBHg6gBHX/bqNS+vFXBEeyVcSQwZn2uFpLK14H7awz4MYYJ4Mx4MwXAJx
w6+MLqIdUMVXUStu7ojIEUA+6uF1eIUCzG3smsUpCOIzDly9sbOvnJUCdOLc2chUt+s2E9+01xCo
z2e1S7rus6uglGPvSA7xUK3LTKcHglFs4MuWnWobgmtrZjiq2QlQo4HHuoD6kdj9PQev2lj5gZdU
7LFL1xsvoYYhbkACV8N4Hikr2BD3i2gfrLp97LKDFv076R+ktbgwaGqdV0IEcmNl7rQyDRcuUVyc
erAYnts0pzDx1k3vkAB0sIF1bf2VWmNzBz0Jr2Gg1I5jHP2V7UxrmkHOsOz4R+PlHqkdYz+b2G0a
f/oM7gTr4RQDRJVG9NBOujhVcjlcIFKuJoZiKZPNTdsQ3JGhlCdrnl74mR5n139Gx9KbWEb9hdAZ
4E/KvVISbdePzM1ic3K1Z+7bsEUb1RKO/gej0PrUV5NDJqcnaj/57tatUVTqNl5ZhW5h8Jv7YtEq
Hd+9A99MtvHASMJLES0qX3tngpyPtdDGQ+u9Vg7XQKqZ13u2/83R+OQCHRDAEeEOuL1CaX42OsMn
PO5WF8rpH7pMJ0/kP0PVFuDdCr3TY1+uc3vBZndQAUZZbYoSC1wrxicPZ7hL7TFRHrJbUwCuFFn0
YEjSFmPpPNujkI94AUsx24fGtn4YFWf8cYbFmES0y0n3E0Yuzqd2DshWRpsqLlBe63UJiEBQp3Wj
ubJZTVTglQzn175l6s0i5GGaYs6m4NnzKKaeLSa34VLU9tBMPcN3lJOiFYAFm6yj+TPKdxIFYiIR
QqQW63yWE3Eks72uxtp5hqVS7yujAZ2Q3tmTNJtcmHKNLzKAljZq9PviNein72CrkQ/t4BbXmpNB
hf0sqqenMcqXMqD0TRsLqnRZecDRvtGWQFY2NKyV49Sf+ly/NnjSqc6cs92Yk08clvehqJ2TGTMN
TxjhxekMPpGCn+5LrXvgxuLWmgYAFTGS0O1gkY82ZXNYFjexsvbdYEbnIiRhG6bQw8lt/CDVSF/e
j2y2CvYM2bpj0y8d8WuIMq7FhvRiE75TJAJpd7kZc9+/hareg3KPGIsv4a0oXH2scQxbuBlI/j40
rn0ux749TW20T8cK/5PAmSiHmuz6EO9x63LUjXZYEd7KrKjWtcfcYV7Qn1BbdskUGyu9YDLj5c61
5HScoMxvyoHEL4YJtOUnx7ddQNbMwufRuXJcdTH885c5z2DSD4ur69bHkmqJfd249b6vuyuB/PIO
nWwVyLk+lxM6WwXnYsODQ5GwaH9i6W+uWddBd+3oCybp7dfCu2lGYDfPm8BkBsMSOGU02tvdmVNo
xWtDOcnso6rUG9kbkOQkyJ/UZJxkuYgWAVvYIgoPrS6nlZuBLSU0QFxQ6Rcf38Q+L7Otnc7uuSqg
OUQWqAAjXudBbl0IOEt6ikMDNdkIaeGJD5k3m6c8YUw9de6vgfnCQ0iuei29yDz1uf0Tr3W8B9aE
h11gmVfAi7bOwN9gV+JjbaPnhqJU4qpd8J7oJL9XCZhGaJ9faaKKj7Xd3cFEtaecxeRap451igjn
IQe14szp4ZASYT+0Jv2mTcsJH5/x1hjUtcgZkEbxoaHzz87g5+J9WNoiwXpKiQhgp98MTDRbqWy6
PmY3uLmBvkwoygczVc15mRihJ7c8jB5zzDtUSFtE9AHAMbeUUL6XRqI8m4pNIcrrYIbVxYO7gddp
+Na1jEmqlpuwX6DCpD8nSgRbSE5Cb71+iB8c3rGVSW3vtvHbBvR7yANCMmysbJefzeBmlEblHNy6
JogXc+bPMRiejXi4f+B0P343JEZDKWOJcRilbN3yiH1OLXR7wEz7ylnIr9Rm9UvzF9cYJL2etVzQ
GwKUxL8HCEEIR7bn+Z8BYIF8otxy247mo2lS+zHHQE1nx/uWUsa16aeFoTBxLOmblp87kK9T/VYy
+t4UywIbLUttF5CyRKszV5pb6SC66YudzeHZ8vwedztDowZHSxA3oCxppNmHeMWo6XxqW+8njNLi
lFiGeGl6Er4IPOeULS37lvpdxOACPFdcS1u88HLifZ5EP0fSTLdeOQebTmesoirbAZN6pdZH7SLZ
LuZdv90NFaD/fvnYo4GIxDyMn5Kho2/vITCjYYPPXl/byjgUU/Uo7eRXZNrlPgynncm1Kg2zvhP/
u+Lq5mEwix/BQhpNPAbpobUxuMm4Cde80HEzLW/uFMfb1M2NJx5dUk30qdTmzWTZ3cu5SSGTkGuo
Q+odgJV9hdhan3Bv3+ewyp/KGkSGN3YSKQ02VVpSI+Ho8SkyrWYjYhYLRloam7ay8OjXW0sH9mvj
WhuNi5y+vPaWEV6geBEOblgslLXlC6Pi9yKO+etGyAGsDqZT2KLy9Nkp7hg2TfwLK2vuD10LZopw
NnpkyE+yH9Gud7j4iO4pBwbZxwGyjtz5iXFOFDmw73HUHsoILxggsG4dsRtcm7nP0Bqg8sYPs3Ef
zj6wJM8K9r3fPqY1QfUSWx+E18XmXCLBZ5NqUZnSn76vkMR6aut7GALwUkN5iFzQLCN0Ex115deP
qzILgunW04xIGvRRl1V5C0lu4cqi4dpyxu8hJyQYVRAKCQdbDITZeZdyKrelW322ON0tgWpYMI1T
gsQpsJzlSn7jlfHyWgztAXt6+CEJ3fP9ZDFPmMLtbA9Hd1n6CSzl6NklgCYrORR6wMjFpRSOg89z
yy5ORW7TIJSXtOOFxXKlz3ttZN992iyuMdcoqeVr7R0mk0JvO2Fr3vTqyTaieOMZ6Skw9I+xs5Dq
6uinjIrvHHHlic4Td48zFyC35zFgY+Y41jEQtWRQW43p/22YMZYAc1sFxId4yHEr8+dqV7fAcJTf
iYfcXsDsTqc3gXWw+16c+876LiZ2OYHUK3vCdN+V0NygiKDERRolP/LBrIfMHchY8sTFj8PgVw3k
7KyU3ivv7ksc2hKRetfgjTw7b0sU6zrk4slGiDCIJuDEy4OtWXiH1CmKT06BZ8zPmVDOtWs/juOb
1aIi34tWefsJGsmuGK0rLByHQe0e+EH9MIms2oILgZc/+PbxhytG80qLCVwKXal1rljbrW4+RIS4
6Eij2yrzwI601nPr0dbaVUvoaXDPNm/WhgO+BYEI518Q5zUV6rHYNVL+4lOJjlWZiHW2ZAeC+iBn
MdDDhZXEapri4ITZvUOy9qOCoUXfYltUy12g1YzIwAKgs+q7D8To7HRk5RrpnkQST9d235NEvKQD
SURSwvbepAMe0Ld1KSioOvHCvvmUGt4d38oInNN5k1mOeTHZc1NZx946kLe2YCAeNXW4cSpubzuL
5Cd2uc/ItQzpmGjl7ZU9QHL2GHvwFx8nYVN05STTzUTIES5Z6jJCZgrzGANLXnL+TykuqsvT4ABc
yfR4cirpXETiYE1adnO55burMA4uqe+aW0bT8ZZJCRMQ9u6bzLQJSk+NPpsJ2cTYE6ePLzQz1TCV
Hv1QmPQ9WPOmo1wMMdvcq5xDLRL8e2JxJw0938JibwU/zXga8q44DXUDimqR3YD2Inzhj2evgHij
mRpzoBAHo5j6U43zkMLhhMENg9VTNMbR6eNXlcjWPs2sR41ujhkPhnzoFRUNe1xYqMiPEZOqJ/TJ
/NHpMk5oLATU/2ANtviztTt232w/Tm7cKwmg6rCGg8PhsbQW16FVPlaMec6+RWf5Qy9G9qLgDU9s
9ZNT7vGwqz0qmYQ5+0eypxrCHFhVtujxD2LrkhxYnj0hgIq9mDqxwXAQ4EhdRVXmbmXuf/W7lr6k
cLmzctpxZEebXOdwjOjdamTKZxkvQ5J/Zqfb7aJkYiDBGKzgklylQBs3VRlNjyKba6YNi+MNCNQp
QXsIyP88UcMyYVVc2rwJd8NNESePmoHHYRG9jNG+9iN5AajxwS7qguglAEd8zFHo8TSZ4Qur9EwX
d/AOKz9yn83KdZ/DimI6Q+TqEE4O4H93cRSEU3wvaOCIgOudzCLlpFKzNk4xvdKieitmG8ui45Bd
UH2xw/pt3TrPf+45sW8xvIOAC5mFTBg7DwRHDx8/NMHebREAtJlq62J7tbh8XCutEDQRZfeBvfCt
LNMZLyQiZEm46zQjZaylb737qgfrL7wUmF3/OPubif5VgIuIJTNWDhFj04mgxbFfduM1YiDb4IbQ
UvWKu3E+16gBl9pQT77LLq0idi0LwySAoeW5urTtz3gOoRgNLEtEQFrEPYsHb53Fu5qtF7VCkXsq
HL9eTfrQOTq4EIQivp0lZ9eK8SZ5pG9HiqAIL7WUqQT8SCIaqUAp+KQar3nBUz7uwbC0+6aer8pt
2hVUyuGSzZ2/klYVXY1mblYpzYQX24xLnKMEwfJ5yORDFAEb6/0n/O7eOZGS3nMWdJ62C41wFj+x
OzBRGbBYhRHHpBTKzM4nsJrHGvbe2PrIrlP4MKSte/r4Igur3c3D8Oz0lnvqF8pNn43d/mMDApjy
yFCUoscGb6gtyHbOszgUoPNwEpopTl+mrexSbKxiEDOHn6XOn0a3Og25YRPHLb4FWD/YPTDHs3hC
UZbiEW3HE4PoQb7F9g7Uemd7Mx4Z4c99tJU29Rt+fO2apPmk6QeqS/PSUZX3mmcXRtk9EOk4uGa5
EBfHiLYm0Ic9jwwM+XSPgN5ovBs0ipj9rnfvXI0F3p2Ts55JtXqRfarq8rEOneI0Vs0XjDvc33q4
qAj7kj8G8uAsJmanePEz4uvLQZLRF+fGLvvSegg6+AHQaLNi78k2B5zOj98sjbCFKr5FzfyzCL16
q5vPBsmkWSmcUHZ08QOT7i2P7U6W4gqMYzXv5oLE/sT8jK6OI0hkveFDpltz7A+lYdrnwujvlC9F
FyfIv4SRMbDz1FR/ccTL0hURVfEy5j1TVJIWJ1SNJXUBvGI+5qfGGdAUYs7qsrLQm3wu2mzhB0jk
7I5RzZaFpiGcb3F7yTY4yQgeCIV2OIU8gNJemXICTI1Nx075FbMaOUJFc3Jhm5DYYAE1Zd6g0FDM
+/H5s3Wb1r4B50zJ8rPRt/nOs2aOQmkfb4Wq2Tfbnyiwax+nLL32qKBnTYsHMUfrPKeMFwiFyU2Z
NvZlyjF5dwMVUzqXHCoQMuuE5q9GNNizpblKeFY+htNmSLBb8D4C6mH8emtybnSjXtzeql0T+vs1
WKq6NKxMTefBw0bp3PWBEaxDc3COuJaw9GXxHi0JUsvAQljTkcOWAAZhTYzDcHIPjYBAaO8jVJYR
/qKB48xY0uUZGzgKg45yr8DDz2SFO44JA+CYDKUuiet9NPHicCh2RN+PjZ/zLgSomOx0oiMgSoje
Q29/8RJzvtZSPYHPq9Hzgk9YlBw+Wt092AbqXlvAg5CN/57E/ZrzMM8sM6v3GH39lXaqkcoxZC56
E1Ni6rHLc1chL9FClf1yc1HRBxkYz0D+twoI2R9iChUWXxh7PJVj0m/mPu33GcPZmCL01aTy+Jh9
UiFqOPCC4cGu2VpJVbzbdXScJqsHDsPpIjegrDhVC1AhLPd6NjkNuLlJnTSG6KwQtwne/lploIvZ
zezSkZoNVyHbKIm+g/7ebbIK5DUov3xjqLdkaGzqb1h3Blqx7/1AP2DpHNl5yS22vh78GM6jDyko
FhKn+UKfKb6FbT+86dZ5KVg5ZjpQ7rF/sac+v5tkUyE3kqGAQMgxU5SYewaJlJkPNMQRfOh74B6R
9dKW+OIC2UansSOl42PqOXKdfhmRsyJU0A/l3ua6dmVVXe02emoUB209Z7ei5ZirC4s63cjXn4CO
Xetk5uzgE+Lo68E4dQU50A9ForNZwyGumnARZ2KvKbDtgfkX8cA4wpjimvHSMziieM/l/GC6Otr3
0gY/27PxY/lC41LhM15CSCoVtWqM3ktYcl343EyEv4cB4p0jSjBryxcnci/0uLe7j01LaI13KHbG
VqdM9S0unVYAQ0c1arNtIJqY1+1Vp7iMNosmUBDKVsnB4beGtrIzlewZSAPjk8IW9dDWIU0SejCv
RaXxX7JUt624Y1EK1439yzNam86c/s0Oag81Q3J6qtx5M7QA9tMmcE/IpDefhM9xhKp7biyg51hr
jnOs3kwjwLBYlDHqwejfmyH6zPP/O2Xk+pncJOClFgexZEdJBAaKJqpN+rJY0Yw2xoEc54t8pC28
rQ24HZsXWru9/Tmc2x8JtXgY9uGRWjh817LORjyROKI0/jswFvD3WtHwHFckQmo6lmNiVS+zmWFj
xE7RGgtLcuyY//qMWCE9OK9sgfY9sc/N0Pckv1PTv2CoQZ+xIno6cBF22ptfmgWcF2vGBtrt4cm6
3q2Ns7eaZrfQM62XSr43nqnWbuCatzmuznqI0m1lRdk2oV8BvzsqmD23r8rJ/a1dl4gdYrBPwipe
TY/LGW8ME80OS1Ywzl9SssIb2/liF4nikUrMzsV7vxEDZXTZxAZF99kuYxh4NGkUjtE1bctcq6Jl
HMmU9jxreQsUbzUQzPHzUPm/6MXmOIjqdsYrvzVZSr/kpfUUxGg3SV4CARx4sPARGbuojJpbL3u2
KM6Zu0Nc4gh3ue+3BI5xoR7mCOsVvt1VAM/haQw0hpDeDLbQYmAujRPgyjj8YrRTsHP7KljjE6f1
raGju09dSmOXVVK37DAVWYPt6Ffl17JLvZP2Z8Dzy//LM5O5qLlCxszPyijIWDN8XJUz5wm58Hjt
6bHLOKTFXbGrnOnmd7Q+BEZoXXpiN7Gahhv3IQ13zDsYi5kr6Tndqx9+qwys55bw5cH3EE04E9Vr
RljlRToTOjXpK4i9ITF3v4k/O8X7FAYxs7YCERxsJmtEFZ6CLqx49mfjaSS5TozCu3N8Q4RlBDjX
E46+bJYXnEk01PhE7roYj5t0TWzzNXQiODCMbCYWrjlmQ1LVzeOQZfbZFL8Acv4x1k5idvg66V78
NqqfveGzqayb6iJGmywj5Py8H33aon5jqXkIa7t9HhXYUsScmzHN70OXt08BBditp9eOrIjdzR9A
8fjXyEK1riv7W26ZLypQmjC0TrbrUeIum7RBriyYglU72o8S41i7tDRFcfAYO92ztIgxc/jY9B2p
Gs1lrpTx7geNXIeGwDXZcZSoHM7kRnNpOdvyXjZbYexNkwr2seH2CU1x4nxDzsbAVV+AE/TyrNm5
dA76/d1N4hYLAIUOU5+9C1MEzB5WyyhFiZnWRgzHa5GZb63B1pzhu0eiZOKmx833QMsHuciyKx84
kERp+WaUEQh2ZuRbSbtP6egHNVRnM0v8Sxgqffn4FY0vuMYHfWgVYZk19rp+j7/jyxB4r3DUaupt
F8ZFFQaM9vny8auPLwZd68feMvb5WAfXIM/weLfhe2XbCWiHtAqvpT8cqIKbMKgsf9YtfzY00DZa
yXOCaWuMGVWJDYi/0nxYWCDXjy+mRbC+w4/zx5/5hDK2dcuExJVjfDUDL76y9Z8PQZDdkjGPr//7
zz9+JcxCsSeoiUm6WzMykFO60ouPDnEIMKuc0OiD5kHOElu5JHTY9q5aaN7rmBjNln+fGFzfpXsb
QXhdUTOOxpKYR63lmzXhvROCUgvTTHFSJwtcPC/W1lzVG6HZ/IKaxGXvFWJD89fwnCBNnoGEr4Wp
nxTGTAgyUby3WBH8Fr0PLf6W8c6uDBbBxkuvUY5CZvvqDVNrSQdQ9FqY5a98iD7ZQ7jn5H9ET8a6
qScOzxVSTjvZu9qOkN9reRIjo5XMxixZtEe3yBhPD+95/lWp/ptg+NcFtdhju7dEvdSvfk6Fw1gt
bLZ1oM6akMmGsx27NtVhAM6Dp4Y5aoJXkpA0bbUzytkDQJ7G1ThOFT4NQ/cPoROuisT8lo+6eQjf
OvGdoEHBSUoei2EEn11BnhR9kG10nMAlgNEle8zoeZdSeRY7eJ9jSzyM/V7KYnyUNXxWqb7OIj1O
Lgm4WWRYKjz3nqqUEW9ZX52ZZmzqZ3v/oTbR1qSfMY4Gc4zdLmSzihIdOt3dRxLH6e0D6Ui7qwFa
dgw/207p4lthfxCzaTRaiY7XpmdQevXiYfiaA1gxp7xh2aWoeE5XSMfOg9fwb5rpcips9okBLTAv
vqe9A8zYsYt1PwNtM3yFjXnD63DWtkjoiZ1uo/5O31RG0yQm3akAZ6eFEqtBJ8g2W6ZW7IczyBlW
R9kC8zwOOfb7PFByMcilW8F51qW7juboHTqrcpf7ojaJJUXUL8vS/TFHBP6KNEl3oTc8pWVypcrh
zuy4opUR2piZjNVW1fgybZe7IOBwJr1phf1m2lSV8+IxJtJYr7fYLrFPh85PnbwnncvUtIH/GDV2
TpC9jGCQq30WEM+w/ZzIdN6upqEpNmbXHvnbz0NfNbDBK6yT8KWbvMEknsrn0AJ0DAvW3JSQd3hG
w2Fy6s+kI3ejM0R0OlQ/HdekNszaWgnoVdrQD6zwiPHh1spzPgHw8Ztsrp6smlbMbHa2Hl2IO9tw
79odmCgEbon+u2DE6E3inPkuRvvW1aiPlI+t7TxsN6bTYryKfsIE4IOMOozUGPvdMV53ugnWrU/D
mO/WJB/yxwaBx1ajYkqfeds2Md8YSn7lfY3KR3s0uMAVF1XREiIxWwb0HaG9cXnGFMgoZbOkLwd2
9Qafj48lYtP5EEcoQjqEbbPnzEnbROAwhCkR7RO8qnNO2YRRED2Z4lujljMpVlM4b1qvUdB44FgF
ERq7qZ8VZIWHpt/msSQYTnwpMWWzzoG4rPG/rmFrkOALagb0ZDvKkUdF4FbnoI6STQVwNbEQm8x0
lVVKrPHUbSLsTZvYo9THSO6FF8sV8Zl5NRt640aMdabOkCyEMHdJ9+QrLewr41BIvGIGIqxopCT7
971NIaaDuod9X1NV45tkYcr3KS7sVVYi2s8U58LweC20tU8ztJRa1AGlXvFzJyocsFsIjD+yIGW6
Mn3D2fQtYUV7cGmWeAgx1KQNgfLBN9+qCckHBQOen/2JBFb4QGanE3iu862P43vvuu2lyBjV+goh
Tk4EuGCvOst+Uw5Oe4hUD6qPTbzpDcmO1tAay8tqaEOPt6d5xt1MuD3HSYlF/OhEfKjKVFsJqYGD
3ec4Tr6LkMSyw2Kc19NGR0O4Mz39Mo0nYJNfLVaidcs4auuN8slErg89xGXpcfIlkA4IPtwEJeV2
RfCp466LtUVoi0pkenHnt0xnP92+KQFHn/zeOwRl/TVTlDvMds+oYYbyYCOdhhZiRE2BZtZSOGn0
N9HAvo4NP7qYfBaZHy/ebubmZVyc0UvfcQe8BUU/HFTr/epn/RP8BL3hqQFKxTMf/tmetjhd/+pP
lRA8+J/QLp2hYDb+ak6riswGBVPCA6S9O5q8z6Uq2xWeUTzQA6wWiyQlsoQFZKPzN0k60nJgXBIO
+usOrtJGJoBxKEoIdwG7o395ceBM/vbiHAdfr8Lk65Lf/OuLk/4cuiGzBEKGnn2oF/lL6QjAZyg3
SPTo+am+aBuiN4oWvTzw0anIICjFYNYQ7MuG2eeIkokzICBzZ01P//ICf+sUszzePfr3FLqVxVJo
/mbt6wn8do0O/KPkmEcSo2Y3kYcEiCNjV/HC4TEN4wPcfEx+C8qfpgfiXMX1n1/G3zzGvArXNAWf
oyAsL3/7DIXs6ArCenjETcOQYk6IfsN1zJy3gogeWi4fZhliJinS9F/sjcs//acGQt4AD3IZn4xn
mwskZrm8/uRtrALtlriD1dFeRtIN48I4iryNM8AhmpefOAB8hEOGTNg//8zW8tn/9p2Fw/rJlWsq
6fxOhhFQVQpQSw4jqKh6xPZ1bAeDHhO6oNsg2k0D1Q+iGV/y2ftVuHMNI/02fez2MtIVS1tfNqbA
BHWP/paPBPHn7pTGdX9xnOIbWTuF3Gz+mz3VBpvz+8u2Tc/0XMuWXDK/21OnDMlHszM+2l2NvmLM
x2FxEBQMHdaJLfubLVZMCuo9Bj052xWlqXN6xoBb4wDtQTU1nJ3p9A0SZu4GHJu6a6Z9YtX3si3b
U2eWVGji33NtY8fcGBP5/J4NXrcbmpiBA6OJhwzDxbm0QrxyrlohRce4J0gRMpoGe2iJl3/+pP5+
dXoQ/LhKTNe1GDL+hvApclmZvNPq2KEbw5anfcG0q03Vd18am51gVCMACzf+XKvE3P7z9/776sb3
dgV1h4rZJ5bgv16eqU86BwKjOgoTtu88NltMmnSvu/7aXWTTf/5uf1+uaBbUgpy30ppl67fvplrb
qnBLqmNkGT+HonzF402uD3U/EdmvsfR//vP3s5bl5bd7AAyAbdoe1mIiC7+9tUmVVSgfhXNMfN+l
ByJesSXeiQaqQQFv748RQQSNdhUYT2VZ59i8bJ62hYcIuIxHq9qV5OzKpw/TaFZqUsM2p6oBilJB
nilhwZrbwHkMGipgDZTcf/kJ/r6AespZFlFOYja/+u0ty6Pen0CPymMYAyZAs8h3cVPfROcFx9HV
414I44vNIExpXi6Gqo4I94jGttgRBw+HCCyVxqfOKJWTZpyhLpRMfLKiMniZ81ffqeY/cGM/xv8R
/Cxuf7y7fzaY/x8uZ21pRru87Tzvf3/PtTVEIDgd64jUgMDvMO1wSILtcQAehF8AI16CDkjhQWb+
kRP6v37rjz7X3z5vrmRX2QjQrqT3/a+Xs4t4y/cmPP7RbFPl8/Qg/id7Z7LcNtZl63epOSrQN4Oa
gABIgr1aSxOEZFvo+x5Pfz8wq+q67D/Kcec3MoIpyZkmRQLn7LP3Wt8yUe4MTXqQFKb5BLHPJ6kz
oe4mAIzunG/Q25ONxm/4y9UurVfXH6+GDUBSRU3XNeW3VzOIcaHgOJV8QM+sV6t6aFk1P1euv2i7
VM+cyrnhqA8FQyj/cmf/Hh3JzmPh0tEQ1BkMbP5cVph1mWIRiX4lim/0BEErY2b+ppnbXMkeYFko
AIQA0eWkHYHfTMgRgLIioNx9N2J5F2SC9NlIxm7pS+0yKD6d+00s4dxrFtQMoZ6QjM7g8jKp0nVZ
Q0OqQPVDq5cO6VAPvqZhY5QHcdtphW6DHFk4+HfSOYxDQIJLa2MY0by8hvvfzrrlxmUGfEfNHwal
2/W1VRwYSqxLgzbLFcwcnLtAWkklmcMIFLmM9KulTLcaib1MKt4TMXyQF7P1EotB4SgFu7DbmFwo
TmyE0zFMZH07TrAXw0o4Ssowv0+jshMSVElCnj40AoUbRe2xHcaFuZjFsLPlRJX0IsRgczBJj8ge
uzC99m0kcTorpL9cLv9iw7ZEjFCyxbbHAeK+mP1SKhQxp8cZZIofjqp5WFINV3z+mUStCc1FPJBV
emjSGc3AysmaW42w66R4IlVZ2+NHZLhMkxWOm93Jfba1pJE+AVpGhiVrXEKtPWvQWG0cCvJfXrj2
5x1viQarLOWxRcry/Ur85YWH2YBshRrQv8tENTQmizB/9WGofeZ5824Ks0/ggXFKlyXA+pQxky76
a2dhM+b0IJFxC5mCJkeF8uEYZPGG7rOCerCZNgw7lX0alvQVE1y7mAEGpnxbNWiwHFXMGlrGWpL1
TUlG5PWSkKsHJWOSryNT90mWu94rq45z/zG/IlZgYbQmXLNyTA+Z2fJBzZXbRL6kkzXfmwDRMxiU
mEkhS+aupoPXjLPlCe+mUq0MC6BH94SKhepe4R2+5MGU2w1usF3ZofPS5PHtf98ApD/tOpbIHs0q
IincxPJvW5hYt9EymGxhmbmzaPacWwP6AnI2/EUWlvuwA1UkrarRtFRLP6tBak8RoojUqsJtk/5l
dZf+2FJ1hXdflbAQ6SaW+t9eTx23DC6befH5eMe90SKpwO4/lWJzBjSI7P+WdkW5MSDQyZNYedGC
Ur0wGLzFUdke+1iK/lLp/rnq85JMrIOgbC12y98LKHOR0WTTPPTlKFaQmeo2PXoGhswb0kiiPSMj
rzN0cT7R75+JJAQVIQ7yASuv8pcMaemPen99LWiNJVFZi1fttzU/x51TtWDCfS2U8AXiTsAKXG9j
xoCwyfnQAllG+src0+l0QXKMntcmjNUlTLPCnuv8ylw/4P/pVafmtMthMk4OxJS//+W6+nN30iko
1kMJ5iYOCL8fzTIliie9MkZfaGQSSRrsSHkoHlHHwghm7LijATuyxLTBJQisnWBt65Jb24rz6CjE
D8oC/340tOcobJo92dA9IQxmfiSt+BR5E0Lfh6qe8g3L3bmzOqIUZT0/MLHEcDSSQN+zDJdpWzmz
mjbuUlpvQQH0f0H+Wc5K4Alil6OzqgrLiQoE4Vqi0lxchdVRHWB3NzWUhXq7VVDqq62h7bVamQDY
5YbbyTXxFZiFDlpEaxtlGuBJ09j2LWTIQTIKgMMsKz1VqreUBeAlAqMv3NMFXckR2owWIG+E/Vqq
WnGYFMbC94eqmzuPlEN1ez+AlAz0UL8q3XHBLYk7pNAv4AYLZ3Dz3pCfpZlyPknD51yu3rKWI24Y
g4MBubLHwfnViOhBBmUh3aFoTmGkdRu9763LfRFNaBoegE8+znX/JpYL3gjBHVFaHWNJeGhl4kND
ohRzQw3hl70y8E/wHADp1xuIieu5Mg6ar6lAwZ5YANUqdgLgP8SqSFnMHpcHu1bVpr/UHH9e/JrE
SR+/saUpYEnX08YvG0EMDqtCzQWwJyUINW029xq6Gl0TD7An1AwQoE785UJe76j/UWWBPOK2Vw0o
rNywv9ebXSjK3TCRrmamaedB5z9l/WAdyAnJQGLrsbOYyrbrYro0qLJyzDz/6BW0XjeP//trkX87
4KiU6VBf2Qkxg2niH/dUgfVDqhtNZTQtPNUGmVPcRGzBGg1bZL9b7BvqXo+CEwFDUIHwaywGVyLE
FOslSUGbAmxtCnM8xXHxSSFC41gWoA5DWRNyaic8+iQx3xTGfyTmxv1mKRtPS1u3nCb5bys9Ucv/
861V+V10RdcVfhcZ9rS27k2/fJ5qxqRSRbTtR1MdO6YQgSDMNdHP24S+9v17LIsEnK4PaZFt2mqO
9yDIFj/pcELb9y/NAMkTsTp55s2K8DJN6eLfH2KqeCTuE4Vnozn3H5FaTPOQ1gWM6m7xZUDqdU3a
q4IQjiFIrZBugYHi0s/7pl4YpiS64sdaIuR2VE3//aWIMkUIaTzjHFf8JDJnV9Pbr9yaBT8u79TM
tidXpg20DbBRcnKDAdlSpuQ7VUt3EAKZaydq4MPpI7K64teGBmJ365czZiEGEn6xPty/stqYA6VY
iDziTqZYVcRboXWYZZrksQtU3NJBHe44i2a7SVe3sikis5mix7pn02IVQzFXP4GwQ2gMUoWR1UIg
0nOUh9rWqLGzMUtALy7oMZiT6OnuzPzHfoVeEMsdMAdtwg/Uz4xlqkytr0L8IXWNHyh5fV5Uwm26
Jp48BZuWLbZluIMHR3A3WhKZ4cYDoFDpqYh6p0XL4k4BfJgsY8AqzSocXzxBcN75ds5N82jkikPv
OfAqVfLu5dk8Vlc1CQnZCVPYQmoX7TqMYvdXyQz8VDB73/cxkaeiQehHl8rE6aZcDRxfmMwjEXL0
TOiOglL2xwTxE4cLWMODrC6bpqPXBOL1GgS1+JSEorUltQnJjRU84vnfEIrKbyTUcEPjtgIWZ9zV
fuopLMLsUicIZssUBZY+6jDSVrsO25Zgk8mZgr6FeZN1Bfb2Gbs8bq0d1yBhegXYS5ytxTaaGs4L
LcdpS4ON1Lbf8c7u4PVJT6OaKjY5RAIeUFryc6mRHVMAG10K7ailKM9CfBTbDpHrFucWhLCO8xN8
MWaPgf6EYIx4LNQ12zLHD5n2JXbLWGD+E77QI7pgtaINRQyfmUXSXs7VXchhH406qWyE7fkz2CJG
H2lRS9+KXHtRi/ybSdyGE/URvlJc8Xu5bzxhMLSdEkpY+cJyr4tY/KsIV18zyK8IZ6mdi0x1x4ao
xDZyR5406Zvpysu0Ox17/D8dSjFFdmg2DyXUpxEj2cPdmDqvstyptp5k9F0MYdhzNEq/YzH1l1Ja
+k0hJIVrjsirhix+RQlbE8vDZXR3FwcobK/qwIRJAJTzvYk+xHDRtxapyNsxQt83i9ASiyQCScVd
Z+My4Hpd5NuCMuZpRCNup3EWIU7i26zuTxh5JFZbUUc3QncB0huilkiZrkRmMwQZktbLYzPZtbV4
tDShAM+I7znJMC9OGP5cFcw+LuxAeUAvwNMvzSMBbYYjaqKbCKRXqLq55r0iPjFTRp7lXp316hEy
Q7ipmrpneKJmG2VhwloAgNuBFzKcjjtfxHKKgCDbqWFpIRoirrBV5xCxrYgEsomONEuivZqwCrUi
NwQxEgAelRQCMjAEZ2CAddKBoY5Etx+s0WTDN5hQkweCQg9nwWHczunPKkUqiravOopxvCpTMJxk
CCuPVnHjpNIdafVmLg1Ia1MbieKZJXToTCjDvTm0VJk6dFrq2k1pFuqNignLitWeiq6XwIgKCZ6I
B4w7hFY0ILztFmSOM3QWDRV1Gg/8/pGvF/ImFs3pmmjFfEVBFXEFLPYwGrVHIql5BZElXSBv2zXH
WShbaeLH+ODXBu7oD7VwTAjagoVI9oD4rawmenLF+JTKROWMmOmdrgovCIjNxzT9zsbAhLVVVpYy
px5OknUoY9tEzKtCKztpQzAghLpakJGfaMtLnljPyoaohsyfsvCQT/6cxgbWku4jm4tmG+dKuAmr
tHcaZEmHsjQfWnHSeEs/oj7cW/hkQNIhgpsRv3sxY21CrqDuag2U6Dx97luFzDA5PMSoyXfDUPlM
GZODoLHFNZZGVmtRoWs0VMrKiiXlQUhDgm7Qf0ilBTZXhGbXiM02SJObWtDq6ypu/LIqVEcQ8aTB
vh33cQ7yMJzzZ7Z8Fio0qrzbIo0+q+0xJKFv21ATW1iQSFrJGAZvw56wuZBUonWamlSoiFSzPVRI
p2O7t7ZCXXE3i9rZSpSvNNSdWYHSii4Al7Q2aW6MaqoImXcjnC0Pc065XAeOXqjvQT3L5C5qsteZ
GnVzll5Q3fMxJBUoSEgPTIBHnF/CNswwCuAWW86MJGm0iYvlSLiJvQjbsosrhqSOpcYrYUnpoRFP
ci8qZ44taNXg01zGhkDrAFkr2iRZcU169tupa5zSkM0VXtu7pVZG5HLl4pb3dTd0GRlydTrtNaXG
c77+1QyF44200lqQ7hAWb0yPI6uQa7CEmqxBj7UcJhsl7CfEE1dVU7THmqUyN9riusxlsR2Hbtws
jY7hZEix+AQ9aV+BKLm8k4mrGRpeyrldLSPxsYtHVHnLlHyI1ouentW4N950eButVmf4tYiFSaZx
eESltrlrf0vYss4caR+5ARgNGVG0twRw/YGgnvJCnd1maK4cKYkJqXfmYC2w9h2VUoqD0fQDOQfu
w7y9GYYEmAqu6k7tjXOWhmeZHvdFbue3WYVfCbz6KLeitZMbcGaLgtSW1NNk04ejtKVEc/t40QGe
aQFxvGJML45TRwQKnnR6xe7aIeLUrO/ztJacslYf72OZvlMAZZIqwOsu3hXQ2bg/9WNX1Ad1FVtP
IbqdLD2Widrs5RRedxeEGK2HjgRja5x2Cs9CztN40ItyG4eRdNQG/UAO6o+6S6xzgCxIocGz7Zbm
Wk8EzhH3SiYxeDo/lgInWg4FbNoz+jIkxWol7Jk8A3kRG8tNeTtiIA20giAIzMlDaZnRScM+QcCt
eawb3TEXhciPYPy4O8s7AspMUhLI8WrBiXamrVkQZKyu29yHIV2lCHY/kG5CjqQzIW11p5geUUkj
2mWej6ZVHPdpUpE3nEu3iu5I0n8XNa9GjKA2gbWP0ZTYUVClCPQw3KsF1nu9wvo+rhZGHKL4hBuF
QV30ibR42lWdckXRSghA0lSIAHoQ/6Tqom6ckDjUZgNFuq+2sax9xIGinLQFHD1++b0sZt+CaVQ9
5qHkR+aYFwy8PrFYdIfG0B+trNqkKtj3YE0q0UtOoGk1PhZQ2Q49hH2GqPOmm9WCZnG7k7D9ErdW
PtDbe8pnWTxkC3qVkYDsLM40xtvD4M6GEp2Rk3hw11u0ffghpb7DeAIr3Kf/KLmYMjKftmDOgVkD
XBmDyE8bf6R5dFnYjBXkrXvFjFhAupTcZc260DrRYwSUMRNBBJaM/ep2eKf7V9302x1wEqbGdL3X
oYimvcxSoiP1vsIyjqRbqLvGFbjzifFZANMbIZrCnotzUR1V7fo9Io/WCRVzuAkwhEV8zaeuF1qU
8BqUIeJ4tkVkXBJRbbZCnmGaWRDewSxAqNLGnwa8tf009jhWrfyhkVI2tFx4FEO12iZKa7HcJ4hP
tBEzeBzsramuQAsDSpCIO2DnDHdBxXNNQ/o6KO1jnU8vujQGD3SL0ENVqXwZMFnTHgIwMydkxCep
me/alFML3iasecNyIAptuchE4thNPgrvs5JdcCL1umB8BSB7G7RVH5yHBaeRO9LfmY7WwLWrLpX2
TVpQ36hcG9lqqsIB1lY4j4gEG48K/tCdXpuf0AFknGOHumNKtgRz7qclARIqWSkYN6A7/SMCboET
IB5lnIq5yNbrefTh+DzXmgzQuSpuqLHLfRyZsK2j/mYqufExcoNZC7agPmsLsN6q+FARz9ewmuzj
0MR+PPUJBvVg3TM4ak155CfqN70WqAeLFkly1VaS0yFZ89uqjvdRPl/DeiHZQV2Cb3qE2mbS18jz
4RoOKvdc0ipnY2FXbpB+A62Wr4GiXixtwgMyKlD18VJbcWY9mQoeR+R9p75WD9U4NzetrdrbMKCI
HMh026znh/t1O6IJ34wNDJe2R/nbG8r0MI2NBKdbsV7YfSxXm9HDY/Tx5gogwYA+1mkIdnCscd4v
Auc8TtgvqjWqByEXMVgSeLHlk3mdmkJjRsdqGyTipiL3cU+OZ3hbkTIACjknppMKoEmZHiGwsoak
w25FP1Ir6OZjZr4FiwYARbIeAbOjLFy5ItzWDbHwMdv6Oi7oZWxPXG2YF8uAMWIBuKVVifZcg+xp
nKG5KqZ9LpJGDRUURM0A3xuvsVv21ANZrQC4yNJla2UjdAMSz45sNTN8CBkBUlV80cqwXKYqMskf
8NkFeZr3ooQrIpg0xbvzUZVS8RDzpIc1qmHfGd1RnqLanxiymFpz5a9D/JvMSJjTtNp2FlKNSeyE
bTPPHYkR4mPBDAAoNd6qtb21tNH3YmCGa+F8tYFIJkcs1izNRJAxgn8ai/ncCLi6VCq4uWgTHI8a
RtE2QqHe4PWUtkImtptuZRm1ifYSx3hw6jZr3WB1NWHVby9VTewHwYL4rCTzwEIybPFXm55M88uJ
+/aD8DQFJNmwME1AuUOw3bqGAdp+JktPCjVOBvosOhB1zwzLpreMHMdk9vIs0yltJxegOPL2sCo4
bxXteezg3ktd4OeAeA9mTUZhVwvbLJxwdKhMwUqFedgdkdShn3WRbUUw5K1NTAvqDBPHK7S2uSlQ
pzeEdHzOkUWsdIAuy4wHkiLJy05l5i56PGUOgJTuMISd4uexRsOs1Hqfcjg+avmhCpbwNNURIcpD
bdkNoxIk4GBOdIasWsR7WKCi2tC3wG42jfveaPRdHEznEMElUGX5y2hm7ZSL5vEeONaqeFLqORl3
EbJMRxSUdxXFsUt+DQIIZVg2A+/fzmheRpOlQVbY1vtxfLiDoKiNRG58y5Ygs90xE0jNpXMwx/ZQ
R81J0PqnGtXipu2a3K1Msh/TOu7Jn5GyEy3kYCyn46hNvskZwq9AgPUo61wUvylULb05GIl8kYAj
P3A+5/JcDbJ5fCZa1jdTS73gyz2UPUmPgLLCK/17Z0is2jXCUHQ6A1nlLET1samrfpM19UWq+vm1
99CU25UYNpcWIbqKa80YlvZs9NoBaDufPHgIgubK97HhP7xbD7VxKZypLy4pViFHClFf1rgqbILq
X+peeRqwIWMzIm9bUzdGEoAJg0G0YeX/zIUID1om16eR59xbo/YilNY7tYpdq2a2xVZLmUtTY0vo
OwaaLDnV5BjcT5lNMf/TKM0qXdkXhuS1EqNXUML4gtaupTVk51qOKHh76NbKTwkYF/bweqas0nZi
XcqvZvABRfEznPDMqAZRDJGc4Y+UOPZPsmK62CwlJ2i70MPZtgtxx6SL0hL8AjsmsqITzsEfak8h
Z9AYsHWp1uygwxGEYBq3mvyUKrTEJKnXfxDnULwLixKegNFz2jGlJyvT7TbU35RBGy5ynO0b0cgO
SZ0/hA0HL1VR4b4E022cVQEFlpC6ALRNsnkrcx938qHtw9ltR0X7GKRYc4VZ2+sw2C+cRY9c8qXe
Tns61bIjxHiM7xVcyeoqxUwvYlTH/EoWgjYgjMZQoCnpVmyw8RVJ9KNwZWL07pEFjDP3aotiNTI4
v5Yjy47VKt9arnU7CuduryzDhLNKKFxLnF2WidiLu/Egz4xAB6k+/wOCXAVkwJ8mJ4GljcGBrsSU
qGQ5aHTeg5lrc+jRGRcldpaUZmWePFr6aq9sEQ6i9t2atSo46N+qDVnDHZVzoGOYSU64xgiiCmC0
1z0WoWWZfho6cL6FQAQ6glO0egXXBb39USVxs4MlgvV8WD6FLVweHD/WeZT70ddHedxMSjQ4d3wX
VAHYSROy/VDuKn+UadbeRZMMilNfp3lppwQ2ZFpIpLnR0IXlWGcWVbtVR8puK+M4xRakD+h5C4zl
djekrhyWhT906Uff6fGJUr62Gx0uMdEH5j4qu9vYWcpeaQ22lJkUb5qmdPLWn4nNfASzHDqKVgxe
OA5vo9p03thlpI2nOr1PwyAJ1Bw56E2rRaUbEdpErbi77/h9B0miLAcCJua3WsEXxjWJDRWo3QSa
/ZveyvsYgPFgiGdMtKI2VftiYmRGDIUAdGUD3HS6IvE0bKNhUio27tTL5DuwyPam3h4WUbwtZiqd
xwZASN8IOLbHkXuHg6i5HnayLvhsRqgJZtNzNddANkwNrr9ojYmvgv7aLKa+zdZhoog3j2MUeb4y
oQDMT9ZgalKnF4gZu2DBWCUF9Tt/hvmFKI4ujqVjO9ZneZz0vTBjAKeXfrX88rKB2KLTLYJTPeJ0
2ScpPPxWqkxH1tvHKpPbh6xJ1D0xA7QShfzanPVRU29aGh5JffsumpnpVoNab03ECTQqzN6j4ys9
1WxV+4KpR9mUV8JQN8DmcPMFbAgYzPdImueHOANvkc7mqt+IT8lDVpvaQe8zyWH5uJJgDS5grENI
5yzRSzTrRyrRYb7QQ3YUgrXtBNrpDc0qQ7pan21NH1vuxnS+KLjcMA4TI4YPUrkJJoutKrfmLgAy
Q6ApjkbOyhqjiPXKrdckirLqyQzrAHRpRcggvFU3BNzCaKjGiBhh2fBSqWdfE2Ta1Vasv43zDzPC
nSVUAUdMecrOBN98BFbx3ms0Tebsqc1l+VkeFtym6B/BelQHWRt+cOaPHExTYMNR/17YrRxVl4tj
C6jEU3Bt27S1YSqE6kOjae7CwvlYshjNkelrFE0eIRyfVT3HL+gNvplS5YL5bX5q9DvD9NksTOXY
92J0guS/k9CUHeWe8YFJu2WnFcvPMS4jrA3EBaHiVl+C4I0T0VNOx+iBlCvFiaP00vWZyCQjnr0l
ijCYjjHpBSF41oJ2ukCg5mNTgVu3ulnD410TKx6MGsg7elKRHrY3PF4va6bKSamOghyLWyJKit6H
W98zDapfUq1vnTpt6jdztSIEYzVd6roUb6NUfMNPV13nsv0qemhk8phk25TYg9eFlG7awItwLme8
H+m4qJ7M0WvX9lZCASW053C69lCQyq2RBY5iJIiCabFtIJCwVukrqEAjwvPYoJ72SW+iATjL/oJF
Bj8PMtk9Sk4aXVYm2pFcPI7J9BqUwuRFIHSPgTQelLU1os/DQLXNYS4vm/mMjm4+yyxljjARFGH1
83Pah+p1mPmLbZWXVtcj1W7WMYSGzP0YYdnc6YD7wVjw7VwF/aNo7QkXEi9ZGW1Lo5SeQ1jkhizm
b2Q0GtsMTIXXlFL3bNT5nsLfGXTc7rYb4FXmeoRQAyqSsPNqfhuBnrxEFjZw0zJdwhgIKyNVeUFG
RrLR3uigT3GKN/XuUEYEGFg8Nw6Q1F5H0gl+B/B1ve5uH/jn58/rYA82/nf+Yb92wR1u4YUctLN8
NZ+yV/0H3WC5IqfdHomOKiC5MDZyOiqI2CFHDIuOa7EKQweYd+CNm+NoXuLxER07ue5J46Ca3aqO
657d89sZZ5n9YdoSKXuTO7myp/n1Pr7G1+HF/KZ8gb2h6iVUF1fyClXlAMYa8EA6Va8x+nDT3DM/
J8ZVO3GfHebreJWf2rcG0To+EzxRxO82GxrXQevgBBM6rx/BrO9wr6IEwUEinqM5n0lUj56ivvJa
gGi4pRhU9pVZ7QAhDtsg6VWs+KTPJcos7M2xOGO7K89mH72NZT5xo+ouc2vlM6UQINWdBilmXWMX
FuUxS4fxo6yAAfSTUJ5mJHfXfhRflrDw2nHIXvki2S5DGVJjxtkrneSN1iBBSLWoxluuqq/KoNMx
Syg3k+KgYPgoeBGPr42r23hsZu9KpjmOTP+aAq4KHq/GDV9lXY26o7Vz7d8farWq/Rrc5z/fGlFC
H7HC9ZPISeMbUNv8oG4b//7t/au05dLo8/woMU7zmXwdheiY07n1ankqfYtEJ+blfPXbtw3Tkd2i
DU5iKoVf5gYkjyiseZSYl3lTZj7c/2QJdAKBtIYOsZQXfpAoR4MBoXf/Q1JXCr8ewtJfX8E4ysIv
P68KgyYcHpxilHL//hAmQc7NzcP//dn9K7A267LPnp3hWpbW52wL9utgCeplc3/pWlxxrmSmuwml
ChtOX4HfD8vt3GVNexArud+W4N0WTfvPv71t4+Kf5/ntZwlxozSss2bDnPR5KerIawwZI1MbxYTt
gIqxO6EufE4+hd9i68yKZNmiY5RZeuQIhxCDajkTf324/yw0moyWXnkQ1nf9/sA8lt5pbKU8TvoE
7kZAIqGIrPqDFkPZIh7eT9cnGhnv/6Md/P9k/7+R/VeNyC/ikn+ZTbz7yCs+0AbV+8+C5vO8//Ef
/3ZXl/CDj7b7j38TDPHfdUkyJfRbuoyV4j/R/ob873ycSNG0VcBhSKvS/r/Q/tq/MwRF8Q8WXlKZ
ZaA4/y+0v7yi/Q3TUrA7YSoSlf8XtP9dHfKLMIcoUoO/CZGgKYomoITfpOuqoE9hbRpw+MIWXK9+
Umitm6ArnutjtsNZsSDoMvwAf27t9E/dh/o9fOpeWKcLGt6kbs4eLUdDeO2qQx9sJd2WSNm0WNQw
SOw4ZeSCw8YTPZOjUhf7Knjg0nZkr/hQCBhUADeibXaiZ+lHfbAcY4+jMfmL9PV3Ed0/vyPqI9wM
isG/fpP7oRidJRkM605cjJdekh4iUHq1qVyTUf3eN/2XIHDUrNL4TYulh18uiH8htMfG/Zs+Z32H
VT4pVN6iIf4hMEeAwvgpVJad+YyUVfwqH5qLCn73vfPyr4h0ocDuv4xH9aGEzXVAC5c+Cp55sh5x
gy+XtYt7k5qTdKx9+SM/L/v0xvyzPceNPd76aoOd8jx/0BdZLfOPCBnIkUUj8b18iY7KlaA682eI
8B0WyfKS/kxHV7+qb0gEaKyB7+X/OXVURoZtC4x03+vn/HnAUIvcCY6a4RqU4YstMccASgith0zh
Iyu0J/4AmarsOoNZDMJRR8Aq4DCiY6vcSId2a/qKk7+Xzziqo+/JE7+ON70WXyx/iNq9+MSW3GMM
tYeP0NyRd3JJcEd6yc95B83YWWYXQg0IzC/5gL23s0I7gTqLRfWTKh/MEHXZJxjhibnrvnmH3p7L
bvNMuU2GPahGGTD6E0FH1jOh0Vlym68LzvoTnI3GfCpv6U9iv5AEC6fySdsuD4iGitd8fOK0X1LY
YJo+zt+KD+yfeOVhlX8lFCMntCmAV9M1rmhD8gvZBeO4FkJUR4php6qtz98GCn7lhIHcJvGnEG+q
CPTXNm7NO7Ozz/IaXLryLD9SR5kwbkoKboQWG+sh3grn3B/Poc9Rgriww1BuZgQ3GwbW1Ufm10CV
Iju6lY7ylbihJxMw19AfsMdP5lvp4NHpTigANsE3/LVVeY2fuuhE13N2jHFDhCHxB25xWLaqF7mQ
X6zERWqnvUk/glMl2/pp+QbyxXLyC0a79+iEjzXkrUX4KRTkb9g5LR0gR1vjiBucAmY+mK9Uvcy9
IWhmP5sbp7fpTO2uXgiaGlztIdwbtEYMG7RzKW9GaWM9DbwTVGnM6SAnd7a8Sz76fbPJL/IDWnnz
OfzUYZYdiNOLX4Nn88YMhkubrDUy0DVb2etnwHx7krBBdhi3VnWFzK12xefoEciW7Opd9o2hNely
u6jfJCfrar3gF4YKaEAjd5ETc3fY2c/hDLOzxy/+RIJjfUFxc2kzD6s9p508pp7zx2/y+qHhccZu
ItvYiDK3+6BH6mS1LbkW/TV35Yh71g0fQG/TAqs2nC+QWjM/i239O5bs9RfUvcI19uhiQ5ychS2N
2+Q0M07aqYbNsfOMdrbfRydqQAmQx7PSIajZMKVjSskQdgjdECvFj+w5cmFCvNHtz7Ykwe2ma8pE
cksKmbZPnrv32dnNu+gZthfpaAUKiYsBwraztafgo/0SWh+mAnyWYT+/Vv7kqgRI3jgVANTjDNvs
mQcD8wFHBzf3ovTP1m04dW+Mcegtvc0P4iuJeSRL2OKDdMEI8r+vj2x/vwpDVdOUZAxTsCUliW3u
dzUq5ZKpjbpc79oQMJa1bOXceDXj9i8C1D8W4fVpNEs2sNsQMq3/JohvGmHuxUCqd5o0Pq1PYc3T
fg6nn0sL2mUmLk5carb4/075+RdLP5Kv33wB62+H+B5fG8rX1eqzGsd+0WYqYa3qHP4Zzgr5Kwms
gauBDcFlFZKNrCvCu6TR+bUyL6hektBSHcn8KJWRLFdUy4MhIIer5qcyCIbdYsrcalm5eD3piB3d
zGPaT5cJnf+GGTO0F4VAgViEA2dOsuk1slR5y1LSgq7bc0eTyMvQA1mleiDHL7mQnlof1ZGsaSUx
/FT3OAa0L3JF5rxuQGsaxN7CdFsKrmIuD8i8McFDQxLCeQfEEiF1+dzB53gMtVY+WVlxQFRCVmUK
nRstV4UYpz0S0o7vZ8WaED/+Zg3lHhMe/iWDluF3JA2bGhSH1wC84NiMDj9HE9L54GGkrSIuewM9
jaczqrdVxD8C9FGGeBDdLRJiCPTk3kBzuOqZHT52goyJCius1qsbSfBLMa83ZmS9yhWRAo21AEJp
4q++YWgtj01LGKj4mOqBeiKlFFv4QlhgKXPMLTXBT815B032pmdxuhFR1ACMI0hLg3crlOaX/BRx
tNgk8LMcLjlUhBlw77uXQBYWdasC2fUmsfAEOUW1mojGqWuNE1oNWKri/2HvzHZbZ7Is/URMcAgy
SKDRF+KgyZItz/YNYR/bnOeZT9+f/GdWVWYXurqAvuwb4djHkyQyIvbea32LnmQmxe3SGgt8I/E5
ObM4gwkXuV5swkFCdwFus1F7s9tnnebPU3pnVMofbHzKoTTXR1P/IPvT2lR28QXyFbdObbGfrfpt
OvanWIFr0leWGeiJ9Twk5uqLgo0ihFmZWxwSrkoyjQCTzWpZD+YaPag1SBa6lqod7+if32nzF2zr
+7VWjK2IlhcMCM/1nH/Et7ScCp8w9fs5Lh/SMHpkhPGV2nOzWbmAV4YAeHJerv8Wk0830PaxkF8t
OYYHXEvz0FPwFDOxg6Y/lfQvzNUyXB0WvNDJYyzSFEoDaMq4Np8SfT2R9z244tqrsfUDTmmFsZ9Q
di1JIuk4deio1I7h+fSMPsmFrlBBF4wICJ2/Fy51VckfgdN/hXI5TMjHWPhIqFGzrZINZLlFQ8tG
Yd2p0ibRjp2hP4+8Awv5djmvTr6etKX26hryyfRQC1IrcT/Z5FCAzELZE29LdfCu7xmpMNS5304e
BVIMrhGbHtEG6FNyt7ebnbiDWsIOisFRAoavGrfOGrQndLa1kPk0zBGsXwhvCya8oUbkIDKQFh4q
B6/S/E7jj3V+WEfQLvP4ZDP1Rz1BpK4K25FuS7aCAyZ8lCPaOCfWsWCYd6TDKBDLFbcIllJSHkP4
ora8bhrtYNyEynVGEMnzangwfqe92V+p5jVF/AL0cK9b5bJLi+GqYQDPa2rzcCyb9h4dYrgVVRR5
M6ohWqfoyaNu1Q7QNlR4cXbn2SMoc3pnB/qoguHlHLo15BFbU+EfEsMrO0U//D5Yi64f8gQzCiPs
Pt42vX0X9oxgSgXMcqp1zN0Wg3ZyrGbHWUzZQVof6W9q9e+nEvulHGkkVEmRH38/g40k++tfI7AL
S2DIIRvUlRH9qqIRox+1EA3jPmf5ZDQRHuJB/0aQqAQ6gBL/LoERvkHjct+hIgOrTMjljnyYU0W2
8ibZjkhbuXjf9Kd1p7/B8e+89pSf5pP2wWy3OzKPhE7s3K0IK/BbvS0P3PvNzRy78w9uZp/80+LG
ONtvm+qCfE99U2ZOS/FHdyOC+TQQtH6uPosjR3Z1g+CIeNlhY73ax+4h3gkP15aUrPO3st4SbchK
X0DjFrxQLrbiSTAQduVZvWNSqHE8RbxgHTjOktITA0aUe+0CcxWlvdi0b5jvF2Q/rAnCkxwQXagt
5qd9Z3/Z++Y7Gd/i1ctSTxChivbmMv4wrDafJ3rMbolsgCzEa767m0H8ODtb+Vwh/9xEdwSwPsut
3Kq3yRbYHBYb2r7OxfjJ39d0S27j5/qeArLcNjgh9GvDDut6xpaH3OzY77SGUiUYj/p8qKJDPrKA
OsRhn2XltebWgqJNyJgeLNOOGT56NQxaRnfUwM0CquVu66HYueqppT3b+yZ6L9r8DZ1eMtiwGV3P
53hzrDsQNzNP79KwNh0LfwJGExCgJicWBPYTjB2wBDwAYUB9ope835LwzeH0jNJFkiu5R8nevur1
1tDoR7nQo23yxExXgY17q0PM3/NwKnl63YbWsGmTr7khJ+2V1zi7Wqq3PXZFY6fzepCJNtD7dgmL
K1BmkeXTbxI/uVS8Wpwuv9GjGu2x/aya69vTbLrZV2Hbs4zfOtYhazZUIVZ5P4372XlTzixhztk0
D9abUvvjjssCxQAvMRD6InqQZ/E1MjHMfEoyJiLtiPgASANnRvtRnplEwbG0k6P1xRD1sj6Ht9RP
dFYJLyjv+8e59fjd0TtH39fypt6PX9RkIGzFtxEkZ+tUfAwEZaJAfJmegNgngAnJB98wrYXzS3hv
6VZPtLcfwLCU6PfeuAOMTyRQeuqRgDQ0vGmUm27zRBqP8Mxz9kT+AG+Urh2t1HdqP/Tal5FMimlX
8/djYuW4fmJOwz3JEUrxabZJdfPYZi5SOdlsmydAPUu052nyo8fxrtJeiUcmrQZ7RGR6sIlSOt58
LYXkGReUeaMhCziGB5sKFGl5xTsV8DMagofiTYnq/HnInqN1W1guirN8OCqfsFST+0jbDUy8cN5x
EDs7EHp93MjFfJr3I4S7Da1erlxyppVNs22PQxbMh/6QndIIre8m/wLslr6qYFZvwpJB5cYKXUYU
armvPltgqFRzm5izSbSRr1xXwNdmpBP4YqqNstNZM4ZPUHC7sqMyj3cl8C/MC6/5trdcDgMUYJM/
PyfMUm8JXShcZQLQAcxpg+SCrBGEzrA0JDWD5U83DQU5c/mTw1VDiUpfwM/fW9KMGAqbbnyhIi8P
WfY4bjnlIcBy3OHl6suZt5Dj9jDeX7VA31pP+ZZmzluhbla2j31+SgLjqaSv4MubI/ay9WEq/PkO
F3Rzl1+oZ976IN1j9hUnJPwy8mqP5A35Bcoq2hVnwc8dX8XWfuc5XKh0ifyND+N2XHEm86zzwlt9
Z19V3nwbaeDQsbAEZRWo5/CeNPGehvCGEnACh7np77tb5a05mg8DH7zaF6favMf77hjSSOGYALrN
dwaKbXdG/MswewucAVFg4HzqfvHMFtrflfFGu5mD6hyd2z/kSi6S6orYe+cWyJTguPVUfxJ2e2KF
FY/GOXnKjqCY9ENkHNAJh0D1yUZWdwhu635fq3fWRZzkQ/VcoPdirFySJOTByE3NXftFaRDTUGn3
2qvsDustJd2ZHYZWCDVi8tk7GMk3TuTH1wAnTyJiEW5ReJCQeN0LT7wSbUy8mvDbVw0qJW6YW/uM
ibHVAgaYY7iLodNpAe9TeM3xwIdzUeebSuz1lOAcestuiBrmRFtlIqgYYEtPQdo1n5wqHNxt/Y24
xI/KBuizFtgXfes84By+pt0yrFBdpFhIkwk+wHa6j3VSAzbzTbJLOBE45+YMCVYVZ1IBNe7KH0LT
jT2XXfSy/inOv8uc8KND8U53ZUo32nsRkdu8cfzlDvfpIbtECTz1z5hEN/sS4cZ7nzh45ce1PeDo
SPujXTMGsE4s/hi4ouwYTo+DxpWu/CA92trSr9I71h9ngazrPGYH5nR+/Ed7URyPimA65W9XFeir
dksDhLwx7Tbfr0Fz0XrA4JviEr2zL7EYGMaHA9j5NN5W90j2zD99gLS2eGH4Z19RXq7DC8Boiq2M
9TGiFIwQyfj503xlS3AKd4EIOOwtVcCmorHavaXvvXSzW51z6WV+DYlvw0XEAXQP8vqS6p7ZeoO/
MpJ9jxBkMNlG4/7ZPFXvVXgjnuvkPr2zCWc3d+YufbsePJUg+SA5UiBGSbyWadMhvV2N3cpG8aLt
6kBsB2QiG8KOmx0wiD3l6XBC8B63W2jmw7dtej0p4qbHuEwlP+7NfoC8HT6UO+mHb8N3z1iPU8Aj
ipsCiXfrcaNEZ/xzT5JZ3F11ged2XzOhdLMPK9s0P0YwvAO0j36WQ/GhG5ciQdID6IqXfTxOE5f0
Jn9gz0su6FfuAFSYyb4/JP7yLkjwemJVN8Cs8VPpjZ1xJDzg5WAXMXb2s0WbEnXULQ2lDyNQv/kA
1uQU7Wf6zLRYZyZ8iAn8nBnko0738mje1zRLcAzkl+KbgBqkk8W3KTdldlmdY6YFim8D+pVnJLnj
3WjtQ7bFRX3/DaMXnyNz1yoFHRm9rlfbFsRRhPNVF+Ba3iQUtpNgpZuugUAMQzkCNUlLoe7LGqpG
GtJWQ3woTgsF+ivazvDUGj8doIPYa+94Tgt71OiG++ibM0x523JIuABHJOQciVJ1kL3fInqB8/uW
DpxxN+Kb0RdjJxO2KJf+ExA/ruP4ERrol/wzvSMZyhCafEIiRQ3ceci8wp/OCmY2GuQm9oFesvlC
JBZ7Fkw9bSsP62nxihvAx5wuPZz70xn1z1tbEwS4rZRAgyV57McNMid/VcmkCcQXFpjBBbJbuMDx
T82Ohh/LC2n35/yt3Ke49tzuc6h9SVvzsTkSup5PG3aKW3vbnG37qG7n7/HbPnNVkgcCSvoUn8o/
zmN0259wb4pPdPrPKI64CsJN8zwvwVL+aOvdYm6wuFJ6oa8vKyTpwfxH2sTZByDJTW0T2VzoSuch
diNb0I50V8yLelx1wes8NyYkbarYGDbkcYpy7Tj//oem9qexQNCqIggkwJTddrj+7+/D79f9/uv3
2+QUsZBn+H3jCs6KMwMp/OurAXgxbFzu8qjfTUUaXzpV8yJzNjwM05AXWGf6BqQvWiEdZQCvV22g
rCpq9HfpXHCWt11pprdRPHNjF90I6BCDCFqsS+LER8u0+ducns4tIcrBqLCDrFLF/lU2Ap8ahgZy
XQr6RzqLh1UFic68PFJkj/ZM9TtpI+dqVZpRoPE3WhhHfp/2bySuxn4zdNODdhU7YkZkJEyHXXU4
cPcMtiDVpjOVcPvQ4fVCCG1/6LFg41II8FhISsrhLhK/SLaQgz5rQm3kzTraTiOZY6S7AfE6wgXy
ogVJ1ANDNcIWiEBCIlPJVlg1VX9PTlGI3ttzHPxn7RxRrM2o6dUOOMjAvl5nK40UezrGaX5RrsPe
UdXADXfGmyXWEdlUfUiHLN6XC51MoaT3dTUdMMIT+cU6yuydCBJPW6FO4BtBKFiFlzwJ3wUWv0OP
cmCsZsrnlPWvAwWaZ8FEsiJp0hXgkyP19V1fE+aBG5aWuF5k/pIUVCILh4qihykwORiF5ZWfOgTx
aB86Gd2E9fyKVpGU4Yn4wKLHFJl+5EPLbN7RvkWNfMcc7dknmTTdqiFmHxogiBPyN2FTrJACBuTS
rpVNsV4NFOF8v0aXoizN1wIomVIhPlH7t3IAZ6fBK03Dx8b80ZSakKQofx5JWeN+z2Z6as5PUxLJ
1JH6oighnZOSvwFnq9/MGE91W6H0XV8U2KM78NSQMNX4Zw0JFMRL1tpXQ+s0XhHBXBnD+tRIYe+G
lOg9TAD0vhEVUlxNL8v1l+F+izJtAfhAUM8840tpV8e3YugPxJkS+wo7tov1nVrTnk4MZ7tCrofk
CGi11Y/D+jI1ystYxmeLPXTE9YiSqnrpe4qx3+8lVPtHtfeZhlSxxu3a0U9LJDp8lAi36DwRGy7q
Y6+K13LOQBj5Fop3wfG+YddZVueZVTlGzhfxF8g/xGS/VOZ0iAsK4rrkiGpU/VPZgGkshcFZm/Bz
qJhaEn4Ki6NxMg5HWV3jPwFqSQC5jngj0fgVmW9HCcoAC+MZWqXlphoHQhooGXSCcb20SSCf5Wh9
2yLa38cmQ6VqoaIjuW9baQnFDPZdvZEXZ5HPhBxSNsmW87T6hiPoM53Zaewy3C4O/aCi35tJf2h1
tDpOOppQtJ5IGcEXa7Ck5CrVctxBTY+T1e8LAx7vovc7O2msjVMm1mHU2ABkBLRIxFtpbEfq0rQf
URwqyGTZprrOQUOcPGJd+TCFdgWzysy3+36vk6W0NToYrmRwkJs20rdQIgO8CmgjRPrNdWX1DfIt
Nm04eKrBvC0a6lsbA2wytU9aA8R3lJDFF6TEsdbfO1PXcb1NT8gTU8yGFpWMXCxyxxhbhL2bIsnx
dFVGu3qhBWspQa1VF2BwrGD48ZH0cKQ1W9Ftxmx4Sauc80jOLIY1nGiG5tmwKdFw3L/JHqSfQPd2
xqbtppH9OE7pzWp15NH+wtJVohWopecRVrWpKAs+n0W/rZkDKiqiUmBUIG1g1RAuRexbNj+kNi5Z
LXc+mpzKtYqLpxkHeTLyXhkEYm+WmaBIkTXnmjYDDprv2BKIcoeX+ur4I5ciRbyWpn59FcWpYj50
4wEc9Dtxeo9D3b+p1hEJy5m5xq6WDRdA3307M4N7/A1q13DAL09QWujNFNHJva9sc4+PDB2afZ7r
djtOFpO2HjNc0bZfNeFgi/qB74vttESdagPJx3GR02yS+RvYC8ys3O1mfMpJuKM9mnPgocRZ3j6s
xUFS1XCw7+DzlyN9UkPRoZXSFWmVa61qT/cJ5BU8IslFbSPXzM1iZzSMfefqysdwiOdNiyAf0PAN
Wb3DurzvrRGZUKseq1ap3FTN70mnfRvrtNk0xcrxRI8oljkTFeV4qRTlYx4Hf4mNWzy9xHiYt9NM
CnLmDB1RnZSSGC9tRc4BkBeMkCYfWgUW8DBTtwAJDAZnETavDDd55RRPFeCxDdmaSPSn8ZjH0ZMq
Zw9nqpt1prZtrvlQcpro/o4QQ1jNNhZoE78fjbO26s/5uFxDNgnFhH+BYWH9WM3kqEWrsk9V7VLY
nEHJU3yaZvgIg9U/zAYd3HCSF6yLnMUFC7zubA1BRoo95NRNzFojQVkFLABUYI3X2/DCpN4ZIDKT
mkafgTfXTbRyb+T1cbSTB4Xn/4wAF+ZU9ppJqCQyB0rdspERrJwxbZvUvRjVo+oQk6AbBS3k1GCd
gjQQxDWFvexaCswQ7Ts5FNWemExvWNEdqREZmmE5jrcZirAxtYFDTNHIWwIHaJ20wGCuQ7gXBXCi
Uxpay4fIoDJOM8FLVZ3tV1XbFcQeXvl+RDtq5NFB7qU5bnnWOgNuxClzDQvKVjz1ncr7b4VrYMTU
ZRoiFvwxyt0i+gJVo0hJGSLIbyiqoKkk5MVJ/5makTZujuL5cVRU07ctIjaWlNKhG04dBComuyRv
iHJHptRDV9j0Nft2j1B7l0tsGbI1L1PBlluvwx4i8znjJXKTkPRIK1S8GsheytAqz5OHZum4Yzrz
RScL21Wz4i0L1aeJyLctsBYGdc6LVPG26qR/mLgx3cTpiv0YWa/CXuk6pIpnQj1kSFPKjSZkwNtN
joOmv5Kxbm4si56Afe1ZmzpAQEU5xvX60GZMIFjYTeFrNbdxIaZHbAMmcUra11AM7UmkHSkf2LJi
pIAB6aL3UbevcvlpodX1utI6RMXyk1ZRHNgWduuQV6gSwh9m+muawoktEbHuWt3iwkBB/9D8kU3D
zmZxScS4kUBOk2eRBRpeY1cfS80tde0pVIeI7EwKBYE6ogqH0c3T5AGX4RAwoEFPTBg6sBJOmiMS
iDVI8tDxcBzQqaSvEfXyBNsTBYZWn6Q6w01xLmHYVdhc13WblCOQw0Cxdeby8WBs17YUh66YxOH3
X//y4ZxXC44CClfMWAmTIV8zGvMw2fF/fPj9nN1CBU3U6P1XWvj70IzcASxYml/UnNpCTX/7BdV0
VvnHrNQucDJH90ZVgavRRP3BjEc6fHFEUapRyF6Fjd48Kj6iKnqaOZVbVPeHMYLxIeg6mShwaeLm
f38YlvpCXC7kZ0exDl26tOVGBzkELs2w/nooS/Qn/ZujzZL00H88JMgLxGo2+7Sz+kN+fSj0mT+n
GUBMm+o93Fy6Ylgm7tRw0rfjYGY3eZOJv0hE/18k+F+JBDVxZd39mzDgfxMJnpKy/O6q/uOfBIJ/
fdffBYK28zfIt6A0TQGT9SoT/DeRoCP/hscKOLRtqYaJPoLf9Q+RoPM3wxaGKYWpG0x/JaKHf4gE
jb8JQOjYiw3UBw4/+b8lEtT+RaWhOhpYXl3akEcIV9N/FXb/UccQZw5lTEmOOWtx3AxuLbHAHysx
CsNfOqIujgDXjW+CL5Cf1bbMubk54cXysUn1IvqRmjGZX8hVK+VJhFZjP09123c/0SLy6mOVxqh8
sY8QbpOu6JJXYyXzbK5HAA+NbVtU0GjkqZKq2sq7h9aUiw70BcFCopd4itKujofd3KD8v0q3NaQ5
dj6Gf8x4QNiSW3qkH+t4zG8zxTZqL5wUGOtjpaD1EiopwjcDAUTYpznhaxvm4Auov4EAlq2V26a+
1Qn8gIeQ6lHiqUNeviOlhBPfyygj0icn3sV1LBjHnJwigRUCUJL2rS8z3eyuU5YZ1mNUsBQ3M135
MYR0jotz6KybJR+ykbl6CZuO8VSfoxXht6WLSm5DZJKbUqQ5osQPGbdZtOcUn17ZULkqaShlWbqf
4mKCRxKLezFBoeaE32B6q6TWX0OLaxg1VZh96t00IF1gkh6f+mgsEoRyMuTwowqR09ZZY4ot2GJO
+EYmEOFDatjREu5MgybJkmjLAQqEQc2Bu+AakSIX526Aaj89GZPdGA98oVN/WfEcP0XOlP9RQSF2
2w7hCW3stq1JMzIRubqLafTvFg6R0DfIKz4XDgpqXQ+Nx1IjyyXR8OX4TQqRH3s0sciEGs/6IRO6
uJRWbix4zJvr/FyrysztmlA+DZKsn4AjZz9fnEGnpxcraZp6ur6o2qFtearIGg14ZJ7W6Zimxdpb
9R0MbZNRG0NogiCarr4yVXR6bWHHQDwAz7R2C2eesbwjP1Oxf0w5cTBCQjkxApkx7dIA5pRIAZi0
kgbjmESJciQhkpySAvVR5Iq6pjaHUDhKBhBON9FM1ymMt6k9YZCs81wx0Xl1BQlG9bAghkvwEgUW
niz1XNej9kDgjJ7iFzen5pT3OBVOyhzN8rk0iZXbUULZ9iFkRTEEdBBrWDP2r5p3BYEkuUp4uAbs
FQvkE4vx9iFbI+W1FsXyMErDuNeIeKNlkKCPz8SEBmKJqIYqcAq9aeKCVWn1zH2efOVCzx6Vtpu2
U0lMI+zU5LMZycOdFd084hGusVCLENddUW71eu59CajVx8dW1ZuVRoIf571xFK3WnJKogWlS4s5U
shXKfaLMj3lr6VuUIhXKhQZ5IeP+rRNOhRdp0sKkIIp9a0bTg9VEjAB7GC7kpKa7aDD0vRpG5rO6
NCE9RCcxAfcb36KYlg8Yku1ZKKO4VMMUXqZxxQ+jaeWlLhHVWXoXwwYYu4tdRcPnmGv1flAT4yFG
TkKjfZBIJ/OZLyQNbtvNk/ZalF1CvZKCUVm4VcgczQLDScjRs+nDEYBXwotKogwAJ4YNknGjm6gK
E3sDTRHTGyvkLUDm8r2cRUovzUHiabWwLts09KVJAy4hkM1fl7kl0FbvgMNAY3DABMFF7tuTwaW4
HYm0DQTE4btRhMqHniwzP6qqn8ek7u/sgRNWWypLkMuUSF9Qb3uLoom1weoJDE/EnWr2tO3MWBTn
DOiwF6ep+lOoafnQDkV31mbkUkwm2J1gOxX6XnSr8gL/kkSxUV7P0stCkokaZ2TKGzmtiJEe3rLM
kUftIAF0OPTNRyALaUUfDMuk0fmGytBZhzPokphCg8pqhsAKSQewECTRJ19q9JCRbrs6cIJtVtjA
gzqTY2bRoA8HygP5Gdfhn0HTU64Qkk5aldBGcEDWuZ3NjhTFuPJD3p+dntTmnszZea/XvRJAtqEX
EBvGoUm0eZflTIdsTkYnJdVzdquFiNU+GvheR3plaMo/7SQ4ra1NcqMaV59/W0M+0o16O9nUJUbi
0BzH/nu22x68yFLHqIvz5RQPgAt1XU0DeELztk8VRjgEkhxMG1lhij/ftTD/od0T+naIBdGSxWI/
26AoCItNzSPYbVyQGUMOGFvzJSyg9PIaSJbkks5fNlXV1lGvsJ9aszA/QpdzQltHukkbpdLXOsAo
nHhlK+JAiSgAG72CNmyF/VkuzMDMfBkOcUZhH+dExPWsm/4cSZz81ajtEL6FpANHI9xHsOdsCDYR
TILsmmgNt01dYxsWanbqiZn+wpBKCFbaQbqQJtxZuyq2MMQSJE0pWuyCzGXbnua9kiFDTNcBzEVK
SoIhB97xZRn3MZiUXVkMjFMMA48Rivl9ASfuRcrCespaW79VQjl4bJhyOzlpHhQ9MROhQq4LtzeL
aL+E+GjZLWozXoJGGPZPLNToqCVqFiir0t4TJYv53SRLPJ3opoNNBC9UIHbKVptRwmKBnCC09jCs
5Gmk4zDd2kpe+8pQjGeNlWO7knXu55JB/DqP0TYVRu6XiSQOSl2HwFSIfseLmMzIt43RTcooPYyQ
R061kydeoRnDNTk692YnpLNfrVwOA2x7OgHTeowqCwPEGhP8CyuQnN3xGjxqrfshxXlvrdrsSrKX
UTSm2Is17oxClEuQFi0zi9LhGk7aNujTlGS+En16narDNp6K6wYyQf9iv4M+oJoo4TSu0gKVQT6H
dKXSlf4WcUQp0jmVPZRG/02yDMO9oqSgtIu13K1aZe37hWgaxZx52xvq06hlmekMR9nh7jd9WEsz
0nFroC9rjQ4araz7qNqawE91FNuymg2SqOZhIgahqePLaOX1PrdtfA6h3bUv9YCA1ZjW+izydMoD
8rd16aXRNOk0mLouPM0J7F1PTaKcTrlm2Sbz6Xlab7DXMNWZm9VCjSLWGrNViJrTE7h3T2zqeeUa
2tXLbokFIVfR6EMSpMLREDVA613MsN600aAs6s2AVvczWkehI8j8Pdr/v66Ctt/V+aP47v7H9Qf/
qeqlhZrV/89//rD762MCHa41xT994P86jS7Dd7vcf2Md41v/yl+4fuX/7X/+3a/0X9U3Oo6Z/1N9
c/7+bD+67J/Lm7++6e/ljYObCRcT3QjHtFTE0Py8v3ugNFX8TQW9ZmHM0eAC69Qw/yhvjL+pqgFl
FYcUZHVu5H8vb9T/TjmDI/9fYPiqLUzV1IThSOTg1/SFf9Zl59Ab1SWMx5tyFP2MkL4J29Ovg/A/
cxX+9z/320Bw7ATQ6b87FP+zH8OarQRVVA0tCxUR8MHvFwGtZkr++50UWCk9v0QsNSehML+EObd5
7oDulPqEi4lOSj+1j/H0XNmVvodASBKgwbfDqn8rFJ2igZ55SrvhAML6pTgIKYO0Zh4rPoYBYEVF
oWXSuzasYYQGgQ0fAzZrb/0Y2vErRvoMaBWcMcV46tHFFF0z3Jn1tb6rWE6ntloOtAJPeYqDt2z3
OSe6E4sXs0wnNQ/1JPdQMqAmh5gTroHnWosSSl3gr0TFs3Ssj2lqDJIUGc8P6MTqxSIcWwWtk+kK
UWRX9kkPRmuAcLEMxpfWs3xPI1PelnOKAUxBzJhU1Kg6OaRfugD2e9YaOdyqVTgGfcJE2lpjVyws
mehKTa8LZGrjEMlgJfV1+ayn0a6zzGHPifFnEjGN1ql8yMATb0B9k7+b5UVg9kxfGSPVRv4c8Ub5
EtSkIO4Iub69I0c+87QdMo3aVEyUgeW5HHN8FmCCSng923L5CuPJCUab1o+A+YHhJLqRpv3sRIXj
Vpbd+GP7WFrWVx85YIVUJs5LojKdq/K7Nm7iLe2ctSCrszWclzHVHlarMoFo1dtOFpe1tt9G0K+u
4GjtltE14G4YZ5I3GLArY7efM+Vkp3A1msy5jh/+jEmz+GRtICfQxHvqsMHi0U8plp/VCS1KVXIO
FCpyg0FO6AckPfgh9RQZIeED4NOqN10+21cCITq/2lld8E8ZO+OM4LdRnY/R0njydawzXa42bd2H
nqb+qUYUZqlJmArZn7la1F5iOXjXsoZ85KtiiRsS6zDdr4Eha59U9W1dOJZX2ikzCRZ4qjYgczMN
TMzJR2kU1Mi9Abp4qsGY2pUPn+65rGQNN4vO55UVcCUg763C8LsGbnVDnqi+mvczfMFNhORFzxkJ
G6QQI2RrD8zkChwQE3OPoYogH4eNW1gq/jQ9PhfRNawmV3aalQ4ufyqUh0Z+5m3xSVfEq0SDl17I
+7TPv1VVgUNi7oeytnzLXOqDIj5KydxEdpBqRn0hq9rcd6QGp+NMRdxfxGjoDMIRsmHlvWgY2vUo
f8/izFe1+XPNkebO0GjMbK02dV9+2AATAScxYzOMJ7u+EufgOGwUApx8BFCK8zlr9cN1fd3YiwDU
2MIeGsuT00zzrh8I+A3ppCroU7blHKLhCJMf8rPuWR5hUpC/XA1R5SeT4yoWVcQU60hEfAHOSC9r
tJZUPXTXCZfA+v3XA/4QmtEvSUEabJrod2kLAbBHUZUyY8ccAECEVCT1QNGXkl52J7NxOxHMRl8Z
EUbiMCuKxIHscMeV6YyMubQRdAyn1Mge+2L4k3J3CWUNWADoliFJJzJ2KNxC18SxwaqyJi/mihRl
7ekfpUxp3KXLj3mRt15yiFZMMPTgsXqljGBJkt/yXL7WaBTYXufznIRcGniRAMq5UY9CMY+QDkad
3MkCI5vMnhaF2WYkaxgajgnj1/6UDCdvWk4pdpbu6Jsg57fs+yqx8yC6ugOmRvrkuWAjNG5V+GOb
dLRWHwj34ismWhxBq+GSjFN5GzbMD3qvVhvOdnr6JpzxUNTonCIFiZpKnZkC43Bp6E9UnNhx7BUl
4vpdF+bO4hhLqcoZVRfivQ5R1wwnStG0aQ2vFhlGBsBRblyYdxjUBq2VbtJqoatPWNwI/izORpvc
awzDm8U2XHuA9d6uyucg7AQVp6bj0qA2zsMk8fRxYDBiO3dl6IWjgli7wkfaYxxm5D0zPCDPO0Yw
4I6YWTaxGuhrDCB0EDSA0jC43lrzOkw39M0WP0u/9ELdh+D421VH62gRDj5Uynczja8sSHyWDCMC
i26quPpCtHHLZnDTRjbj7JhFF6HJxVHz3o+qGydllN5OP4lO5HZZtAxU44L5Ffmyev+zhJRBXRY/
pn1X70aYoxXzuKC3+p907md00LbXE1h1k5j1awkJM5NQA3uF2Fa0BlzlOPppmdg/K0PzTRmbG1h+
ESEgI1occ1MojGA1x+TVzc1b2FsWyU1YcZY5rk6x0D5pZd2DdrnpownT37iU4JKCnqHj5n9Rdx5L
kipbl36VfgGuORqmGVqkipRVE6xOCTSOxp2n7w/q3Fv3P4M2a7Oe9KDCiKxIEQG42Hutb4VW8W72
jnmucns89FXIUJvqpyCq3hoBqDGCWLZx6Xtil0EBH5VQTWo6r1N031PuW7hUQTRt7dxVO9kTfByV
P8O06rY5DZvRt/AIzM4lJKFnR473l36i5Rm19reoiZD487Njf/gFOQQdq5NeZe/NV2xxz7p8h5Vs
npmAfGfhcYgi3uXa++UWijaVbaKGs8ZtlJBfgRXsxo8EP5Uz6E0ie4JiytVpxdccxQYtoQS2AmUz
yK3hke44Oyh2wzkYOK9psJP2t6lmlSHJ76WE4G/gxhcAuCKa/4NL/1GOD4Dzu21tmj+bEU6JYyHp
9erPEqUQfcvqV4iQvJsEsCSWdBDQcGyhhTqOXae3XTlO7I2A27c+gMR2hNlgtQGKhnKbQzPfBg1q
Ko+BLS7TS0qU0T7NQXdRJLT4gzEajU+sI1F3KnqHYZXoO5vheNel07EP1LeojxT4nY6isj39jGnP
SP/YVXm4lbPxxcqATqrOHy6sFaD8FxTIxpac3drE8onGRm6KvPnLLJYlXtAfI8PL2RqXqOKCR91j
EZhtKGVDjGbQI45mKJ1w6+CV1HHZH21VAq8gSbjjZKFy6IBKEZUkdIYKw0Y3w+dHoGXQ/ByoDuJP
BkLmp767ZSxjn6TN5KFx0dGMTYMjBYz4ofdLed9Db6Fk5t8NnuACUojgR5usWG3n1wWKlfVHMaU/
Ks5kM1ua9VVJ0pCmUzYVKO4DFenrBCdrH7iotF3D4jYyrJ1uNGLMmZm1jv0d4bZICfi9IaQf3CWo
FoSorG03VcW2d0rceEo8G52NBbBBI9R6JsKFLLnRmQf0A8JyT/WRpayH/jarWIMUp2bG5EC1kMuz
QvHY5T/mTPzVtf5LBFNrUzuonPIBq3syBzs9BO65zfAkaOb3nevqN9LrM3wVCPhbCtOUfOutlJpk
ZPPOjcYfjgrhyiQwd4YZUUnBQ4sZjDkMa30qL5Dhv1tL2GDop7sytPuDVxuvZRnUzzhVUnLAgmZR
hldttY/D4L6RKfofk4l8htCytQOIWrMdD9cOrQIVvGbTdD660YYCc4H6Pymm8tGtxHRwfUwlmg7A
pp1Z06MtGF8N5T7Ktn3IUSwcTduR5Mzg98WybolI7pME6XJPYMhDJj0H4YWFzn7JBfGMctyIGmFW
Imnv5AkrG9tLbEyOwBxMLwVZn1EjGvPmpwjzBuqm3SAc4GiwpkdCsQhAMBTLRirld8oHwTYlVPyh
mn8YCC6pY+ur4w7uQ+JzY6NPOupMD6eJaZNWaUHbXtArZZH+oMocHXiwLNv9EDOVzVLOkglGlTi6
1+YAPW+s3f0EJyJzdHRkori2Cw6zACp57KL5WWcI21VOaO4kfAIYe2TvFA7OlDFvxQivkxSA/BRl
jXin4PiUmc5Gmbrf5Vac7NBE7jT9plEL+zLUCthiFNyjPR8HU147OYsn2JrUGjRdI9v70qfu4quK
oiNaiNemm4NLWTcvblhvKX/7R6u8dSKYn2ZBznAzlw2AvJJ6eQixHDkTNlIR+XtCIClIeWCJVxcg
OwuaGgSJFML8WHi0rNwQupUTmL5KPlbTNY7wP84Bi1NZNawTloeZovbvh398LciL77C9MB8IfwSi
OTItxkNE48Jo8+m8fhW5G7ArxjMMe+rsqWg6i6LCMPnnOY2j9ORZy/7BEkjJS93sUGj+ysTMdm02
BhwKywM51hoV+Ghd4sb+lvb2QK3KwXBhNPT2wrBcDkXYnn8/75tvcW3PO7QGzdnMDewD8NWprrko
oBeG0fof60NqN1tjjIfj4KhkpKswonHHx+Orcpo3RWzJc+lEMHLWw7Gk5T+Y3Ufi5jB/FjrOn4ep
g5izPtWG8dw4brsfyASjl4KD3psjUtqWH7c+CAZ2NiBAuv7zpd+/oG0wJoyJsVV6/vuHR4YAhrH+
4D9fDMnukJbQh3GBCYmFLcRaK9Kb9bAN4/kUm1BcC+6GZIEbhb3178No4SUR76L2OjEeEYWguHF6
A+1ep7yDon6QL03/cECT0SaEOdT2iOXRXDQJVSXYbzSL8EBG8Kn9gfyYxOSjXx+M5e1417xx0bTl
MyvGSIR7UEOcpeVUrUeqtGeTWNY7m1kbVSGKH1ofLMyWo1q44P4c5X8OjOA7e6EZoUOuz7D2Zom6
htDWKBRH5oXmnJAsuyQQcYLX51ZrNGfWJ/PRxjlDAgLOjcZtz+uR0+bDEYP5djCn9twtD+tRAWR8
11vqy7i8NILi2oOcTk3774tvPUpRr3GBKuioZlbk4Jp5yzFrHXO3vnFO0nIhIlTLfLQ3CKEX0wiX
2gBnukacXRySzPQOMfpLrCM8uKMDFgstzXnqovMk4uqwfmmeMShC8WEPXL25xojxwa6q+oy2R57N
5Wh9WgFD3Sl7+OEGot+Hun9uelS41GW4MjMhk38fLs/1guui427eDQs/KowNroVuOVyfrw/rU+hz
AFzaKqyuQ8k2PF02YtSor2ziIhQrXDgGW4ZdEpWfCb334q5d3sH6htb3om6DBIhOrwXbhiZSB+Op
j1SaYQK9tFVVBw+VSgN/HWgYBqQWzHt7DJyMocS6uc6E9Jogl/6cyR7xyfKQc6PAdc/ghKzgrOWB
exqE1nKkvZ738uf5+kWxfjEcgdOEmj3yf77PE7mYd+vzfrDK9nM9/PPdc2eXp078VLXivQHLxTO4
HjoA/hjFB9Ymyxezkfpz2QL3/K9Xjl0BwXp5WI/WF46KeZjqDXAwwSVh4aioXQ/o7fJMhFw06xHq
zU/kNT58Dr7e5pTadiIW1R2FbXdbE+OGVhuRpM1y9vd3uMvRP556kJJCj1FlCtikoqf/94+3bcCD
uYNef/1s1481DPj416frAwjM/r+e/uMliZzd41gxoq88McpMXIbSjAR5W7CefQqebLOd8lEmDJ7K
bCbqZzHXYLeMLr6LmeH3Icrg+9TPvH2onqR2x1OwkNqidXBaOW7BekgZt9nODXNCL5+N9WwOy0n8
r8OVnRa07KTTZDyE6yDJFM5QKcPKORJzgD2Gc2EjRtvVhvhg6qtRTvKXr3/++hSGMRSk/xDTkrr5
MqNs2FnLeLRy0saVk/bneTRpcQgG47C+sxUxtx4RerNTo5UeKRO3W/K+h99veP1PmKB4hqlBbacY
C2mnqf0t4ws3EPDs9VCRg7Whpt1v/iiu/giwVNyyAy3TbDj3cBMmczyNTjswbvNgM+szNi2Hk2k8
0JL950W4XJPgCSD4LRevS/1tb07O039d3+shMDIUtRM05PVpbSfYUk3z8l+vW69sQaCv6Ro2Dp//
3Cbra/78joaO/6Yqa0J7l9+bJjH3U6VYwaZO8PcfuH5L50H/3yjPxxMtpnmbdQmov2yZ/dLlJk+W
o388Xf/DzqX/O8bz/3Wv5Z5gKtnJX/3/7K6sHZM/rZf/nzoyNjS5/2NHRrZ98r8231pZpNX/7Mv8
/tZ/c+ncfyEd81CdeC6h9t4C3/m7LxM4/7KtRYkmTNg1v5svf/dlbO9fhMITScJUZVt8G9/1t+zM
tv/FS82AcOSQFT/5kv83fRrbtBC3/Q86UAg+x6ZLg+wtIKzV/0e2oc+yHYxtt2SiuM7BU/WbG+jo
QGmeyrI1PGe2nzzH2XSuSiLJRB+bW7sW9q0akFvl5TycXVTN+VR5t9og5WHurGqfzkZ1Xfr3DNdE
nIzRXcDO68kb4n0cV9mLJHnirkin8toNdf1ht/eEHm1yAtO/RgPUO3TTcJb7qr7kM2i7OEMr1Kem
/9yEM25FNwI0hd6IpKZ4o+Gt3wILWUZvmdbFlWl48cZ+2JuNF22tpHH3tcLPBmhbfe9D4z4JEEPn
pVdcHCRPx1lF5WE09fQp2hYIe6q+pAF83qZ3d3WLbyArPfmhtaWQnvoj2m95xik2vCmNgjwxdH0/
9HP/hsR5uJOIeyjc1d4dW/rkjfC9bekWh4Klw6VT8kGzdUJKdhqD5lvoh9Tp8xz6vKIJv4QMZLRR
DoCr99OEKZ1BxbbTD9ZQiqoEpt+5HK9heR2DXF86GiMRH9a7IARqRdNn4fwqlxq84WL09TznpzGB
lpf8OtER74LuAohaoaa7ZtxWSY2VfZ5uqONCNBgvE8qENHbKfSXMbm84nTwY8ppBBX4Xl+xZhKhb
4wGr7FRO+1JRmdFlNmEFH+QRWQnadOirHTgKszoqNZpPjhpva4Yr4gOFEaBIDrh+Z6JbDcTWDP4N
5ALaSn0ryqPuAwvHVgrm22mzd1TiWyedqycjwMHsNKY81s4P7qPmmGeEAGJPgYFBBsY2kvZrl7NI
2/ndDnlN9xhYpYWHL4KPVNM+b11LHWqrRxrOydn3IYUEoRcziaCTRgAYgLncoJYJG97ImuHY54iS
DaQPF3MyfslO/MVcqY+ajdazMIgzI1jAtKrw6g5hfVL80A01W3vXCy8+I3HDJZI2cOZRFO0N6opg
AgLaYhipnuwaOEI4lt0msnH92wJ/+vLgz/0Fr1l6TKqhvogcd0EOvjDs7DMBlSwXwttc+NZ9kCrr
3rbdctsRS4l8PHvJU1LYuLLOQQSkaco03tKI0qBN1mMTeM/KprBtJtAuvK5JN22JF48/owCiDyor
bkAO145WT1mMp700fHTPI3lBzpJSIlMfr4ExbHup3yttGagTqXD7mIxoLSznFLV5FkFctUCp3tlo
l/Y+hlNikoa710lVw0W1yV921JM5QB4NaPEePERWbKWgMhgQ3TH7bXvU821K+0vT1P6TL8oK8Mry
9jXzdmXL9qiMZqZUFWDhWS7WmuLKVlY4eUDyYAMc8+CSTvmHSJz2KZTWixcTQBTZ9r0VB++JEdHM
nZIthpf8Dlmd/Cwljtu2A4TDCHzPvfPh9jG+WjxWe7OYn2dlEc/iu1zcYOKrCCEEu6dkl1SyoCYV
eTQKKfdnGeyHQcBIEJrkjajIudGWBOQWCS02eWU9EHrb0FhJDllbfXXoi23pIGdnKk6dejNYQPdO
OtxLi6W8btvgFA7ZzhB2f06CFK8VPMlKVfWjT/mSfDxB8VWN7D7CzyCEJTxXPkGEbvnFjKItxaZo
3wSG/JJmABPgMwyNXd9TvqwePJqktzo1yZH26+Tqa9BWTQAWkbR12DSVi1uHfIrH3m+tZycXj1bT
V48BVpl5zg04GNitgtgbHxpMOGVAOw4z4q6R7imus/d4iuddUNbBrtrKMctO2DVcGiB5ehp9HxB+
6cPlb1Oo1wkmodQysmNWG3/BTZpessh6lAUdp8Qe7j1BaF9WtHLHPCSvXms/V3r4EJqR3/wp/AQz
GFf/LhGpeOhCylNVACYjxpZ0iEMUiPHAijJFvHduO4RWjf8tTqPw3Y509IA+kn2EPW0VetbFPNnD
PCjV1aODv9fCDffenO0RwKmnOQnk18ydnEffNt6WKlXZesOb9HedFTlwCgCAWCZNE9EPvzJaavjT
LJhjnUyubtUweVCJOpa5oy9NACkkNV/iVBmXIEq2bF/z11Z/r0fSexMreMsM47OkcF3XfrZF8pNQ
E6B/Y8FO2lguH21ZshRk8G5ZyJbnWI88mfRXSl9ftccrx7JM9gNKNdBvVQg4U3cbmfbpMeSK3/ZR
2D6Hxsl27B+xTML3Jm4wLYv4if5ZvRnyIIHCkUML0+lNibw5VC3/qsy4LxMIo8qmqVyHVIIw9RzT
pvqMErfZTHlJaSIHmzIGc3lQM0XtMaqRHkLoP3jYSzHxyld8Vfam6koFXoh8x8CGmmNSSfVbNLvu
6JJB2kAGQCYeHILZm3aUmSjUUHvdBnR0qPsSIzAZIdgS6X1FNY/WzLPeJlOqc5qZTzNirE3reO7N
4RpC47T3pDme+4jGGyZs98BMXW+tgvbo1Fi/LK2/lUNuvmvzIsYqfNfFdGNh9G2ukoq+HHmPTt69
xSMBone9GLrrTMuzzoNviUOSF1GOn3VH68GGOtEg2+vCOr+3HPPyeyLxccQnqPNowvlgKptWHNuO
OXEYeos1AKIrYP31LnG6EtVzAe/V+mY1wn3OJ4q7BbHOVyu30VQ1zNSJg7eRLKPg2PYDRCMzka8y
zeYlfYOam0U+RknOyrGwO2IRLDs7URSknpHrs4iK4MjtDvh2+u4VtwI496VREX0HE7tw2+TmLS/i
rd+P4cVuJEbFNjx3LgUgH3Pf4Ihb3z+orgYsYKbnVkt5IlgVNL00LjTSZ6g9Hp2aJQusC6NLyAB0
lRFFSDSQ+aFr0d1jICaJnZ5JVtP18oviZzM3rAqMKqGF/tzQ59+tAaCxGF76znBfW5OIxB6aB4Q0
sUc5ejB88Cdl9rUgkesU9PpHK1wabGHU7xLISgk5tvdqplPSdy35PsRpVActaFiPQRHR+lp6NXH5
dXK8YG+JeVNPsAm83BIPGIFrbHItmButxJ4zjSo2/hKAaGZolERU2L0Rn6YZ+tcMY2SUwfA40gJJ
gmy6Rroxj9EExq5rXRL0AuCx7UgEkOfKn0Oror2E+ILjmj2+42DNnYL2yTaMj0km7cVpXnrfkC8L
lIJlRC4kCGjzlpXVks4KDGnKh+pzbDCKMbQZ85Pp5t/933lG5D04tX+P04X+cIzFNJlpwvnhl8q9
GYkzPTqRg2E4GRBAHgUtt40ws+7ZtIg/7cm0CwoM5OxgruBtehxTF1yUv2yXsEDyKMFxxDOTgp/a
EFV6iMBkJFx6s94OaQQk32Tz2rdZ/1Sy1AIYB1wkG55YswKu4FNE0qHmO8eJi2OCHWAjDHp4I6nL
e4Se70RjIO/PZ+JqpTtvLD93MfqK/pK7BTwCCZqoIJBbB/rN6Yb0YFvRq2+06bFvRHpws+mRpFIW
BC3pb/WAbrTnnocXSB/feKUKQDpy++k3NT9hW49Z81iDjrLj6TkkLvSU12dzyGjVUPbfhqYWZxfc
4bLCbjLQDyxk5i0uCpgf3qhupVO/J/R08sGtyQUumTvr+ZZjwxZpou9l2pLRoqjXxNVmsFPz1CnH
PmEG3YVeQIMJlxk8Gtntxi4XME+qH9VCk4wMO73mFYX7VC/Iqd53HjD8D8x23nxg17Vkydt4bxPD
X6QH9KiXGaXLx4+yJT5mXQzx96LxUmRS9PVLR+rlsguwHuls4W2dw6uf47IfChK+W6t+8RUQk9RM
UU6DXslLJ7vn/8+FF5hbL5fFxsitcgPBst2ZEwQeYlYb0HwsyiZ/UiRIxpKPxILyRgrpRUzlV8qQ
JZbjqrg2Q9acxkpA3DRSWoVTtavYE+1CJNHYQdE+hXidjoPCUOMtDqIm5lepwn1pbZDWa+arYLbc
ueiNrY0pp5sdavOh9dk9ycUsSL4FfxYmh7LWhyoCQRa6pFaFBvcuw3Hiif4kY3r5ekSEDSMj3ENu
JcnPagpWleHJsFn4DilraoNwjyAt5ZH0RHxGhpMeqJUf/R6UXNgC3wphIppi3AU6QLA3fB0tVli0
P/GHLsnXjvrlBwT6dCFzKlEg34HS2ifHrkfAV4AQshxKUuXAJYw7+DbT3KaHMCRcg+l+hNJQnguS
UayY4mfa9UDFahNMDdL6iMo86ULMmA1hRNknEU3xLuoC0hSXYYBTt+uK98xr5sduttxtPwftCRPW
Zk5ikNNymo5eazrYceKHcKqqV7OuPsOWFfCSsRCzYNxaJD1vI1QSF0eRkSg8Yvp6QdZZZI9srpjp
FBsWUdT+sRzS17lDYEBvXu5pf8JVCZGg+S+11w0bq54ZRfOhZAInpWv0ohZOGc6JItPQqhtEa71P
sFmHViJcLssWOZM52XTP8vyeCMOPNAGsV3i4iYPKTi91pb+gHEDIsoT7ZDLy9kGnMsoGESc0zT+H
EFbOGHpU62kG78fAu3ctA/TOBLOviSScW5AhZ0fll8pymhPRaD/MoB13KqoikG44tqoUNZmim8e8
Srge+fY5J2m7brjTQAMg78sXrXM+8dH8JVm/7Oh/Z7skHr9rt+Z0IzMEoBJcCSIvN0nn8ObKBgCH
l4ZXMXGrpSXVzUkb8b5tfLGt8wquBPbbLUgCe6+toNskbYDnvq6OjhkmeE6Ef8xrYLi56d3nZirv
Dcc+ez6rFSeNwOI5Q0wemvudWEvQvo3cWVOMISHq26N3CM0uPiQ5033PuL2PnOYb8rfvi6WffeeR
fOnwvh4BpsmqCumuGqcap9yxVRmhWb6tbqalPM6hRrJRd2zLewbhmgp5Zc3ow6PxKztXXoDB7zwH
/Ufgg2SqLbd/auVTlU4HZvH+MSIM6uBQytk2wGETilaHATn+XITXeQLm2Xvci67bF3vR5gjOYxVu
027+GWSAalWjYNTUbMIyHVwLyzBfPcxd1zSYi0Pq1ygd2Zsye1S3JGpPtmv1j0URSOwJcXLwgnyL
H6o7tdWDwgtztSa/OKVV1CGiqQzs935HgLeeu50ZMvnJrkwPZYRIxHAAqecYmiF8IrIUhCMZuATo
cEXvidkdBlHn+zhDlGrarHZk1bmbELVOWJIoXOcQxoz+MJAxjsEMtQhdMKhhesmwtonXNJcpULWW
uEZh9ua1vboialCjzo+zbp8g1ehLWaA2yaLu1UMb0tnA2hOEbuw7DllfBU+9Erc1xzcL33PFoktg
XD0NMdoCAhoZVAnO24ZZ3nzI6K42oxEdWkrYAs1HiFgT40trjUefbWZZJdPJmINns+zMJxl8HTtM
/GKST7VZ7s2O5G85l+7WYDo4mTZg4MG5QFA2jrrSE4o/T+2RnTK+O0bIbZyetHk/sB2GWzZ9Fr3R
vTfBTMGg+qs3jPTFKdLPKBvLSxwlX9cZKytA+xEPszPNptoj1HkbKcTMONxxgjG+2K19n1voEBJS
WQ8MctaJYYUlO3iRvnhPbHhE2t9ONiBjUqJgoMV4KdPRepyEg/m9i+KD5CInG4mQPboH3TEITfN1
1jkg3gwfPHiNZa5+sJZ3S0tBsGt20lOYTf3Bph15SvXBV6z34snUxynqsfzHLOdwolJrMuNf3uyD
kyq8oyAa66ZYAlr6hi62/pIZchvgRaJIQYZ9oApqU468uFX2K3MIcHcTzBxlghiKEu8pM0FOhsqi
iNEJ2Do7JxyAweK/7zwUplFzKJOJPIB0zi+psisYPkQ+xarx7yspjWMTDC8SnASG/FycxhKNqmVX
hzEJI4qICFrhJaf3WLCsQ10sbDityK1UjvPXALmicU61O3WfJmHMDoE6/R0j+aNDbOGxyCKW+KAN
A2mE90L+CFR/UMRXbtquD7aJCL9gKeoJRmzIAPAoBcTMbk9dad7EnKeIQ9nNsLKZnpqvgUPq8GS3
zbalTYpiQxJwZLi3JEnoY4iPZOztr7gkIwDJl9R2zyEeKvQOfnxBoXLmzUyPXgca0bTag5MBMihS
xnlmcWNLggjFmBKtUoZarU798WHp+mTFRDUXxsxLNTSHcIZI1rk1SKeIa1YuxVp76m5u2lLMRP7M
mjbxdzONV1gM1aK4q967/Fl5GjGrS+qsnUzn0fCrR8eRVCOnVzyH/qMznWJq6NeQedkimvrodqrc
dB5gSqJJqrsZdQ8bcZXtyiCIDhTOqWJVPr8kwxWgIoMciwk2kxHHxjE1WFtXg473VR4Fm3qcojsL
++nerUfwaUvFYpwH/K+TXx6MFMwucTP9boyNEvJ6m+/rVIYHn1t9JhKdIlDyJA19k4RKoi13HgY1
jO86ZKXM/PwwOcH30YX/kmdmCGWbCoGiNhE4T9BpaN6bRriUnLN9V3onY8BYa6B5eUmQ4xss7u6n
OP/oCra9DJcQtKkzPFMf2Ugl8900q/KkWOtR1kduCArnWOXT1qBBcNYm6YHGIllNGyxsk/UFlzr1
QlLRcNukHzS4jkHevjfu93Gc4RTPDfG1QiCPJvfCXMofQczKOVHhyffyBr1DA5JqYmHbVcUzWJsX
b+79A6svdSq088BSJz7FIk+OISIsiK6yuwIiItVbgjiJGot0EcOCBTOYZxclBLVgJD/RmLVHY7xr
A79ifcRckVn0Irqq+2usgexONeSWUZtPiDRIRjOQhBukS815jLZInplxSBw3GJKtRfyCNFQfC7LJ
gNzgDsVs0cQ+mRSgwH3RdGdUkWoA4ttllI3z4maAi7LzUCHK4YHIl5TSYJkTALDIAxA+vWCGH/Z9
FH01GvzrjmSYRCUFqasm6rWl4mrwIqPKxDkYkqMuia1sG2Ce3SgeFwDIngDPASC4g7VyIMigA1t2
dBcqF4mXFM0JPaFVbN2liwJ29oZHNJD9SSXB3s1CTdkoRVQByI28+umslgBsPjZqt7jt/DZ5Ylux
bRvXONil8yDi0N2LzHvoBvi909w8Y99gw1vQ6jRKtLHr35mjzub9uuyxix4FKulmRijf/EHC74ej
oRpvW0BlO7KkZnBdBHTkzsotAZ3J5vuqIVmVSvRAp0Op89MqnlgfYpbrdEHFSTcUB6cJQmAZ77Cu
R3uXcHnZFuibJdKBLr6Wi6SnWhrItlv88uUw74YYkhGFZp86TdVvkx54ca5RD6jmu0J/3NE4kkZ+
zdrwC8nqq4zImn3nSEQA+kvkA6uEI85xY8QJ/IRVmCKMAHJwqYbtH2kUJd8eFNjMvRLq8ey4Mj9A
crmuciCtEDrKhOCZJGz3sZW/+KyDNiz3cEzopS/hADgRwSauyolNw8iO0DQ501V+q3QLJymt8OCk
yPuQllAdlHtEByAfSH7TgbIPLHVtFEDnCnE4m6w7ZaELSZHT7I0q/Ctuih/SmQ997b/OWfEzEsYe
H2tM84ZGBrOkx7VyItS5O5s2cBsrEe+rvs1yICbrUX/FNjre1eGWVWCBZN546lRgnjSieiI2TAo3
pXHWAmxnFCsQdihWzk31JmzIfoMgbwD/yXAO1BNXLlOgdO9XPQ68edKTu+giJ0xSZlbPhzW8nTH1
fXRG603OPUSz3D+6DAInvO4L/01GoHf1W1jY9nbtkcydbC92tfyuh6uZavFgBEP+JZAEyhmsPlzg
+efadF8TQ1l7Yfj2WVT63ZqUtxMp0TkqIF+6CuJDbkyM2UPsfGqPsDlTnGMzgi+WU+WmYkXQTE37
hL0M+gEnQbHblQBZTVeVO3wvoDqp0y+irWl50F3d7tlq3n5flwtfRlNnBCnhvTnpiNPAfy3DH27/
3qbJzdDIbeah+eaHgAfbFqByVXmPQYlXZB7yX0qQgx4SIOkZ2EUM4CcIz4MTZWFCcTusnCQH9PR1
HPtI+J91NvjmxKqWgiPn2Kt6f5mMN3YqWRStgg+HGuLeQ9LvfWeZEnr2DpCGuU0N5zoVzo2K46ZY
tCMgML4FVv1VpLB6quoy5iyAvRfVPc2x+uqEyJkMv2aDM42fRlV/dN8DTD9I9RD+X0WHu2kclk21
9daK7sWBUGBMlGX0eKuDAfKD2iZMCZuIWpA3wLczSd5pyhBjc7KLjOAt4aVnPzF3k53lR3eRreC7
mY7TbGwwoMRNY5/obgznMrH4iFFNUqRDonUYWPHOVMia5pBUVLRpMm+8Htwwga0928HGBF/qavkc
5MoEx+TFCJQtRONsWMVdme+TmdyGCSsR1ff4llsN1YjKHLDz5ZAS7qyZKVynLzHlJ5YvQIxCpp0Y
p+42sQluknMolpKGQI2DCU575IAM6scqX6uONf6OoG0pGRgV7z6B4K1RZrUzQZotZPSYDZHp9dPR
1sVmAJF0XJVxv7WVmXMemlpRRbMwGSMEjK0C4XNYHceJebtuyAvgWvtRJkZHePTMmrm0Jjb5lL6o
D2BNythUhuF96vmfLIjjrYqax1V/N9QBFFHlmse4jcVhlQaiEv5CZ4ItRhakG1fH3BuRyC70UOJd
JwFEIrN1zmHdlPsZszC4FgQ6pUkNbxCH2Jbn2U2ic9mwrFY+SEdPqY/SBAFtB/q9Xr4tijsmvIaz
0xnPrBDQXRbRo2D8Wae79QGR+XB20qzaZW7wBFAT0mzC+4sIDlhFep1dvDQuqtSYxHaKaom5HZ14
x1jXsFex2BcW41nSoV7+2ibic0/ihVddlY+oFvCsRSz68G89CMGPCGPEi8Nj3c/5wcu50XOpvwUT
GQcpfbR+iddZZ+nlL1+PpuLbmEYWXjVlkfBsfNLAhPBfle8K+nABvwboao1eX7PwrVnOUJ4N8BNV
BK5Btayd8S4r/RvzFY7FvrmFMnPw4cUz3k5w3MI08RWV/n2Iuxv7xvhh+WQIxB7ZAZDANkbB8re0
LPhmof1XuKxOSJklh3djVzTVyFoici7CgilNKCh42k4tLjXHMu0DKtF312XOWBKTCKbJqceHAMfa
Aj8B0mxnhx+d1NViscaHEVNXocdNYozhuTCtXyiBT45LHVPN2FkW5SMFrOFkdN9sYbw6qXpMlisl
sKNLHHvHxnRuHTocUjl8wk76HB0zY8DGJ8QaDMkCm94r4dGcrEnBtZt3PWYxlzcS/V5dbCpCF0ck
O223zs1uySzK6oih2FNXzmSPEGB6jcfpkZXtM7u1YBu40J4xRBoE71a/XJMBgr3yNhQOSv65+Ai4
k5oBY0c06vvJqY/9Ry4G6zR32kfZaHPm4CPuHPGTtHBWTxLaHSNddEhHinkTrPGWLSAp7137+L/Z
O5PlxpVsy/5KWc2RhsbhDgxqwr4RRfUKxQQWLfre0X79W2BUZtyKTMt8b16Dy0tSEkMiAcfxc/Ze
m45oE8RsWZZUbRsYkZ9V42noxn2WYXRUS2POUUu+AZQng3SQKAKYbQa0FWljuEy2ka9ZlcXKaEGf
6xoIB+BmsI4oj5DYMn8ocyjphiQ62amDvZu22SG0YgUzbhJr2zB2Xe6aR9Nrd0XY0i7IvY8YjfTR
tChi1HTtGYmcm9ijm4DiBg/oVYeIAChMsqb7EiTFV5OPGDTjBKDS6kjhbpg/D339uZD2ZwO3q6Nd
jEnYX8zka2EhYSknjVrAM4bj6KaLYoS4lIKdNYHK0dron0p7gKMHGxeWZ+Kb/U7Ejr3l+oitIB0x
a02q31A5v/mDmA5W9920jENr2cHRqRYbB+RY33IfkoQ3T6u02Vs5sXRhnbwoBraHduoOaR9Yp8GF
441TOhLh0WUvuW4kcGK//AnRiaA7qNcVHEG7jdLPRE8QPrROqCAPgygEIH/3h1+1Ei4WfkRN3ECQ
B+cYWTFW6NFbQ4w5Oq1VbvkDwp2JmWwt3JRML6w3DEABh/uqWInRHFeBkG8cBOQa0BCK2spmf4Qw
gNxDd5nMB35O1nMWHmz9ZPZIdwwCVKY0psATZBvSdTahsC92XsYp3zBz+xuTBwPg6TkOp32mPRbc
oKPVaDYSfMnACZ4f4QgMTIjIRwqmIaTT9NyQC3VEgjVhlRLtfZf0D6FqdxX+ody3vtO+d2HgqJyt
1EXPlt70YYXrJKZd12EFZaR2tdhgu7mUG1hKexao5OCVIBvZSn/Ku2OVmd+DZqA34YzJPvbxmjH8
qvaBW+wDGkOsVlQpZrIhGAof8irwVb9V83QeR4xiQkGQbKCFjgLVliOQjdmi3JRNUGxcD8kkBjlN
cJr60V9Qnsb0/5o8IEZNCAv3d8KwfN6Q78IAbRck4rPdvDjKaY6ANNpNPCZimV+h/EH9sTVbCdKe
JlcJgRiA9CPiCm9HvFPDQBkJQ+4hpzW4HKXk7Ah2UC6wAKYybOM7ho56Gpg3Doy7CnEezWW3hkKn
JBhcZeFZmuUnNcpNLjsfJ+tK1fAFqakjdh02+RAOi4ZxY/6m+Vd/aDCmLr+Yi31wVeNutItAwIGt
63Uc2d89+sG1eQYnUmzDKH3Jqto6T3Aqndpgf4dZbVUb7LC4zCkkM8jBwOJKMNlJ0xGDUT+xy+Mi
bWYAS6AVW+RZZjFp3SJDB9QQjuYS3AoCrVjHc/6Y0yiA09N/VY37DBO7X9Pm31RVcgyu0nNymqaM
jeg7rjO/O5oN6EvMYKeytbdyMlMc0YWPUsbeJcHA9JDcn0w47W5Mee9gOj5BxfTXEUdHlbonBqMZ
2IgKPIxh7QOwO1jVCMizSQgLFREfYWt9Y/TrrGUFa6dNchox9vhgJkm+GZ/Y4TSnJbkZjUm8AwX6
uY77foXbXNP0AgxeXkIfK5+qxNdswPbiDUR+dTHneV72H4h/iGvQZM8lmX9mEGzsMaFvPX5kl3nj
U1OMHZUeAant8iqDNAV01IpWGyonDQeUVtAxcYzqUebFQ5Jp/8T8Rm5EMP0sgUAcnEJe4BKCHe0Y
R7BX3Th2xIUXvMIOm9QVV+cqCLQgscZ+zrP+Liw8a+WIvl4VHK0VgeQEsJUMmplbbEIMwg2NFJDc
+TY0wo/Gfix0Mb9W+R7g0lYMlNaDbUOAT0oybRXXIjc36fWqwVyNpn+HbsyB/teM23xeUmrkpwKs
0RqKEkKX8TmE+70zXQzEY7tk9uXL0dAqpvCZvXYDlHaDnremmbx00nr3GB/Bk6a/gkzUs8qIc+41
Q4e4Q6LBNp3jAxGZ0z46kRedGVNdBoSHK2Cd8c4nksiTwXvkk9eLB2CXhCOxSQK3TO4CQaeLr1sc
3nkX4p6j/gdJtJktJkb5tATUCdz86LIe6iq7Bmokt9HisPFEEyDuq41dncenvBmi+6aaPnDDdeIb
rhoGAlXxWmm4Dmbvf46xG+4iv17lUTYhg8OvxrJ5zma2FkWvOSdQg/UrzeaN2BkQ0vVZM4qPba7L
IPShKc7xW+ASrQT3DkBiSJ/TdPVpKJYzcaSGZu3DDxAvBqHa7Hp9ruQrScf6aC6eFrW4W243vx4q
Nk4SaPHGjUlXNyC90+TIVkOe4yRwlt7T7eaWhP774X/juRwz1Eqz8Zz9jIhUj8btLSy+T0yFKZV9
5iQ7omcaAknYEqYledRQgbA342tLEo25bbkX/ePe7eG/eu72Lb9/4l99i8B0BuvdJX5ZWCkrTW2v
kraJrhGpBNvQmse1WWqUeVNA3ivpYyk0zG0RNa9iEN/DLmyuMZSmbSBTtRK1dy488tsrSVIkeBfE
AnyX6JGZahj71EpoiKoTrFsaghNj107TLRz65I4jb88Sa+/GiZqk86PxOkAjxpQqNoULVg1FKZNK
2hwuo9qV6OJzyNenCN0xOpZ1Nx9otgWfP1up5V9E9pM1c1yXJstc12IXkrXeu4IQKNv6EibgrKag
DTfFQBcJ9J7ulkAe9oQ03zGHB/aHx9JxDGB0jM7nyg4eJgIH94ot/DLENrrhq02CxTmI9cbSDEGl
oi80DRNvz7XxE4eeoYP4sUdRZEsPAxIVJZTlty7/abZ+/jxYH9qaftBcjbBUBq9hvfgeSM90Wo3R
DAzmqgMjTpi1LUCN79OqE7tgYGc/jOX3eUou1C5cBs32DT00femZpWDysnvKBaj1CC+jhV8fW91T
Hqy93nhCReRs+KNeh0bu2aWDP7FMUP12/K2lQYHfATfe6Pf5ARP5S2FEBPsMA8y1LtZr9stXZ84/
vG54HnMKB9ONqXhybK9lJWi2hOHZW+DF8Ty7J8eBSNwvLmRRei+ZYXXUvOzoxpxEM9pF40aNE2mi
eHozcD2n2ifkKejkwGD4O3ElAeN2XrBsHTJPx4RG1mNIB7YGG3gux6vNrJq8jG3XbDMuNJs4J5Vw
wnKzEBoe56l7jnwPXHyGkb8hn3J1AwvLHKyAN+X1tnULcUwYt6Qx7dTBz/Y3ZDHtZihu+bT3l0Qm
37ePsAOz8+SXW53mw0Ese7we0jfzA71AxNBK+KAJVlaY22eh5nc2ikA68OMBDI0OVQB4pUrRfI/W
4fb3W83Vkbj/zNG8Z1p+sudJsvPO31WaPrgjrt0B3Vv0JiD+nT2zMpEl0FimKf3UAZ5bQ/P8cnsh
371z5AJLHmg5R+QDaHoGfYQNCt0GyU8zvVjSiUPUfF5w0oa9z0d/ONRR3x+ghu2xNk8MrWym6uU5
jQmizu6TIsHk2vHv9vT0JxAhSq6heZxUbXDgUA+jcWX3n/o7irwPWODXTqiFEzn066mifMvScZXE
F8+13vXoFmvHJ6q5su6cRO51pj7mIvs0ktF3iMfyoIbgwwmigCl20j33DtkrsxmdughgAulOQjgC
yTPZ1G0XfLLqztwpB9hRHU8faUUsQpXSj+rxWm2DJOCDNSPzuXQxcudq30Rp8gTmyFuZBHGBZMOp
LeKnAhv4qpuzN5jA/sXIqNfZPmwVEylG015yJRDjYBqEhhmliC6Jlv6REApz7+enrhrEXTmCjOvi
holj49MSqqEgttHVgjR4dL9Im/QzoPjFguyv1dNIKydk4lgh6ti1U/SYLbuoQZFBaM/oFjwmD8wd
kw0DtRcvo8+RdYkCAcvUoaz8rwnuA9RcXbG1vGw62cvhp11a9X7L205aLmnKbXeO7Ir6PqW7ZVKR
roG1xPugaO+jUDK3qpL3pKocWARJscFNUZ9mpbmK5RPx3cVgs/5ZcomGQAdMfM5wgoyXYV5Zz5Pv
s6VxQ5Z/rrJRP3z0fjyenG4cft34FWEKg03foIoBjVl9v7eYRHgOoqCsPhYZ7m9cdSCxzOqxt9wj
XJDhdLvpKgQqrgllvPeCtzEd5QrfQbVSbtxtnX78nps4qzwfqTPhK2dKphLCk3aI5xR2+FIssF+c
E8Mvx5nsTNpOy81c9rQIwaqz5mPVs+z4ba74XmKFuKpJm4R0wgTnvPlux2lBc5WfQQHAxmpZ06Rp
/wRACxMoFm8Cu1zMoQHY3WHm2TcXD33TR1UxwasQmhXB+N4sE+ySiISNOaTfkUtFx96rzGvfon5X
ncBoHRtv6BXzOYgfEBnr9WiIgd1FKnZDK1uumiNzAJPQ9sorug3tuOg8Gz8n+vXsJMRZtrG8EiVL
ATpbzQ+PdKp15vageAdAT7bzaegYFJswcglq9+JrKuo7+uewuWg2UZd1l5zfvvGL8ilQ7texdZ5D
Ec0fRlmefTWMP3InvvgPgztHxGIy054N8CDIAVAne0lL+Ej5ZpNZkMxANvuEDv6EZWCOGKL6dhV/
sjv/A/ZQ831q3xXYqawwH0ItiJVvB3cjCudnoBCjguQ3VknjJdugt9kbFgi2HLwoGysKwQ7EwY90
hk4Ukh0SwXRaheVcXCaFRLSxZv9ZLRJwv2y8z9Zw1FX7oE33SdZAbNwmTI+tRyJpXr/So2JwlS1u
gXzeoYz74iYPYoyjlwJS70bGJGQy1OfMYGVTdfLFJsTp7AaoKbV2uh1VdnV0Q0QlaVk+l2jkKmDG
6Itbk+1s/TQgG4V13n/ztDdwKfGblyrCiEtlu3KLJzl1+i6w5m09WfgFYytAK4Cwa6qrEAeMhSmK
z1FGqjqGHj1Ye/rhO9kdpM19mQ7ip10Tgdwg+WbzLnfxwBvld4577XDiHlkKu71AYfGM54t9Lp6m
H254sGajOsxUuBsVzt05jFwcM5310LhItceGsaKSkpDbcj+VQ33pI2d+6GQX7VMbPthIu+3iSfNR
I5dGvtwWF1IFmK4mNFP7xvRY0zvro7XnGHSMrU5qGVPcbnL2hKf0fYh0dSnSpLrkTSy3XkV39ddD
Gvl7KF4TyO7kMol5ePB09Cma8HjlHhOerrKfEi8gAdrv0VPVcbXNjHqxiZCYBKpjHRiuYr0b0607
EqCVBlIftWo/KTWnhJ0u73lF50aklrirU+PV7Wx/Sx+g2OroJ5zl5RI5vTEO6tmjAhcCOkg6NePg
LmDcRMkKC7xKEblm86mN3OC+Rw/gZANG0Sl98J4HmSIhcgmv88oOgYQPZ6UhlLAdkGNi3qAktgW9
pArTTMlifDDywtt6ATFKf/E5PtBWC8vif2HeeyjjQrf/53+75j8bBl38jDa2QVthHoQZWf0FVN9F
QQYNeQG42C0mnrm1L702T7Gt/Uferh3maVjYwgH4Qt9mK8XUchVn8j8XmFIopRCzZ1OcoWhJ3vrW
o8DNM/sUp7FxQL6S58T2Em4xVM7/tUI5GSkZZaOyTVi1BznGyWmihEcxkMmXheeO94MUOCdFh19a
hFuFFpZ2+knRwa6Cj6xwhkvr18nR7pxrFczh5feNt2CNs7B7Ca2auZagTupRwBHgJElv79pqW5nW
U6fIYfv3b6P4g/fPoIs8Amv5n/Ic3so/+JhDhCFihmJz0IP6TriM9dE1CdE3TkJgZWpIOhx9/Gn+
VE0tmh+VORva+M4TakcXOUhWHjuROU/MX9sr6KgdmgUMLCSc4Aozo2dOXMw4nXoxp9Y4pj7wMFpy
D2OawGGPM+KhpfyWgSgH6xBHjzY2RCQX0eesgRPTj3P+ZsVjsRElCUks0WqN/DO4V1Z39MapPiMJ
fdA2Pj3R1kfN3Jn6rLXePLD7q3//PjnYbv/0p/qORwlog3AGnLn4V/9yuMH6CbDQi/DQ2QF4XmKc
ZdDuq6Hkz03siVIS5g+KI33uTaSsUb9LOAb2g9PFR9rD90Hhm3cREwo1wVW4GdgSV9cHN3T9bc68
cf3drfLw6pHENk+v+Rjfj2Y+gqREy2gE+Qew+/7ZGMQZDc+//9v4d//lHyf5AyVyYbjff/xxEy7W
op+RvcssOyIvpX26GwAff46qFgtkWELzEHwQTK/EzqlbTPNGbBBVbXHtKimCm6w6CNCjYMcYtjI/
Bds5deZr47vDRjVEzKccViTqlYhXmNheQ0dlf7mXutE9BG59P3Vwiww71d8Iw8OJNRXvUpMS6O0R
/4wnXLnW/Vy2xSYMTfURwNHKBdO4YjTfTJ18xBDwX6luun2GA+YgVGc/ZQjBV2iREGIOk0SibrzT
9ZHPWCXgLiTwqxv2HOuyJFWpZm5ymDJ5lM6GM8c629EDqGqSPEPLe+aid0Ja3q2HOovuKl9G92xm
WRACvJRNMgbnti7e+1b2P3qGXYHQn8tumtC4IwW13Sfdo2NIlUtimavFMxRp2tP5WJw8NtQbw8JI
mtfI+VTXy0/1WF6tZnZ/sLQe6H4SvCEJ55ZxEKw0sXUvSSAyoDeuvMdmh+PCyOF10MAn/qlNoh3X
7WY3G1hUhh0ZD+0HtjeE4+2Rcxf/7uDrOzvB5SJ6LkdDAwlPwef0ESmgxRKnJCK4SzsN4UYaKWaf
2CSbldrZZpQZUVBaH//+KHT+eSVylbJctSCFTGX9eYYx4IkNB0/uwadhejCRLju0Ni+qf896+yFW
0AdE2MgtzUT7nFlpScsvDQ9I6NnxewNxV8vMMTbtr7lLnxdQWLhXJnNyk/wkCEbTZvaxdxAnV2y6
RVU/E5qqdAtTcqIH2Tbe1imBm+og+kDYhmiD7uha5PPF1Hxn5g3uAfjSfzj5FrbxHwsLagpcb9IR
yrHMJWHmrwuL4dbG3NkqIsCzvMZL0Jw9xXCJMiO+D+Ge5oWdH4qweCltH5l8b3Yv7GiuxkDg0tS0
3UNLklQHW4fpjxteCHWUS7PSQSaDZ7nqUX+HeY9ycBFCzuMXC/ffyjFwAIZJ8spJRAQ3M7G0ae+l
E53s0j3Qjk53sMSZT6va3cC2dHc1WWTMvzYz46z/8BZY8p8/eogEwvUlfg+6jxacgb++B6o3KxzB
dXTo7aq/TlnoXToQg1Zuf5JK68c5lNGpDuNvUCfxr8bV+xCTEaFCuGnKpCGX+9VHloJMsp6zKUXF
nNvOS67CJaclo+8bj2e3bvp3P/4IkCk89EP/tR5N82DXEz43Q5hvTqI2KFI409oEv8pUXrUTIN9n
jB2V2VvB4O06x827EWqCroM0ObVG0z376hQEIFI7OkKbOgcp1HXlQ1aZw7VhhHw3htNnz2x7ZKb5
rq2g1sWufGunxL1qAJ5X1stPmSCoS9oWhymkjyf0Q84drIF7GyAiW8Mce8hgXDpcRZDjhAumda6u
LaOajZ7sy01bwpp9bDO2/L0JeNSd6vmpcq0nr6vKc1c3T46jvbsRQdRTzmYQhi+KY/SSe2atZ6Os
8JzoIgaf4uKmmL19RxqyNmtGBYMZs+R5j67VpXsoL+Y60iFRoQaCVGyKYSVQoKvKu7Pd1kC0hPxl
RF+2o//xnfAY4PcVaGwsYMV66LLgIcutKx2HbJ/0WbOtPJTEbRE225jtO+zbvN6MnkJ8ZxkpqbUp
UVZxd0ByinwvZl8ewGJkcx7C2I+G5Iymm3A/g6a5G3nB1qotey90ylLwRnFF/ZfR0TMijM/tV9cC
utfME1Kuuf8wldPu5wgRCs5Iar8Og2NVQFIALrgAUaOfdWY/oNu8WEi2rkNOcxT+8d5DmLOq2XY9
NFlHnKlyne040XCJJytltF6gBVSoLabYfMFnXj5m0UjcteQno0BSq8/eG0qxFUSZZIvCVN7l3cSA
pwqM13+/oFr2H+xzijqpSJqRlicsIX3xR4kcWYBKp570d6ap4KWZHV0JAwpIStQ2Cajie88m+qmo
kmAzEYewrZQoTkNkfe4LUjbHkcadkcCVKH2gQK1hR0ewWuMaTOaLC/L80IAs2PVqsA6OI981OMOx
mvKLW7rtVU8G0r26b1cOsTD3fmCsfdcr2eA9jFEaPSzjvkcKUrwVUN0JGkD1GzCc90yicLyeINJc
9/xcSDsF2G3GVchJL7JE/NC7Q0cqh+leXJEzNi8ti8lw+YWxOZ1qr7x0UVSh7ud4jF1L3duZrteO
jNtdNBBjO1lYt/NJv+eDrR6GNN46uM0Wn94OvFgO1u6bmtpjTNA2QssH2/5K+6I/GCXT8jLZzRQR
94oKlyvJMByAh6A/kclmYEHeDj3/SmhL8L55AOxMhg+6SJDcsAVjNDcd4V64m5sP3lVnR9LWy4Jq
PuSiWRLsB/8NG+0lnWroFCQhzUAXKLydU+T62AG1qg/Y5yOcCb6zFdiwV3NNxk5aUJojTLpDh7m2
jIpiA6NXk6GMGbAmnWURmjtk7IuobVFCIK5G7+K+JDhv6Hx5+aaHfL5O0nI++F5KuDd6kBlsxVaE
mPFQSSZhkn/zU4QBfgLBuQnss63wKt6O2P+P+flPwQtAb5y/nNz/FCz38KMo2inrvxTx/wv5+fWD
f4f8iL9JTEQCK9qvMDj2cn+H/Jh/cy0ELHzZlsB6lirj7+EL9t94SnqmaTsorByXVeTvkB//bxRk
YIMsIEC3ZIb/CeSHbYb6o9aBqSwcR1mmLZRFoscfm80sd1o8lOZ0GLPqeUiGGX5x8iymiQgSYl5a
6e9Cw7oWmclO0pS0k2zR7hYtOVJ7l6ajyp4qZCAte4RZDwKfBXnYEgHKNgdnhU6JqGCZ9eNdqdrH
wbfRXRu62owRhbMXiXV0l/cSQUawsOQ7/nNC3MMY0UYGSDvfei8C9C4B3KBVKRZicZYiHXBgd5Gn
ehL3deYGD+XXpOnjY5OWy9hNrObBp3tPZ3krMhQNiC2STVtD5hBp5+0nFlWit8J32lrWiiyw7oRt
K2ZMLZNz1+pXGLdx0lT7ye/3kU76Q2irj4jEk72lW6Dm4U+aovvWsYJthCs2mypm5IRNrVIbEZKR
ZSeGwdNaLZaEvCf1uJZIGdoxBghSBDVGjsJGZiXMVdBZFMFRKvFEj+lR2c1XZ4p/0rcECAJhQirc
3iB0SUOYmE32mXfMe0ISYmlfVJAFnPxecowFK5RzGUYNxgfJUhH1MVIenznVkujK+MMjg4D5vPK7
+jgjQNk2fhrfT9GEhsH3T6XsCQgT+mzJr23UpnfOQmU3HHWRKsvXI7CfbcOMaN9kxN6YuLE2/aiI
4bpV9RjN1FRrhivk3frsqNa9KTwouy7i/yR+FzaDkmicNK5Lxt9xFbWgmVkYZ4XVbSYwtxlY5irv
EEGw8BBDmYb+FlhcPwjHQAsor52vAO8u2GmFs2ZjMBVf61ZfZqLcjrjDry65ewvezr73UcqMpfhQ
Vo4RMazuxsqvzgY1ls+o6QBEJcOE6+3x8E0v9LFpr40gmtPBP0+zy3Q1hf4TeopBX/DKNAqtb6ng
e4go306Zs9qhnTAR8ESMaOXcY0WpUStJ0R9yzx4PXVaWRFUN7r6OvjckfTcx4Tc5nf29pYiyKKCr
I6JapyNSClJJuXKEzpP2uBIa6pjMFESQD++KNmxXwTCSLyUzi8YhLg1fc5wEGW+cMjREZxE+4OCa
CZKwu+NcgXZKevVZR1F6MLnsr+DXoKqtdbietflpRPC87m1CjQSRV6aqvw9FwI+M7bMvwVKHbfA5
N4a73CyekTJwxBXxRXgU7AOd8SJNEbmzTdxYvYOLOHtuZ7PdYFueN13bkI7CJpmWQ7svJ3kpv8SL
ZK2nYFlN9jOVFxjHYoA24u1MC8a/tOFMT3m4z+LgJRyMH16M3CUdEbY47nS0IIWoOn1GjlRvc222
68oqfuZLjhOw4XU0Bw7HS0D4Kyx0K2zuXE8XK6+xFqQI69ZUtGd+WeeRd/lrDKKsLGIyclmQtpmt
vtaq3JNyUF8d339prOaubYSzoXBMKARyfdbpK6LVuyEw96KaEfEBMnhMP1tj/534eH6JsdObCe1+
FJuo+FGGIF6GyUBGB73BeU4+BbVFHrCLGWodFYSEUcuOq96GkSPFOfBQ7DLIwf6Z4omaavHVkXR3
rTpiGtDX+0HhkUXgk+1c2yeXBLajpWKiTVI4RKZAxTCW4Dwoe+Ma8EkXh+R4Z2hxSvexccL+ng4+
43GXxYgmI3Yb0MzMxpD8oUPzi9fMbn2YIPW+8s8p3riIGRJOn4iB5p7+rn2g+7Ihj4GizKs/ud6A
CClz6j2W11VtOu9lxnxfT2Q8df0UHQaHMb5ruQ2O/pREvD7YDG2M8rNIBkAHqFEKtR61277NgoVu
0C/alcxqyMZlMMByMefRua8Bs0gnv9KtflS9TbMLjjUkC3ocyfRaZdSl5PF5T5/mzPEwKeDKmb3j
1GsyaiAyAahhWo+xeYKbtSblwkky867An417Gr9Pcs8+IwC4EpaXVMZyo91v9bJcM7vY+FOOazhX
3wzfPSC2DfaGnXP8NibqUo2Fh8Y95ocBqGawmZX7XSweRxecfUca9rZR9JMk6STwxL+yVYTrEhfv
eqtjm3JdFRicLcRxwC7J8/aOwUF15leTEJithgBlzAK0foVOvsTRjmruaOBrXrkJ1jeb7IbQ+VnL
4i11WTCmxkfo1cRgQXSyo3EA1sVl2o0A4BLM6ZNdosuaNV42AgGeHTumIEfEM9Xgy4yC85hCZN+b
UqxITttULVPduZt2JDuamAY2ZY2RtsqpqjHskWJyr/vgsW7Io8ttCnafgwglNV25D9xdMHWZFu/C
qCOr3u6P2hymU2RbeutKuRoyVEElghcmMPPO1caIlKw/zp5n7xy2p1ieBGKKjcf9dVzwHpMds2eq
s8SNh4/M045kXm5FVD2O2XwsEw65aUk2j4L4cw+6+RKiYkw6JM2Igop1g61uVY/MW32HbNPiYLSE
8SBaJ+jaR7XuL7Mwfxi+eT0ZNChV7CT4Ek7q1Z+Yvzt1sw3dHKMdMLK0nr6RVRtuoARjC8dLZvli
o8P02+CrYydz8szd93jyiLjNSQRo3lpvgazrB0sM72E/T5ukbq9GcseiEOD8ZucuEwRnIFqhJxH7
gKVfNCtDOpc6TOURgWyOaF1vC9YC5j4RPXk9bXVA25pqY59VwTHujy4Oy1VoDEugTPuVzIOcPpux
cKFQwtxZVU05IsJdR6bSXa6dK3E/b+mU9yuSTy6h5uDSjnMpsYjsk7FgDp/Yx7As35uOfkDD6rZW
pcKo0b76Pl4xZ0q/22ON/sVgOlL0r3OCiyJBt8S+UW+GUdnnUE97Du6tFzE4rSvohkNHvUIDlpDV
pyIGdFjX341e7tK8GCE/gHX20eVl3gt5ZYg/UEEE5oRsH/0IeQlEDaTNLqaZTW1VOQ2WbyZbq07S
/8ZAfjK94pWh5OAQXMnsrxys/HS7GbSbAzfJy22aai64g0FAVVBnxwAF4Ql+y19vbs/dKOu3L3AA
UHICImEBx6d0MyvdbqBwgtrGZX+E3zAtzPKb5yZWLvK822NOzuxIi2iV13lLUqKJl47YvW1XRaiU
8Ugdk+o5TzuB7LvB9bSYt9qFCH67ubHDb/duX3CrATrc8ocYeiGQ3xjS/gL9vfkJJw0vSAAiuD3v
LYDp273bze072q7+hpOHcf3yxdtTt3u31/j1mr9fzqpQX5yrKa3QGH2dE+mcyh4amekf6WGk+8pI
mUAX5AjkQSxOt29Aco2TxwuOColaujKW382bC+7++idugOKOdKaRa9avaKIGg+GpyZde8e1uusgI
f9/88dztFf94LohBcrR4Qf94/vdDL4jhKBJezbrFQh7dQOyiqk83M88v4rYc1Ly+PRbKfcsqKDLD
8on+/liTRW+Z3aSXt485Q/dFqMXyTagf3vI0C8DYLM+ZKiwPLTaY3z98u/fHCzaL3U+qiHbGP1jk
v3yfi4X35uO9PYxbuI1MMafV7Ve4vRQjCY6x2wv+uhsG8t0GdUZrC8rvzfZ4u5fOE29tptGLoQ34
3i96EqKmLZRQA2erLBSTfRfmPQBlOPctQ0KVIHH89bGFYc1P/7p/e+8TyWpeuuSFmcXIb6CXj69a
ROq3e2RR8G4sN4O+pBXhQfYsYAqYY8NfdLsbEpR9yjBB0kYnQ0rBCFlOo9uNUgmfQrWcUQXyF/I0
2dTAkMOaCHQTWjsn0YRe4XR7eLtnLg9Fn5BefHvs93S4bFNvA4YjB6cqPwzf685lDMsAEcGBTEyI
WguBzaiaF5dcH6KWtraePre4XNJpHp+s9k4Qevbkxe7ebYJPTdBkJ2UMRERQSu9SXTe7SgXJNl5E
uaJ6KUrH3aVe/lg4Vbh24dTuo3Licol2clkv2czJeAKZsVQe9pJA4AJzj7qlL+llCcA78AEW8s2+
k5hAyXWwZqQFbmLe111mEYnheOsWOebRYtKISMo4eqA7oAi06Xno0JxZxP3e2zZhtLWcqV0UW+uK
oEHsVxMeu7C6IqraMNawz93Yf/R2ga69ylCBhk27TTKb4UM4pSc5FD85w18EF3rkNuzLwHNEh840
4cx2HQr/ARelRrkCigK+kwyx807i4mMvQ2rY4Bzq43t6hLSnmwahLGD7/JDaul7NCVvNajn88mVV
HpZjbuobLi23u7+f/ON7bl/1Y3IXfn9f2coPqJfVunH8y+1rpEETq3i7O/deB0aNVnDJkTZ7+Dit
5eb28NcN25K1n6Vc5zuB8IXtDAEVcy2PkbmXAG8oEjrYNpLTEOvZw2jO/e72Qi1Tt18v2aQg0NNm
Ho8S7OPy+revBUVRb3qDdLjbc/WyxTcneb59sVt++vdL/H4IKmZaMUQCz0rcwWKxjZhphu2WqLni
VGWLUvt29/dNhqxpP8gBjAV6UOEWjPmXU4GDnXMEh96yBQWWszz3+wu/H8qGMPhVU4TVvisIYvnH
9+FB/2K3iclC8vcfrdpKkFnBNb9a3q/b+5JUCldKIM5VjAxsxQT+DoEsVpflk7p9DvIWsXn7XMO8
9AkHXz53e7n0mI77DjZmXDemYXMF5YZAP+dkR//F3nksOa5sWfZX2t4cz+DQaKvqAQnqYGiRERNY
iAxorfH1veDxbvHea91V3fMaJAwEGUwqwN3P2XvtMFj39YwLyrVR8C9SVxLGteMQl9reYeIkNezM
ywv8GVxlMO79a+9yDKMhkdWD5kKLhdkWCN5Gvgy/NFCXt5zUp8qmFbMhjaZYUlOUGaF3xCRymM7E
KnCh6nmXcg9CJj4oZdgHSzyGYUETM3ttz8I12NScGuQQRpgt5WuZ5QWxWF6bfDH1QKOFpMbQk/87
oBBzW5Q6YW4ka8Sp0gCIe5viAdR8h4q1VLWdlM9rVlRjOnHu9OUdSuh9HSdBe5K3x3QsZqgvLlnB
Y4AgYw1FGxHFPBGYUo8HJ/ndLrB3uYlb18j23TIiqBlB8aeAFDbyqtPjsByTm4ZGFF1DPm7pAJB/
J+/ozCUBIJXjRyy3XVJjaKCjuvrTo5YnuvyP8v+Sf/5/PeZILP3lGeSe/LvLscvNy9NcXt7lWFxx
svoBNbPGRlRyeWb5YDsbmHr8vPbL34SpQ+tWaJvLoZ+HKBTIuUbSyJC6TgTY/RF9jbUlz+pGJhsU
E9T9jqGXJT6nskw1oHgVFntjsYvLg8U8Pg1tG1K+jy00bQHWTwwZ5MhGOBx1sVLlT0b+cuXv5LIZ
becaP5+2JVcP0fQAQp0ICweY1hHk6gQPgDyTOc9okOaFgqB6GYdLrGGs/5fXI1+EWvcPg2blW4dM
oYAe5t6SfIklccJxiKZzMsicvIWiJhFEz6roEOK8JBN68OMDNvn2SGPsVmA7ovU+sygQxFnI52AU
J7llmM12V4uU6xJpEVGbfUO8r37UO//dWPivGgsGZMP/rLFwkxBKUWR/bSr8/NEfic7GP+H8C9v8
oztwaSoIdclttqhU2ZqqoYbhrj+SA+zlHkQcNPQdBzrCX5IDLGGaWCGR7i1/6/z/NBVA6/6ty8kB
3YbgiJXWxvTNf/dX8UDdJ6hnLAHyIbJPaTFpEPDwLdkYUFM/fB6YQpcj1IUyGTWvUx7IcNHXRScg
ODA3wnoNfA4wxToHybYel7SVCi2jGhvGga6lclRRkx0Ng6ldUOsbDNbhkEcnXB2laiZrHWrAeqjb
j7GCZQrUg8ROvH66M3vGJEAAucQWW65znPXMPTZO0HtxCKhBKyz7WFrmc2lSAakbLi2MXNaxJ9pz
GcOsP20U0mw0VOaTGnkmSWl7eT8ZgDB95W41FDamtKDZgoV5dtNJo23IQCc3AVZevFFkRiWIbzAr
cjPJMvCIaCaZuPzxYHmH3ETLQ+Te5QkochJfaSK7H+mQZPV32CzmfQfu8aym2UluoGBkp3r2UVFA
L7Qm1LAufePjz15beFliUy+dQVEGAocZZTVE1HN6cjIXe6rrKnddFdnbwr/CJwkGoaG24+hBfrps
YkG7gemZg/mYoiHr3t70ACW3CKy08hRZ0VXl9/Omuc4sc1hXDf3kPCkilNbZrTY4n1bJEqKvZkL8
1PRXOmepF0blm+Ngf3Un+84f4tpTQwvGX+zkpwbEO6Xz5XKnvHYOK229T7c9y421cMd5T9TBFfx2
ZqdUNjyq3RrVD02cx2EyMD61qGjcwFK3cY2NAhHtQSFQ29aagLJDJ8IrBfBtLvJzzxQSx3F2Jr0A
q6Vxwr/egfjtqIxpH7DOenwRxADmNPLOaIb6tai5YOtmoZ/L2sTP0w8O7uf+YSroeCXudGWNKBRq
kz54oJjhWetrfp3tnC65jc1+ALoCCDK7hgnDVDur+51OfIKB4bhvyZoapp0BGn800J9jJMGylQ1X
OapzJMSgsocRPe1YmFdqGlk7Uvye5X1uOfDpUSzLfAKH5QOsmBUYCWA7wVs/Q9bVz2J51W0TPkPC
mraQZLbyvnl5gBUtZVkT5r86P1lBXO9ao4U4lOTzFeiH6WqwIj4PM925mvJJZkEAvaPCRi/meGdO
4Nu7ZdncGDTPY2JDtixs/nJsqF/xwlxDFmaenoTZCRoXuWVKvYU80x5r7Eton5c4NbkrD142Odw2
dM6sQlUMtlJ8Iwz+ZxJ7T/KWtgyeCdwdekkA2i2WByuFkIOqvpvN4Im+HAbYydBOBcoG6Q0eOVmg
Id+mS6jJYmiJAC9uE0rrksnVmXNJRZHceK3C10ml2xDoX2+ThRxTxg6cUCd7kwWYQZv6feFadG+W
mo4sVv3sou3wakRzBBeX6bz+TB3mAcZiW9GWDRAQw+Sbc1wQJLI+JPk/dd96DZqFvTzk1ksInjB6
kslFveGSQLFsqRBGZR96g4W1Si2CbAPYG+T0JVcOweFnMvb9Bpcgk9VlMy2sIbknj40OPLEkRWMm
YJk0vmNipMW31VoRSmh33hglJkvbd9/12k23lyrWnAXvIqrF5ueT7AYgdc6orCVoCqaOB7d02E+u
XXmaOQt8jka9cXNWApCj2zUyTm2t4pJe60FBXIdMdVOXgomslSCBQglKQTrSkMOruXpsY6ZAQAa3
Kj6DKK92iIDCbaZYE0aQ9klfvGuV44xbrcgfLZ8PPeoJXqfVBQLbF8NamdR86d/wNbbg24cI1JM2
6YRgN/j3gvyq6WnMmJHyleu9i1hsLbrcxDdPbOuy3CXsgqFC7l7S4eTeAC5SdyIwcYWiEnKSjf+q
VsqCjPwpNEVx36od4IFl3SQz5CwzYriSBTW/WwYvRGRUTmMsbDY1k2ix08roSGgTRHawKPCCVsd4
1WufGk6gDUEUSILn5k5SWquh0VHAUa98NZvfgSBLC8Q6qOkZXc3RJkmAMzV3kdKMgszR0LG+oadT
Dl8emcKB8migwnJZHp1YOJ5hN9KaJJ3NzmJAfQNBXqZOPOx0qPLJOUTACanEk/EF+AM442y8aOn9
UI39Qb7jy3uXN3u5vEzQ3k8NaDn5MaBVXhOZOu/lLbmRxSlztODBTh/DAk+SBUmj1/ONWWrUrCgZ
HbUswsRDQihyBeKmlx9oAh9unmji1RqoUL9CvCRxM/P1aOsFc2exbRbok5PT8FtgawBnQwrOI0Vc
Nxaej2TrBztWBys7wpgWi5o+gbotaU4fp8Vrpvbhg9pygSD5KNhAEK1X5Wh3e9XsvQuCjtUDFzAW
jAb+sRRP5hrQUnkIexKMlipbRvMwTiJ/n1qMBWVNbPiy1ryU3OSePNbM3Z0a1O1WXt7kRsZCXm7K
glwWKd0qCEiwDYuAsbUrKdWw4ghUwdVA7sqNQyGIKq9t0ixrr1AWOSvMDTl0JX/4SSNt4bfsNMIX
5TWIbKezRUotFC83WjVaf8NKiUxMQ337KQQu11v5Wv52c4YYt8utDJwZJUGbcFu/dQ5+UlLb6asJ
4YaTvjQm2Ex89OpRbhoF83mT8YkUamBcCRsMl9aa3xnzrw0JnOFJMxRWTeVI5+5Rwd+9pKnxy6QX
AoOj51z6KYrKxSPWJGwkaDpxIVKgGvwKArK5IqRQbLUheE0rcOT8YeRUaLRtjQtzpSenrmiSnay3
akvFJpPLZbkryX3ynsvdIts3XQcEfHns5bDco6RSHuz+TaZ1Quo0QctyrVty9WSJVLYgLjd/9qj0
HXRgZ11l0WyRxwoSxbliLZ9jaVpFf4pJazByG9Ms7zjXaHgQ5KpeIQmYl0CiQ18qzi6w4QRHdf47
ynpxFIoujqRVkNrguney7iyxYD9l7aUcnkc15Y9LWfrymP/TMXhVoHeVIPmpmssHyw3A03ovINRc
Dv3t7+UdMvlV7nUj8UuKotPcW4h/ZZmBF5K7VW3lYu2MuHm0IovXYMA8HOjbylfTveRRXobQy025
189oOHDkM7jK23KYvdzMAH0AHMe8OlLZzIU6/tTtZaG+7idW4XIIGpbzyDRAkmYN9aZwqT/JjaOO
OPAcnAD7nlTHQS+7K7kZbdb1EyPyUideYtRL/FiaDR7AXdb+01KI8OfCb/ZRn/gkizebrtqTr8zZ
D8OUjNdlF88702SKcETn/u2uPz0q6uKB2l5GmUs+Kgd4UZSH2ebqs8mXCl2zDFpyT266DPbGzz1l
Ys31SR5l1VIhcl8eL9MjifWg0Ct3J33kdL08i9aYKMXssU9PxMgkNJGXUq2Qpd+fJ//zkctT+ksl
UT6jPDY2mnPo0D0sh//2qHAKnennnp9d+b//vBD5UHk7qmweJW///I+Xp1JjbAKaa7X5ybbBL/7t
+S+v4udlX+6+PPv/w7EiO8V2RYFmy0LoMPvT1LAeXYB+muWhESFomdz26ZHm67iecU56o6iuDSKc
PaxSXPTm/DmOyIko3PI5wXvMZHZG9lGrxk749m2TjOUvlsLfTNHfWxttzBxqMbYCBYS2xsNFAfgp
00zSFJrwCW874pA48Y+WS/xG2EEV901wONCJN2kERLot2kcCNhhp6DesZkYU/If94zw4g9dV6gvi
3pn6kKA5bZ9oe5yUMKrB4BImBDIK/NbIKmDomm2qMPBZmPiQx2wq5qfoPWJgsG3bgFQFydbXZbor
8/a3b4URp++AoV7tX7V2jDaW9csBSwZuJya0y+7XRl1vp1G86Qq+enLPCwipWgUxEJiyfrAXdCmn
yz5pkmOo8LmljXHCCNNx6YteQ6RA12H4NUwf4McgyUDrwn/fb4M8fGl7PPS2Hh6MigVpTlZQoOs7
vS1vRBm0fFUVFMyg+7Lw/ZSqa+40n4oEXbRtULNyg27yotjWl6l4tbUUMLKJsZU/XcJ17hPiXfRk
a5KKg2Uzo9GfWpsw1T8SP71zKU0899kHyrVNx5TrZurS9wwesAow19Mj9baa6OUUAM1W7NXrdMhZ
cRhduQ6st9l1VGzKbnMoEuT25MoHEIRApLLK3o11xTcLZxpnIN5PMud3rtO+q3MTemMdPMP8j08J
yKk1hZPWK1k+brDBA7xPIO1l5masjXSLLA+Gq+68x/zSjzEjNXSuft6qIcEPo3jybWx2paYA9GAC
mjFbhUEmdmPrHwcVPmhYjvp+CMSDM9TGDrz2Icwq4z4ynAenTK8HV7B6D3ATtiKAzhcjRR8HQB/K
xqWw4fl85LvIcnfKQPBHkCGBi2If6UBzxb9qXdM2I+WsXjxGXOCWRjhBF1wmIzCBCG8I/SVuzjTS
ozmrN25Uqwdq6gQH2/GV2k/TjYsl4JAp6XVZLVBJfq9C+MXaQNDSE78mCryPxgDxyulm4lo1dGad
O9xqAJWMwKiOTdt+yGxbB+jWYShfFMPhstpjJteBy8XQRcwMtVyet+aZiBZtlfaUTTU3iU+G1sMz
7O17YBPxRIpeiuk6N5NflW5+mI15byAGJkCqeCm5RBFakqgrB5bEehjneqdByz2r6jlqsCnbI6tI
QytqHkVuNIJE36/Ha3Df2KtAAiTiziq65nbKv4kawx3e0JzSIEyMIde+R/uqUt3kvi6LQxWMBgUs
5WsW4jmP/G0aAsguwVVYMbEUWWC18IDRNtBSjdZ533zRtTI933AfUD41++rUxY2xwwUO8sSqgPN2
o8Hwnw4roGicbuZxpqrFNM/BnFLGq6z3r5oULuTgd7+Z5MZQ7khd87k4FVnfbNoU9ltnq3BR3WPm
hOO2MOPrykdRRHDfW5GojAEkMjRoj9Z6wZXPrpiEttR9tDKvt0nov4D8oOtnkaxsEjY0qA+lrfhH
Ylm2oY2ts62MU4L28U4ZserHYkhgtzVfQ4tX2OcahQwq6+j7ssY1gD1EbXOdx8Mtmntr21m7AUzM
0NFPcQHheo6mfiHEPZlwnGhIRe/zkBKcF6prH0rXquH3tc3d/gzp+lmvTTBSeCe3JEyyxH3u+/S7
jBoa8W5t79EtL2pZ0yjfKVPwnnqVT0ckr64/7mereBQhUMCmSL66wg7WxRxi1zEWSo2hZw8ZKVZ0
Zz0M+N1tal81eoY8uUjvexz+XkDvbjMELehA8PDkn+v0FErAnGIuN9H43gXD2+ggL52HpzZIgV4z
sSQW+cGN+icFI+oq0xK0XuFpUsabXLM++nwLJyVdR3Z8dHuAvxU+38IeHG9Uv4ewVD2Yid8OeZ/E
wBF94dr9Np/5+UWo+Shlztdi+YAgMGFqC7DajCCQHQKYNorI4HskZe6VOjxEFLupN3bRRzlsnLSo
0Hv1CK06OjhVDVuEpafDUEWMqtudyQJzNjqeRZp9qGXVXHyREVeCevllGBUowALWbtH0H0i8BRma
JecFQJ4oFCQRArHW3nq70tZ+CSeaOlRZkJ9hdcZ10EQbXw0AsE6Ts4LkabV1sHYzi6QdJXw1zPOc
+ddj6VC+HkD5GX73augJmlPYQfVgnjrLsq5FHp5rtchpPRv9lj7vNfVmZxsvQI8gIEoD6j+s9am8
q1KxZxSuNm5rbGObAFEtnl+wOkOQg/Wy6S0t90ImjasBys+KgMs7KyrMVUONXQ/HdwNSohfzjTRN
+lyH88icUfutFbcBdr+1QT6SNxoTl8JnAs9OzXsZxk/GrLzTDyKTHZX7GlFmcmC5ej35uca0ILzR
e3E2QjLTzfImy8WtM9ctWbxxte2VcTO7bbEOCAA+AFBAjOhXCEP1J6hnyFRDxmUKCPeGoj/ZPhdI
gknVuzLIu12dxzplHuUe8fwCbUPg3iOw6NosWocFFNuRfFgtdPHSIElIUKlqdrT8IOYrFMW3Y0Fy
W8xXltn2YQrAjGK/BVpr2yclD8JDAWFyb9QpgDlghJgRmfm168C2n8gXP3V5eGtHVXMqeuPDyNFY
lOAIjQgrIR4+bIbUAkPQYlYHc8AXar6PWv9ThONjN/M5kgiL8t9HEcc4FlKXbBCYV8xge+1emIg7
AhSnMJ00RW83amh3m7IBeiuAORrEoqTFUGzNinypEBM2xd8e4bMDNbUnHUpjCqi7zY061dlqLPV1
r9u72OmRKBbBb9YcVPFB9rgvpG3du2XQr4QRTZSES7x5SFaK3ZDb6VGLI6ZPqupuEk3flt1wzyqX
gZqzroaLWhqmQ9kTkc9oBOpaE9Mji70HIhGSqyECk40lIoMpzdXcPYfLMmTO7gGtpPDpek84yXye
9PJORKo4KS1Y91w5NXSkMSOVHRoprNzzXJV3bl9Ta3bEZg50NP9BiSygKk6UxEPER8xubURYyi/F
pgLXsPZak45JdEvibKk2ES0cufYNltCxLdw3LkcoxJnMb8tWkB3ajeK6r5NTrapH12UEj0QAg7fP
oW6lER0YciMnUz8URLOUS5qtravZRlWQ4lIDj9ZdVCK5XdzNhhUjqO32Gs7HIAc3NTXJt21CO+oY
kzy1yz+hKH+Rp46w3iaIOWBqhcpVHW8G2DjJALyFrDaNhNeNlXaHclBDADICyxmXBi6Irno3EPoT
JhWZbI55gFroOengbpgmKQA/knrNGnaNU/o6McKatdc4rIqeAqVrkwmnqE20Q2no4Y6vD4Oo451u
1em6XQLdIJVZqW6sWy2ytijbVcaOD4SqeO5SrsqRBjLAbPyrmABjJlrhd9ScY0IFM8ZXppGElmTl
vW49wIwXj34tvCEYmq3rIM3VE8+sqtemp3DetdqzoTG5d239LgvMl1JvPAp4dwIwB+u+vN2MYoYB
TvSjpxYzvF6lX8Mrw83MJz6FSkvFJ1BXcdnt0/HUdwk8IBsmhzHeg1UDR1wMGTLuo92FMUZv7bal
0blu1fHTzJ3J650hwizHIcVX/JVaz8+OvawLfA2qex6tDB/J3aA0b2RVRJ4o59azSxxIE30xxNhZ
N4brfGK0Gdr0ccrqcW1H2ZeeI+AmTNViPQaQTUQAn4pKO1bVbxx9LU5rnxyopKNx7u6L2sKNalPy
TcKi3AtEpuvYLsHCINlglQNiucOTqGfn1OJ/TguzXLtNzNig36hQMJh1JRuAqrGXLMbBOOreEF4F
a7AUM8ldCJ/auOOC52z8wrA5mbp3a2wfk869M4A7jNVMjUHU4dqfN3UDyVufxvcpz3h3mvvSZ3CG
VVtdzWWFAnYuWa6FE8D1bthQSDuBHAk5UzFbNRSAMsc9JLWyvEttFZholMud3cPIaDL45qc+ij7M
iNC9vgY7aGrPGMS+65lRyRzNLSzr38Y0X2fJ8gVa5YHvjGUb3qo0q6ftQHIHHmM065n7ksxiV9r9
7y4bn7QwIJvP2DGtf/eTcCI/h8ly7lr3KmAfshUekxjzQKq0YHW6XV6Yk5cjIU/UbGU6nJAFPCCv
18dzAaer8P2KItA78WTZqhwCcuZLLQCeSaOZ5OpmRZ1MXHUq1iHLqsZTa1zTGgo8awYwHc7Zk5rg
CpgX+5qekQGXTjesXagEmcqpZU7KVdilXKO23fNMzOI1qxQtAR6MbQ6b9eQPBE8aW/COn/Rtv8Nu
Xu6i8Bho/LQt44mrxFdF82xbZtjn+6DixAghA7hctX2TFKV5DK56pWcQDRwvprO+ClpaC67Zb1yl
erYCMNderATOPWfPQOocqxTsAZNDQy+NvtQ5nFd2Zr4W05pUM/InEhKb3Gjh8FL04zfZ2Iv2nnb1
KuoRg+ZzBNeCYmJTF9+EhCbrMJz2YTR9iLzV1iCHD76/vAC1z/cixAULVTqplF9dQC4HgytIwO5F
b3VQMv0tAUx3mPlv3JhvKYsDSqnZ8Km7xI61jE8s5KsOHViEEjywcSuU0Fn0IHGOEJZgGyshK+Qw
uHW1QuzCDDQNq1BmAOCcNr0LtTdqDSrMXNUmAQo/d6iUusSWa8zeuzHnA/EZIg0VOTqi1fUY0LvB
kqet1AkoZYQt8yqhwhCZi9LJHt4BpcCGJO9htsCmlU24Sof4eRLv+BZe4diiuSEjClAKo3NrrKNe
NNcAzOxUoVEyWmcg0iaKOEZloyOayQBDUqsnqk8AvMER7NNGra77FEhF1z1Fk+mfazI1sfVj/tE+
ig7Vf9L1pEKzjGdvuJ9KksVbVd30SfJN6hCNyUpF1ZkH20YPg01oAx129QHU84QsiKRgKok44FLI
aNvOvCcd4Kkbvt2Qqrclngaz6tYg9t8U88m2LUY5vYcvjjcO3xj4vZZG96IntQP+/zqNscsQoBuW
9rVZqqT8FIG4ymGXErmTM9s0mDlgqRmLMlqLhiuI2trrzGluQ4WmIKY0Lg/xrRuWHuymDxEQ+jjx
EnBrceXjNYe6U2wqeuaC6WjtqudljQoxwF8JX1SckLylUR1fug5xvAV6LFY0sroDYmBLixCU0rmN
WhXo9ZB6nRsQID+T59HU321WfC+aEjOLbvq8gKz9xIjAlLeKnsPBJYQ7csBmpszOlV96FJLXhQTz
bEefRprdmtlsHoBxGKuMeWc/64gzK/2sNspTQzjVarTyHAO2uhLPmY+YnaUAF+M5B8kQfip9EG2r
ZD+yuicAonxk0Dzr5XxnQ2FeZxt9+Z5EErvrodd5jykfYF9psIgDfi3gH0k5iTSI3CVzM/deH8Qr
UWAuVtfR08lSjAl9C3X7AeopFg/irU0kBikUzigIb6nHAVYYklvbpH2KzKJqhkdrih+jfr4fx+gu
iKZD1JbXbZNtwZaaifZa8BZ8UHx29VmGLDYGUnfMmZ+XcjVG6MXyGVMZC9MZqD4nLhPaQNzoSfCu
+frTrHUYjuZu18XVN7H29cpglQCGkBQo5clxp31pquceCsGq/mFo83aBP74Zc3+n8W3pvrEBhw2l
6MGZ58fKGOO9eKWpoKdMEFmVru24z7Ztxi+mNnK8kyY2qZmMV7V+m237zcoqSgjiDIniu2vcN73r
PvL8Y2h8XIk0ODKotLSR7iqF0Aor/9Z4selcfoM8f0gJGs97nVDh3EV0ndsfLr/nXZN0rzkTbDD4
XJIgrCYrKH/vaYyPsbYf8ogWkZFSKBgPxpRDWykfTJOUEnLqbNE8DPg4w5FWceH4d844U1nu6+/E
Se7c4Hkg6UNrlCt8w4dOTT9Lla5SbSunVOm2SEYgJwcQm+q+ytYmKeGeJqoXJbot5+g1aZvfWXCt
Ay5HL4rhCdPOGcHpqujCG4LLNxBOoe+YRE9ANwqMpVil6QCPtGJND40qEjPtsNy0dgTR8kU3mn0Y
/KrHQDlk7XSn+CwFbUisaXQ/R7v/JgXk9AGn/1LQR5XzPxX01b8B5/3jf/yWz3b4+vd/aIb8k3/J
+XDd/9OwLFfVSetE02f8Sc6nGf80LdOEmCMsLn8mmr0/GAEWjADuAw+gaRBNXF4DGoU2/Pd/GOKf
FHsAosEOM2CNIM/7X//2Of7P4HfxL4pf87fbf6b6CagCf2UEqDgkeQmmhnuANSi+2b/K+ZKmm5Oh
c6Pb3AecQxpMviSz4FgdKchOsLngIhYdmZwVmbBUnqnfJ0/OGH0FatiQrcyM0F3UDZeNI41CsX41
Wqbw0lG/jUy0QXJT025tq4L6lrTAmIu4diRxbCtG5QyQT4NWyqawMarMWayRVYV+pK+rgyVI1WhD
jKJxalk7a5wd3NUhcqOkH1h+Z8m+0/uTrxufyLP9W7wXtEB09zl30OTPJjZ9miyW69XBMN3i3oju
MH0cAO1fi9GBp9NAUkEjfeCS8hFhuwNoo5wCA7lNRRTVthIOxTLZS0ICnv/0tiTg1dLG53JYgtIK
i1pKXu7M1LxOejWhowItuG8oro7+pxrq1nFMEfYWZZGQJmENR8PBKAzFxCIPptvmgoJSuWzcftQh
u78PWYDgnVWVVxvM1ALejRL/qOcvAnMpYJdSc8KfHseEeqjUoueBpexbG2/yArJOZtJs8IMyASI3
4NLwghKFsWaRChNBjYtqeXMq/xupG2W66Yc22lAWeBz0mFxwFRT1pMEtLxxtpdWJfXS60PSYgd+w
cvUAmW2TRUEhFHShaqABWKOgC0FY7Ru6hhZeYwVX6yLDilrrEPhOQ6k8J+dDtNQMzM7SVuNg1yd/
1jXPTirqk4Gz1bLA3ql2Lw66++eP/m/fxOXbKaLE2MCL+taNfKcyk9/TyEVM5YwloUkoQuQGTVK9
cQrzt2oXaGa6oTkGBAjtusqsj9ZyMsi9y2Zc0u+0FEq8gR9AegHkRr6hv92k14NHbUauWmsCRMKi
olgniwfxZ5fAkduByFZy2rVX4z8U6HLvclNKw2e7NvYOElL5TUuTgty7bOSPQd6cp5F+h0nJSZ6R
8mS0pYtPMv7lQfnrQJ3wS88oQMr2qvzoLpvLMdJyabbEP3aDYDmRf0wFl4gBaRhI52Gx+2L0lMkG
yaIvkJtxsdjJ8zyTcoNm8c2Zi29OGjVqPWbqKqRnbjFu/NxOk601tXdGg+h14yw945BWPkvi9D0g
dAm7WoHSS8F2nyXtfNQdATZs2cibcqO5aKqMoFQwmb7GiDYo2O/KPk/2ODTJBBxpbFCLQ7QjNcgO
GkaETfmU7/KxPRGo9OIU1JkK0NF2BB7e0fXHyZmz7SClfvJFGZjAo5TAksUpubxKsVwJ5Ub/jz15
021YAoF03wkbh+S0/IHmNxDRQZUzQJBelItD0gbFycpopSmqEmwUvZh532xURZmObjVE29kYf0VZ
7R4jKFtHY37ik8WyGxDbcvR1NsT3dTizKq7aoUnTqQ1OtW08OvGSYrq8xGoRCIQZ08/R0shLWYQy
8o4+irPql6261WEaKktciyF+nKZ25owGBpHMd9BUCT4bjHLT9c11PI8fbY1WWlcGaNL9VRTg6F1G
OnD+/ldE5N+BCqEgd6OFKV0/pI4a7YOke1aNCu7RoC8Tt/esFIgPh+wOhCzkiSOZ6ldDFqXbHDYk
pPWWcn0BhmKIXYrg6bl07HznjOPrSIKeGJPXwCjcg75EnDeZQwp3OTOnW34K43ij1/RFRae++hMT
rALAHTms3TUJrsG2iJ0En1BHI6iPgMny7pgcl9ApJ4tMBnRPSZhfpeVMlEHRR1cGMV0ozTIzyM4d
QTsUHeYTa0+0vyRLT612FtX44ISNYCHvo1fNbBd2eadtpo7xzXTGfWUOJMrgGSodxKj1GDYnN5me
x5rm7BSTZuKE+Veis/wdne5TQRF1nEthb3QnJa2zaZAr9Xe+o4Qb2IRPEcv7XRlPeNGd9hBMQ78F
3soqnAiINYvvG12P9ZPdmNkhTxyyFRCjg65BP5VZG9NPdiyGY/r9BnmIU3FSapcUorxClzA21a7p
aMnqjY/hP+o0Lxhu4LtoGxNz4Vo30BOCPqHVP8ODIYXB63QW3mnsCK7hBZHihq5vdb3T106W/J7E
TMCfOz12FGDS2hoeif/RNrNOZkCh2wAvWp1VykzkCMVnV2hUamO/3FYlTzo16W0LAnnFFz+CTk+U
63EK+ePgK4Qceu2kSuoRF0Qxyc+exrIdN4kdiy1yiTfAAgHzcuUI67tahWTf3k5peQLOp25n+jyK
UivXhNYCDx7oinZZDxPQJBQLTXqzNQ08k7AO17bTibNTmqWXiSZgFFGrjxRZzmoWvK5I79KtFg4E
Fzv6ywA4BMeqq5aQj7VDEfaeqkZfCSQFWCv+vApt5UwfYS0mwh96xvN9O3IC9Xn4SmGu9NR5sL2+
rMRByVllUxLZaImlnHkxX7YxxRQbhEJuI4rr+Uvk+q2d+Xf4g85JymdKytQb/c5XFG4rf3TPQ5Ed
DZvzlmBKlExxcD3oobPXUpuiOKcqngx8pGFIBdDvrkhjNJ9m21e2EynzmsnawsrLp2RiuWMqx64e
iR0ylM5L1XirxXHlDSGisM4InwvL/Uy1mOEEZIDnqKZyTfJllxXxzl4iuFKRwVUf1HRjgvlEdd3d
uos+oHdNi5nB8BkskZzYsOP9nCKsaQ+gkl+GRtW8UjFeWbUfB3wpyBafWux+Hgz776S2zbu8fqyn
hQ4bjBs7aBNAURZCWiPXjnnR83Jjf9/omKJ9M8kgIO5rRRtvtcR94IXeRgtepUGWcI6JGY6m4EBE
4O940n/NZaCtydi60lXfIdYPaHegl14UkrSNv2pLp440AJKxyBtTlXPmD2SGptFJ1avvEh7/qu7V
cFukFtB5oeQrQu2Z0mrVhlXoBzGjN7HiVttRrc6RT5hN0YfWekzEVduN1/pEU77LkzvNpp2vpqDx
+vbR6DydpAe69vUpJOqiXqj2dI0QLCQkiCcCqRcrYBMABtx7Lv3BCtSUAAlJGa0fm5chmUntuokK
gPCUZ8grWTwzVpPu9KRTyMzQ303zDUaVf/rf7J3ZciNHlqZfZayvJ7pj81gu5gb7QoAgiERSuglj
UsmI8Nj35en7c6hUKmVppH6ALrOCANKS2Dzcz/nPv9QBgUgiwuQdIwkm68DvWZJcBpdSRrdh02BW
8wjL7pJ04zJgnHP8/rr8LQpjKvEZEDeFcIw9xtfIg/7dxfBLZxSdZTR0u64kumxMgDJt310nWvVL
zphxzweRMnt7LgUpyaVWI83F/F1bRq4UAO7oUOaS4wjhEfrYalwMxTitrDT0D/0YE0RQkkbAiX2c
DDyw4qAjYLYIl2V3qeFbMJyItZWJOVeXTzMWkQb+E3pcYCwlaXP0fp3ANAxkRIHGuAFdqKpHHo8f
9x5OA4+HQyNBYzVKMtW+PG6oTaF4/vMhR2JOtkJ+H23g5T7L5ZobsdBVAMbDf+Bx83AA+OEhriJi
H44HbGhhjnKawACbXi2rJqZClgiQcN85uh0Dm7JiAvigTqNzTOmSwLyZadfbyEb2kKdfrEKfSDNt
pnUFWraomIFuujT6eJC/H5GtD97340aOIxWwRxm0w64FW2Qkty5pnSsTUTNhWEgfcitoD6m6MRho
beMofnpYLgApviehNq0tM9vHAwkcjx/XxMaHrolzFinEVlFNB0fpXOkxEFzool0Ji+wMTYdgiW3M
LxPyqLUH6Z1qMC7FvtcPnTHU/3LTqqrcDDOIaAjHHaWvfdw8SNNZCT7n48VH4COq4gdhurWJbFo/
HvuE0+JS4j4/aLjZg177uPug2z5ouY+HBqlYBwQINBYHPF9iJqfqLnsXxA+dwrAbtkrDe8aendwl
23gVVnFn/NzvOEVAKkc9PIV9dZrtzL7ZYbCUlnfRsoLFXRjaMxP/X7rISrZKQsYUsis2XglrLWjl
ePbUTRC13+fUSTepcCeydTJ9jRifDjaCsERAOnl0UaD/HOeUT4bzEYdTubanvlzCjhdLoZZIFBcV
UG3mEMw47QJSlIjKct47zDyfqh7CTBSH59wvaU0zCGkJKR3UbcwEm9p8H2m53KEprgwzs/JVq4ol
4uOvOBKFN8fT8MsqibCgG9eUbl186eFkHxzmD+hUPifUDKfWwO4U93CicFW/qGOCv7YFGicc2urn
SIV1DY5QjkEFLAEpjqw8xpgRW6YTGzlXZYELQuyIcGVr0Xgy/QmXoOaEWvzMF8GQLlWRGsZ3oDQi
lqu9zGeiR6MS+wXMP4GmU8gUM0T0rHGLTeNPODWU8fSMVcCwMZxg2SckpzbFOBJlZ0E1HgmlIFEN
OyWU/GJgFFNWWCJ1LrmR+oxgKczq/Vh7qyC36zNOqsRkFgTMlQCz8FtieWoc5A36UH8XE6CBHwZb
d9lWc4voClroONmXJvaKo5UOEA41Opms4aULiwwVny2YIdnBob7Hk1Gfj3RM+6b39NvkImgQqWnu
naL5pTKRkklsQnaIfTcaToFrQnHi1RT3XOXGdMHA6M317EvE4HyPF8ZCw3ThRY4RnorJ+F774c9a
PlmXdqr6M9YXy9zNtRNu2cHW75h+I1XbFjYKhoke68XSVWKwGJmdBjNRHYw+jDw95qKnnvOIH20L
+JwOAVzWYIGJs1MRuFwuO8uonjN4jW78DAT3hETMPktTO+rQKHf2mH202NeuJz9FrOFJeTY9piCY
P40vSRWSTc0hPXBD1zw9uaN50Kko1j2+Fcu5Nox9nb5NnqQ9KfheUzEyfO1svLqGwFxFDXExhNpZ
CwwWiGCSJR6Pkefj4MOrwfQWUHluts08WUtGg7xTJGeMQYqDCeiw6yr5tXBoZOekfcJWgCDkF9gT
1wqUZsefzdfEWFSc8vDxtNplepmQpVINayMZEZnHzTrCLf7JC0ZrPWX2ATz5BZx5eKpzd3h63KNF
MZeJJjGgdup8m9JRIweXJX0PaYEDI2i6vpMWhSnTymsvFaskIEQbu3Z9pRXkFnAY4Z8M0cwu4u4E
Swdyi+MOGzkRQjX0JJ0yAceC9GBnlfOaJF10hTax+FolYguVRynRdKxS6HG0UOK9+DyixgCA779E
Y6Bf9fynruX6IjF0U/WZfu6dArem3EuWef3NgHe6RGbRwn3T0ZaaGcYLTeYvzB572nEw0ucG0tez
V6L4S5tvgx4qtrBV7yNsTW7lHB6g/Xr7quZPpLL4ZTCe0t5zlvB3GT7VLfy5sC7Oui22EoLbIlIR
D0XbvrupYT35ePCRR4M0TxqCbxUz3zVYR7cThfZLV7rTBjvMFHaYc0/qoofIL1+71q/PRiRUdAb8
B7XHNnNzDaEm4PwkhrMhM9r7CQmIi/t4m9eETWUYMugpC6GLoG97xgVfvvDUCezNiia7RBbmLqL+
qQkM7Cm88cX1GGLEBSuwJY+yK1HoC/LD15MNCoFNiraYUuweXdf/wkaT7o3J3NMCf5SiTk9TCO+x
ddxxE6Stu93PCObWsA68VTGYB5NIu03qNZhJ6p7LNxsbrJi3BMUuJWYLcdQ0MLL3DRR9PUaHqMNh
XKJ80pwE1lKEyrA06+dxHrqrQlPHnUr4+midYUuc5pprCmWCozIli1it4WIb5t/sAbP2ruqxrYuM
w2h8o8QYdkk+IWgUYpHJKN/Pjhev8o6k8jxhSq/F4xah385P3e+Ssv2LTXXfVXSRzBMdJKiHqMyq
3ZRP75geCNxLuZScfmKcymCPY8UMviSnzBd7GTvpuU/wO6S87lF7J7j1DKTdafrICMn0P5sZb+Xc
aVtKXRjn5Oy4y1ALvEVQUGB3Rn6rLJLi5klbehGmpmI0PaZQUCXHmFjuxqSAnR2q+YfEphpqazPU
5vlRijEFneFrKiOJorm3zHdXUV0YB2x+v2BEfrAJs4Vu2LlADeGwqLowgRmJ03YYh09iGImymwBj
KNbbFtxaBF4BHwEeoYlfkRloMEPwNQ+79GOsJ3+VTf3VhXqTOiYmIZp99GXXHqLUJIJ0JqXWTcu9
J2RwIyZMcRDf7WGOjgOWORAUCK/WE/S7/VyuDLiHJx9jQ7SuHjVnhC7YSGbGa8dcL+oTw+6yL1wK
36DfCK+fXskE2SaNHHZAUfbChMi5LhoCLYh2jc6poPYmYibZ+LSvVaxjIkfqdFfiGKGjIoPaOryL
urzGSZmtRZXgROcEMD3H4DZPiQWsiclFYsvo5DOsXgvyWCDBBGvdJaFspvyBN+DTtZqvdFKf/ayP
T26jzNYKqay+zE+/NYFNTGs/zPlan7R4FSaZzZlRoJJqATo6EzP4Etf/Ywdly6+hbOFXkH+BLzY+
dxbRxPZ7K2X31e4kJ9ucEofjNR9egoMWnvLtWcP6YufnQhyxg95Yut2/VDU8ZA0+EjuMrYLTa21l
lzXwZ2NcSXmnvMz8p7CPvk6EmhyGSinRiStDLFtUxwxfpaa3sZbhnFGT04TzcEyLdQQvhkFfqhEa
hd+v9Jt6lxnDriRmfpOrBWvV5orMl3XulOPJ9httm+Tlm1559VMxyOjo8upHzS2WML8w6AU226Vz
8E5KWvll4kKMe+aDkfItJ5prO5da+CqDfDc0gjWWM/8wJISkufGKrfAQPfotpu7ZYK9SWtt1poeC
JA5drnGnHBlZ2OEiYcS9G/y8P0Y1OgmOeW0VtJZ5itWzMMZEHG/MHKSQM1YeY/Ykk0iVW2HcLMbZ
K2dshqXHsIb2oYJeJa+Fk/trTNPtpdc3JrQUKtSkKs5eeB7TWhxx9yFrpXpk4qQvhobu1x/4Aly/
FbDWIG4xi+YAoMVeepPW7WNySQlvS08AE9vBxqqBYXxzRE3XbuyGVPKeUGlGQa6xb53iA0nyCNbg
kWJLpuQZO1gU6ZUR7qiKNojx+URm+MDx7AEdmz05bIVHv1bU5AwXmPe6AyGUUa7l28cHbUT4URjG
dNYqKE1WoB/dkjqY9gwqzmZWLl2y8nYtjgVB7NYvhk6gXUmYVTwIoK6fNduvlrlX3PRUziQTWcr4
HZrsZLanIiPqMJ0Ndlk4z8Fogyhm3WxuqJUBSJvkza5GJBHZbD3hrk1Q/ZR9a7Okhkriuzu/11Pw
yJzJiZU/xQ7FRQC8il9CLY+Knfqrbf3IxHKfQKLbC52hUyGfOZPDo9cG6cnJbDhKSXFu9XZj8c62
5RjTGIrwGoBtnnKoG/HwFufx8OQlmDs6gVWtba91Dqnr06QV2lVI6R4fN17dS/5cLZeEs+D2jN/0
xh4ytvOQErLKvHobD657guOYn3jbXhdrz7Z0fhICeWOgHrWu/AnL5vpIU98D4LMXDOQgZK6W47Sm
F5AdzSuKuvoo45awFnrWtZuM69Kchmuubka/Wad5d/V7OtV8lPVzZd9L1++OtoAVRvNgElwIa2Gu
oFwnqayOc2zIfeHj5JunxsWEwPYKKYu1PsHxi8cZ2pdtoAbhi1tGTenutU56y1i3N6VgYNnPdYyn
IrWrz961rHCUxQxkfkaiYuyKYvxGrHe8M/lSz4SyL7Vsik9+2HlL+Ni4l8vuYxiF/YIxxsrnSH7t
cb+MUv2swXs70/PuZ92lqYOtjpqH4jzd2yoNwiesc1OXMAXzpnsGIKyOA+QR8G07IZ6AslEA3KYT
xHqvXkE84DCgNcVUOlnliaj3ZcYmnMHSO/m4rkoQp4vXsogs+LiUmU9dnVcnF+gwFgjd0tK6DcI8
lnXlbTUZxmQLQtgzq5bhSeUnz8nUP89u2CM5l9smIcTNJhtoj84InAaJ9GDDXZXMVxsDnTADTH8x
sXnCLmXEQ+JYvDaIa8R6Fq5OTt4vVHKE7LL+rkun2vq59y2a3MPQ9Nm5aJGVDXiaQ7iturWo53Nt
FREehPCTI8DpRcl8eDuNY7u1U456Sdu0IW9EAW5VuYm1cutVUEYjM+zumaifOqxc9xZBIot5cvGN
x4EJjdYQHUXaXnWvw3i7aHmtI2V66XW3MvC9JwBcwuU4SyD3MOuN4TM7nbvHq7ZoqnKPnZi1p+dm
cRCzrk1QITMBtmvMVc25hrysrbwX9HPFbhDoGDRNs9HXCqqeDkSpMprvVjgWx7xy16Euil0s87Wl
XEOarvmaO8VPcOSIL5yG944gmdEb5frxPjqPZCFrdglNzFnAcZjuBqP7EnnkxRKdibFC+zwHd2fE
a7bXqpkt0AEg9pncQqaFQ9/atzI5kmk2vkExj1dDbWcb5bL/6yxfTft+mPs9JoCPn4VBd4uqPN+A
5gL2ZgpLKtU0tmuKdUfO7qEgNGD20NIyfMpXmt+l7ASIZR5GEUauZ8vUVRyEx2PZNEuGVljiK3uA
yYf2iFUKVmhDRPlu2+MBwnq6ju0YZxQ9fAlhmZHlLWNMzRmCPRzEqKGGHYRbOOAx1AQ9e88sHAhH
Xdv59TOeuOk2VBrgQTkk6KnvYlhW+mhHjOEQmnm2qizFMpKo5h43USrPQUvalQZUc2gmzDvskcWd
McU6BklNpyzMFy4Wgn+c6i7mwaRnieGL0csUR5ka4ZKhf7bSfQ8YwzHK8jhxhbiEeO5TqxsBoedi
KZXS31WOtP6D4DYjswIH/WJIrVwQHoIJDrY5i6BqGLRHaFRpQbC7UO/kceOrf5oqkO/3n2mWKTdY
NH95OKH9PocOLKqkhG5EKMeAxzt/3CuU7+7vDx/33HKSq9pikkR7SBVcExH/uOf9897jYaQ+sMI0
b3NbnaMqw4e2HPFPCPt0PYkI1aG68fFjRASnYThEYMvhcSM4vfYzygxPqatnzLAQyqu7JTKhX28e
D2eTYlTKghTnbHzqvWQ6NuGsUwfwYajXhrqW1UduNzSM5EFSSNidQdUZGjOtoOCVVk3f50XbptTf
jMki203ZZhAygFnGAy+lBsGZEMtZ3CSiDYb/7SFTHmyPe+RFUMgTpIEHhXx+/IhB4riP3Hur3k4R
y3/ctA8/lx65X6+unwdTJnS8Q1ZMOehb6S9mp/rWe4Bm2NyjKEHDguztt5veKp4606i3JL3CGhE9
xrQPRJjhoLH2LZnsMGkGRgTJjEf7YnuJsflfgtj/iCCG1RqMqv/6jXP1b1Ey16j45fv/IQvsPf/l
DzSxX//hP2hirvGfxLeA11pEw5ge9mf/jJLhV55v27rPqMTxXKLcfiOJmf/Jv8AGDs83x9Ydk1/9
ThIzbKEbtKQGP/7txf0PCGJwDf7ID8Oqkqmlblu8Bl6X9WNMYFWHXZ35PqCji/0Qyr6f8YF3wCa9
1tzqQXGBONmuJ6vuGWZi5Db4IyqVXGJAaxiMG9yzXHZhdvGq/uYVTMxN8UbNh61X/OQ1SsppEOee
vGdBcnILfUMaK+DdKcrAQIuzJeIXAgbOTP/LJc31tmdq4/uAyVXheVsAmysuXd7BKF/awd4A0yeU
6gMOBUG4C7P0zFynBcApgMQsfNirBIotgUz3bj65tQeJZESIW2n2IbFSGj+Jq4xuMS0zxGdb6cdc
Q5kawayM9LsmnbOft2RTzng2qQZUwgwvejixuSk/5YSkx2vcc5n2CZiycUnSdNfa7i89lO7aV1bt
DUNip7F3vpWdFAaRmPaKWdG2qrtbCwyyAL703ez7ME20cTUOAOH3iVhl2l3Gl9VCdAM2NdqryzGH
yUR/SoLiGAI+E8WjrfK8f2HAeorb9FTk9q7LiZpnaG1XIF2Q3uLaPWuxfiSeTA2oL36g3yNN7Kx8
ulArEaO+qTPjXmuMvpMaXtCEZpveqo0/DURKvhZ/DZrpGlPjmJBLuoQYoEMTNGu38M6uNRLKSmRY
It8NMR+ngbeZ5KfB6K+RHuzNcO8ndGVxt0FldMIj9GLL6SiBofw6OQx+fKglpkuzPMUEEAkjPpUG
Ins0vFDqW5tSE6K7mQ4kkyUMZPzzgFKocJ23amo2rjZd9Nk5tdNXPSWwwrejT8ZLcJCd4kgO3z5w
jGNQ2bshD9cTNcOCDMIW/yZjB/fxAOzB+TkaK9jV8MCtt6SHaSTSp3BY+6B/ZSR2ZRsdJBkZqFvh
xyUn9Q0bwXDvGkYoc/INp+xPEZJj145X9TGW2nyvPBa1Pd+Maovl8Mekd4C1OAHq43ZSNnfQJdI8
2VdJx7E+XP28ZsBXQBJxSk5rMp0bywd9Gy7j7OwICTpkFmNecS5mcTYjPsFyPBqRvQvD6RhH6acX
AlvpMLLjEUKFnZwsgYiKNTlXYqfr+tLG1SgQ44dXmifPWxN6f3MIKRxK+42pFPGDxtIqk1NNLvnj
OaYugR9lMb0g2GggVbqrws+g8ZxFmo/bcEzfXX08OnazJgbwgIx5lfREnLL+2unSq1QPPX4Tnfys
k4ZNot1kqIp1aDzYE0Dbkicanl1Q4CtSw4OBbJ2RnznK+RLPySkZUGdJ1qpWvyb0UnLc1lV/tdPu
VmsZIxu2A+/bGM13f+6uYDNFOF5NvhKS6d6b/id/QmQ0zHe3mu/qG+z06ailCVrX7F19MGo9GuFw
deMBaH0mJbJb9SgE+gGaAW8pIINwJKHRcu0dBRs5udV8gZFwac1hC4PIHLN9aNX8vZpBdnJImGWT
2LQYBvHWjM0ae48dDgnfyLmdI/YEMMHXjiRQtbaTZDyq15aG7GUDw/2YpD85m1sp85OM2QpAno+O
6FZzoJJNso5pVvo52vY6jt8GBPWEbN7I49ioxYT32wavunvQonTO7mDcW6t338YSmQUCLhhX+0bz
X8Oy2dRCHjRZbwqy5kkMv7j1eInEeMt0sWrzNfG4F62b7q4ctl6ODCYo4nePCF8GEC9PzSjOdq1/
RIjp4yBc9WZIFpXunC13/PBF8CVHCO8L+dnm0xFxwbJiMWthvG4nPHTRSRNgqV2CoXiyin7lDMYG
rGNXzYmS0TAPw52k0i+oNjEU467Ae2w+Wt9Q/L/ohTy0tbWrzPSUVQ+PcPgLEUuCT9ohhqv+ubHq
566bj37Z3iBLIY/ELywYjzjXM49NTlocb0hW1iyW14ifiQiNYyW6jyYYL6MyObO7WwVgspB2uQ0i
6IYuEmM2qxh7CLg+XU4DnR4gK97Uhg2WsgqBTHxOtlbOd+YI721VfTGDO0q4G30B+nN7/DCj703s
M9N3GGskJ7Un6L57pgTeqIuoMbnGDANpch96b11Xklacc9L49ht5pDvOxGjR6+3Vsbnm2agWSX9B
f/De8hxpzu5GEx9hjq/AEC617F36A9dH9FRHZ/VcmemeH1ecMaLMh/QUaPbPraYhWg+UWjZ6Jr0C
tZZUdkeTEoWAZoa4rh1GDUURZnmoORlkM7L/6snqHYElgxVpfMgQA/mKibtLJscTXK8RnwTnINli
n1D+0XhNjN+RYlmJ6zC4b7+k8TztZE/iQ1Q1SD2TN0h6Fx86ynHCXqc1mp8p9u2FFXgtUR+QZgIo
UDnnbKstczFSy8Ps26f6bRyi/mAoKt3DN+px7/GzaY6n7ZC1mA05L3Ekzc3DSu73lIvHQ82u/xF6
AU+Nl01yG62Qr9zXH8bpvht+7VEUr3qrfUKuGhx0vGmhoqTBEuJ6bC39emYkoG4GZYaZSbvdBLP4
aoCt4j0dHAKPNrdIv0YxkR1hS+fkIebeZ32CAK6vNpMe3w3XiPYTYyIvmtlCOn1XtQ7BP9p6zvtV
Pyfr3NbWWPAsOAOwGXzzmk+nJm4F/7opF0s5tSvAAMwWJ5eftKBX0GuYLWObU3WaCgAp2l9vOpqR
Iy9uJve4ObtRPW4oilDEYaATIcBOteiSF3axpv66ews/Fe+z8HcRp8C6irz3OjeISu967xDn3c9k
zixzTUZrrMWI9AY56pyR0zi1QQ5cXGjKQTUuDlp0gdCqhc8T5izsWZofqZYc+lycPbvE4QIHiaT2
dkU5veHbDUDNZS5rNg8ugXzqrpk/X8N6WnKxrSfshSAdeD+lOulvYNXgSBjPQBth+xtNQNgpYQKu
OWeRDTeznm6JXZxTh4SnwNvOIn6PbWbnRNtCWfiXov4fdfMfhBT/Xib7Jl4nju09TJZ/jFSOJU5m
cmA2T9zOZ5Wg4U5vDH1vgTeekfPO2nSsqKNGt1r/zTOjBSmLdEJ2ouQmggLdN6FE6pZgNI8W+wcB
h28PXU5sXk5ojnFBs08oG3nq6cpB20z2wCIGyRsJE9R856xKpb95+h/0I+rpLYQjLq9AZ0Sk//D0
YLajBVez2JktRTx7TR61G60qMaq/JsZwdaz4vSn27fgSC8yKbXY1CttITr9KlP4gbfnDN/BjsPfj
hXim61C0+eq/fxSyhFbuR17DyEN9+WLsr4LKJNWOHqKoqaQwAK1z8VkBAFt2Rr3O0+5KJBNmSZw+
KQWrb+Mwaq9L9+tff0SqR/vxG7LI8xS66xoE4P6YC1wmuAnLyct3fkcLpedHK7JetAYhGsRPilBB
kmXSfXssbwggxzidPqjEbmFzwSPnXffHDytiA3iUh56YL+HWdLSv+MreW44uTIeWzkQZQm1Hwi3Z
euNWlSCOP2wTLAgjLgBVpesonr10vGaRPHiZfpktsav5LobQWyGKRincX2VXrw37jRnDpuLwCzxY
teQb1F5zraZhl7YCAwcEnrhHRD0GOE690TG0qyzmyllI0jLhWrP+FfgQmoy1dEFQPKO7BkwNK7/j
z8v3GisBzrClabtIUVk1i1THJDGl/8uKMYHI0d8YuOa/etL/f9fHny0PmwmLMBxDF+aPOicTS7Ss
MO18F5kN1An9QiroIUu/PSrr8W609f6vv3bD+rPvnWhY1bV7qKx+dEr3B+Qm/DLfhQ7gUypfJd6Y
0rrLYrg2HHwbz07ep5FNbVZ+B11/o909VHZ2sKjr017sjfk1avJ9XuBC0199H7mqmT+T+Mpi0ClI
0366WENAI2E+N+YxbuEEODmKx46jY8ifZvZD2I5H9XcHr9zg1SB6Z2dTgKquIGUl+BGyBXM8Ml5Y
wje693RVoN4YneIcnv3sQGfXIL3R32+xnDzlkI3i5htTdcqUpFv5Dmlvo5GsTLfcxZNJhNGA/wX0
DDU3xQkb5NNEMFCncL284BR48CPo9T+MtsPKoL+ZGIJlXficJ+N9cINbHHfLnhaMCtx6M1Oq47pY
p8L6qaYdLdL4XRWtbTlspUjP2dR8rbvpozcpx/KYlj26VvWeEHLRhfuezxjfg1OiZ6fIs9/MAj/O
/pDZ09OoyU/NLHdmKFZe2G1IN3030uDgojizLriy7KJJ4FE9HfvWe3N6Rj+0e1Qsx2mtcbnCN3j0
SYWzM7uZbTc6VPnLaHJo8T7waD77jqJaFzBgu5Vr9MfB0z8Czz67BjDBX6+0Hxz5H1uwDcPENSCA
mIj4/rjzza5WVBjw5ORVkOROSwez9s24u0H5Vb1lJsq7/G922z/b9YVOyel5cFaEqX7/8X4lV7D5
f/9h/N+auBs3RT67EwkNWUNjWvz9kfonl6zroPaHsULYuun98CRxpHytdbx5bK+HZiYaQJx0vtUj
9EnGbbAJF9Crqus8Uxt4DfYkqPWj5FNV2bU/HyV+SrHlr31hKKRl52vmOaHt6U37zWUjJOb8gKQN
y/l62Uj5zXN4mqpPTpCmyWNJcXdnO8vGexdi6SXZqus6wZd9XpfErjeOvxjd7mrx/XdB8g5N8di2
kJVyXiZ9mWvN98i3z0lpY11KSY7/hXCv8zDuBI2OepGCOgQ/zfNkOTcUgSyZde+VX7C4oFhEv4zn
uCVP/tDdDFe8hdl49Bx5ymvrxHBqrTXTUbVNbRSf9NklbqB+Ynkc5/DZC4A+GvACswZEAN1bjH3x
1ejcahFEmIaikljoZvwpOC60iZ4kTk79iBwGSnvKN+mlFu4QEJx5Or1mo+kRi+VOd8uaep1U7hve
3OQAt1d/hLDNawkCNB3s4Db92l8vbkP/kwKHJebbHl2RbtuCLO1/XWu5iaSDQC78KlKOzzzrl0UF
zTNu6ZvQNjlwwfVjwaxyaUR8R9oYY3GC9fKovZr+Ml0hVj/XtHkw1I6d7Zw728Pv7y5I4qno0FXr
1veXJhuvkRY+NZ75VHnyJ1+FZeZEX5HjRaTa18lL3qXJ33dNPtIh7/Y2rnoFwF8uYHyZ7HkVEEDP
lU81qooK1BLXLhBntatWc/+BBSx05+YYB8OHy86Pwcc7LtUnu+SZJu+g2YLiY9wagAugd4E2Xn2v
vxpdt+rEuMmKn1WT6qLFq7VxK+Z2UwKONJYaHVLtgL9AHblXkX6hwRshWcA23apqLEj6VUgzh1bg
DDEiNLqDXTfXDNHF1EHaoggSjYIsyP7Fk8ux+H/gbrEnvxPpAA8q5JKwgpcSiK71viUCT6+ybVd/
/UX/yS5G4ab+R/g5yPYPX/MQkjbeDtiSDAy7G79f2KULrjlAuGaRW+14sZ1DUIZ/s77gBP17eeZR
PnNCG4YJy/uH7bOyLSz+7C7ftZG4Z/Dx1DkHA6RPu/Wg82Wk2SkYWmQ89CqyXyEx3tUUPOUE8ALC
aXKhWI3AZ8aEDgdkRZGdAGvWyGtULWY43xyAFLuoF6pe8gBKXVLHQDeQZb31frMZKkm0VrsZ4lOn
adumd7YQoVyUOpiHUYVl0wcJgeeIoDcbcE9ONYTm9CQy/a72XcmikzkQYj6gRRGQ7taNzE5M91dM
3a4hRQ/1RFHNOMhzGOV8m9J+cpBWkq97yrF5wp38OqbTMXPZN9Q1HFrJu3rP1qzfZ0O/S9hMFby3
JvmmuTAWbdo+/m0S4zTo1mvTYfdFvKcKHXfUjy3LvqFznbFvrtJzi7JNBG/ggUoV470phCLsdWax
EcetfUZj96ngEK/HgpDK/Jei8rd9Np4QBTPN/cTLBPPZ7OTYVB3TPH9AircCdqJEWzr5EuYhWiOu
SlXWoRR7n2HiI15/DqPAYfdjLhxVxmLGh6Oh3SX44DDBco48/VSmILHSPZNt/N5N7lmh1gZ4nUKb
JkSUxOOtFQhH7/Wh3jRT1ZuZGJdKiw+6C5omu6s64WOujaEX5zCYLuoxnBP4zmhh00PdxaccOLnH
YYb0dYjqkJDiBI5bQIx8m9o7tfsqZA2TxZvd9s+oVx5N7NTdvGn4MAr5OgPOoGN81Q5q18XR6KQH
8mQyOiCF492GgW7kHc1m9G7bvCpNsEODvmY9+ZCBJN8wPJIR9KaQtgyhTs3Vm+vijSOckTPHB9Vl
Gb3KyoGfxt9Kpztme28yjNYF7lvQCD/6iKOOaqLPM2L15CHywRF9MjxQNYcu4QbhRmFtbZsCL1ZI
xndUt4eynMiSYcEz9FBlJISt3TjwebJ72aACdp7jLkUDhkmNT6IhGCKc4mGvDp/cbukgxblv+lUe
fugauL5acAp9lRyq5Ujv0KBqg6LCCAJ4oXH7ezoz4YkwaeorNv+5x/8V1JntWOGEcxl8/+tdy7Dc
P9s+XAF/UThsIvoPeUjpZOFSaAtc4d3pI2/4IOdhbwVfwLkAPJDGLVQz6nXZEzAmM5oBayDYPGDP
amE1UCsWcKZwBUXAg7o2vaYQtdW2/fgDrvmtkhS4dfxJCt+H9DRGOuOZw/vVJ3FJd7wQlyPyzMGD
hjV0c40YGL3A1icmCMjuOXNyRLprPUV/MXbTzqpKdJ1dd8lcmvTQJGZdlJTM3nzKi5gxNyiSM3OZ
jE5Wbwyzei9rP1qFZJotXECNugALbQuwTd0qh8U5B6tYOogbRxNnQgwQfVBuwlnuPoLLvv/Ua6vE
0jT7VPtLNOPWJyUsOB0jI+fs2O1xbbI5qT3nFYLfGcNkss2idx1xrtcPd1QI11Hau7ZMMGM/9BCY
1Rmexi37MPlLkFOqgVJPnbtdevJZker6a1z/1bBee+YaqdQv6q+pMik0VWscH5Jn6PvrgpmAWhWJ
a5/VH/HB+2vgZYUMaIwTGOAfVKcBk/BmJA4k8+ljyngB4PbZhCLONza7uqQKKrqr/hRXCLmNadj2
ZFMjm0R51HymbXezCJlUF3Tr/lb6/2/S2t8Ys1iw6v6bvTNZjlvZuvOrODzHCfTNwJMCqifFnqI0
QahFn+jbp/eXSd3L8x9f2+G5JwgUiixKBSCRufda3+JG+9/33Z8kLuW/Rd+Kevj29777n1/803cP
oLPYtM8diliOY7tyiT7/6of/8d81Q7f/YoHjWzZTT0/iWD46785fsiPvU+8zQaJ5FguTf3Xezb9s
36EE6AJteYe6/D903xlc5OTjb9U9PQAMQ2UNjowRmDrVo/86+Q2g5g1A8LRrTqYR5kkMD8L3x3Dk
kRsufXHuecjttL5/4wkrg97jS770b1ul3Zdr7IV5iwYtJ7PEnuh4mNNGA/IExn0tbam9hH6MmdfL
NsjPmB07H1C8Th3VEltEPlt5qCWmzMj94xLgjSJ8B8hb9di74xsZNMcEs/KuG0GyL+LYtv69YRU1
ww8ELqszpMQ/Dksj+KJ33hMaghfCxz7NtET8BqY4EfGHsVqvtsAVCAmZudSNgzMLuTCycFk+0s3i
sR6y71a+EXt2Eg25363ePxaOZK+SXLZvRgRjg1OHXV7uS3NxbgxYpX2WRX7FY3/SxO+0LI+6vVyh
I4sGEl8/3iPJxkhR9lQIkD/G0MbImGO1lzW7wbZfSDWKAEG/al5i7UBJMYKDoyrm/gGEGgnyY0vg
U2L+2AybojtTkqI1H9uSAct1njDT0PFo5MKBFFq/074OrPaaVnwbomkaCInFTG3kXReaFunMRb3t
taV7MXRGMn0GjoW60BnhXLvZjHDCvdU8byAh8lXPp9uppk2PJ5CpH//dgm+BIGRBv2i6J8KqDvFQ
iLAh87fQz27ePA5iwaRq+jAQipsNsGPoE0iy08zsW7um005bs41YluJnXd4XiXPnJOOTPSYHl884
FLIVNWZZF9Fpj3DX5rtkSojkpHcUS2B75izfu6q40eD071BtZweK9eCnGveHzmRnbsr5MvAlrE29
PK6LOOWwz/fBd7/IruQ36zhzYyq12z1tp9AkUP04ZxNKZDDy/tJ6Z8MGbaFh/ugMFBRpmb6M1uyf
0k6mU5vNtaF8VPs0atNyPBmbUxwmj3mz0+Nk5GQipoL+uObG5woIEbA8nseJX9y4LB8PRhc29vLQ
o886OX36yZqMhkZv7IbpJN4qv3krUNyR/vZqe8XnpmhIPJ+AFpue8VoI8WMF2h4w968KvHVkfbT2
ZkofFlFMy6EZ6qd6dh+3ygcAAONwbWY0YXrUu9UIEzm+dwHBmuKTR280MjLnkWzQhWbpydmCYudY
3Ui1dttZNZJETFWhNVj08v+96d3MjmohEb4+gnHkM4Ibel7fAp/UQMPY0z/7NRas48hqlBPfFhRg
W700DafIRAqGNRwOtP2ltVhnDenEJMFLwTNiBAV/9FAOE5oCXUOxols/26nLI0y+UdCho3AGcehk
NJclQ7qo2IFfkXsfxzTm2jW+bZmPozajjIZTeyokTg7G+8X23/68KYNqW5WSPNof+9rWOFGF9ujP
e3/7uAqvid2AhWxYtl2WecBACX5JvUJhOVj0xnOM4aZU/Syxy9kBIi09PQFeIxqHiMt/eLqLNHxk
vnFCF3hAgp2eKrIsiECm7ZXXBvktzC4u0K2HS7Ih5VN7s9Xcryv6uY9D6jjS8U/ZQpbix89n8pfU
j608S6LNgcuqyVRr0ydulriQY7V55rFTodHqmC7fUD+iNiKJsYLrx48jHz+VUQegQIVAkMHNuKjf
fP+kQX2eOgDS5TEJJtacHVe3M9VP/ejEh0Jk9vNcaaCcjs2MXgffvFea8C8S3/oy1y/xNhrkyWX+
sa299t7oieidh8W+Vpi7x3bIr8DJnxEpdbejmZon1xCfVLzPOLTJrmtEdqbpJCYQUWmyfVtoLGRF
FJhbAb5dowxdyUlsC0O7It5wWadnwqzqvZhqdxcDE4hwuvqXzjNbCrT1S+9rM60Ene5mM+4Hwqv3
JQnQQ4ode3tbjICmzgpeIN7eOgt0qKN92SwfSq7WbcdlyYdPddGfC1Mn7H7rv7W94Z00lr2naq2/
2wtoiMFp01OK5/YlC2JAg15xGjLqvKQqVQRIJl/adfwl0rF/dKXkzQT0Z0Hs9jRmd5sYs8tWC4qA
C5xLSNa0P4p9taaP2OQw6vYutYLUlaxW/W0aUsy0SeujFuGB22NETnEugmM304eOqwspuoxMWIFP
GQIx7SrGNorhWqC/3nEbM+eeEjTP9tKmR9eMryqHKpdgprTrW4ql8r7zJ4znU3CmGK9Xp0nKndUG
JuLdNOEWZTZRXZZMpn8Pg6Is2SNIzon1l9333JGeB22rzC/uIl0yhQ+2aBszN6ILD1xUZpepTSwz
vHNiMP4cVK/Xhjjshr5RutQmfMalI5FbbihB+YASuELha/UrRPqeQApNE+fGbtqLQix0/95Txz5e
elvzCrFcw0HGZ1gy63sVPN13q5j3GXMFCoRevMs0YLLqXbup8zAzafBXQwYn0jV6Snprdi4lhUtt
HDJR8ADJ18r/75Nt7rqTv18zAhMdZgUmQPez0RJUucmNwiZ8vKTiWIVxQqxNRfUYlpQUBL/vplJs
rV5rMyrwvGh+2MnWo1bGF5fzfXJF8jXgD0C8UhIPc5qJTh9SDxX8SrRokE90+OV53SoZIZ/KXach
/KF1g4M6y2mO57amjTHJHO+PszxKhlsvN2pPvVGuBeZ0vd5/BBWqiD51Iai9j83WjlQmGnDa6rwr
xoTaqAhDdaypPGYvcecmh8ptX9S1YBtb9ucyMJg3QKTV+rdY9M7e8/TmrGffVZBkrMd2VCSC2EH1
tcqvTDEoBs8q9qOIZT/sX8fU953kvXF0loGaKLL1j42CR3y8VHvq2OZ+aet8OPvDDDpBfafqclN7
RdW5uyL2/VBdbx+bj2vw40Kky3HWubGOk6ZLxm7p3xWCTLUP1ocKVXOUIUEdnDOJC8/aX4ru8X7u
3u9R2NDlTu1mFJZPZgHz/N8nzks0AAj/6RxaY8AM3htP6gS9Ryq+37nv+07e/PByVCbqxHycInXG
/nHMI7KEFE5BBLK8hdXd+k7SUOdOvVbvkJMIkRTVqyHD695v3q6XqDb5ulex5RCnqzPTvl0mSvzD
6pZRt1Iq0Xdq7+OYkRhUgUz7qJJD+5jl9ShCh1S5Yy85H7ZUp6v33n9AHqsTBMWTA6E/kDA+tEpA
Sf69949jWtdiaZeJpDTMYLllrBwOXpklJD0QfBYAYFdhb5bEuqg9BAPkFgTdV3UKYSf+Qbiol5Ud
M6apM9pkwj31iFPVLahuybpPU9AiicFI6RT+fiym5NQpROT7OPspkEVdtW+5HniKLY/hDHFLuj0l
IaMnI1LdnH8LGG0s40HkVF3UiRZ0hugJyVhRtYl9nvm7rqWkWYwFKxAJkQscmwmjOtN/e40+k+5r
CXR3FQvX3D9YKbo6WE0DHtMhP/wjxlG9dCSPUG3UqVfHYjxxsWgD/OP/Gi7LeGv4ksA+MI7JXVgs
X0SQwPcvevsQyIdMJWPm3LUgYc5X/4VFRcy9v0cgAywM+ROLwfzopHbVW8zD/vyuekmhCrw5sofv
U9Ok6fd4KDBRSwbMZHAhq72PzX86JjSNUfTjZ2in8dX8p49YWKvskZL/Vh9Tqt8DwUkF1cqOf/u1
//S7/zhWpKBMtt7icpT/VvWuXnrfvJlqnXpVL0Po9rAvjW74aczycSSouskIkD+bqefr/jg25/Jm
M3XtoHemd1zm8lppY3W0XHkC1K8lK4nGmHP5GPXL6uA/Pka9/NvvEMW9d4C2CvmfTzvrs5Ga/l79
1PvHvf/s1CBq2/l8G4YFBEi9rzau/Pe+vzsBE9UrLhTNbng89zNPfqDh5Lngt57Pvdus+wkGeXea
DOLfXZwFmJRQlplCHAndaqTEsrks6uHeWBIQScERdfJTLecG6M5aVBJyvkBuIacwrt46gBFQvLkj
gPXHMHVmSDfErsaNiaOnymJxs2qA9RlkxLvxS7m/1EvUrYy86nUeVIYMhsFOLZ+27xs1bKvdZrC4
hHxJpvQxxc7W+LPCHL7n391cdLnxJAJKvfxjURMvvoefYGWBF9ly5Jn0RPC1xaTR8D9Qh9R/SG2S
3CCwrCqPQ+AszamXk4FUzhIy+WhEQJiiwucRqExbGg8GlnoSoKTnIMJA5q9h6meMfcqnpMxJaq8f
qvQyciHKAdQp9S8OnRnaRPCUerlRe0CdIjvrx9Mgh15FOlV7HYapziCv953aKof2Yja5BN/9RPL1
bJNqtCIcsYGk4EWU4wOamAYzlGMzSsZvw7TJ+Ho5WVTusvc9Qp2BoYLFszZjryxtKPm6i9ojLiU4
5GTR5q2TmnvzNpZI0Q+3mjumYyRieq9NIm1XQgaI63JCUbOWx9ORatvOH+OKiEKWcXOqHVIqgEcy
UxJSlOXduGrJfevUYDfUUCqJnY4ipb5DUgeTy8KOb9og2c4KjapTz1pDtaschMLU16MY85OCoSoO
qtrjHPFc+DhIhLAWjR1p3soG+bGp/Nw7br1Hf+ZfvFRloxwSchKGnsSYxna6w6JpD+rTlD1M7X1s
EnmlIp39PELK3asPKtWzS+26S8UXb+OzQcFDs9tmMXYFGD+eUhJRHTkHV5tWXWpOGlk58eM6SDYA
aPJdrbZAsA7tN+UlVFebH1RQutRrRwG70sEaObnWN3Myr0LlT6uLT21wmyAtqkTym2Jfu0foofPR
CA020WbnVpoIg2ReLjqKCBb7/35dJS3EEWyHykSozJU1zlBI70CPKqaeWAuzLOMf54gfGAVxGwaA
N+jATRf18n85RmalFhAMXs03kynqO/A286cxJimgp8dV6hSKsM4FCNwOWwWMaXC1p8nfcnBlsXdI
TdcN/aAWR09UEHG2Sop4t2zf6f52b1SPhC0AVQT6XjbtU9Nv/jVf6meYd/AHM5y7g+V+gWmU3sxk
WHf1hgRtNOqbMjk1sX/LdDvHFaNbV2JDd0aOlQCz1X6mIUPukR2WvnUP7Ed/9TO7OBcTKWr95D3m
RMZQhUEvNek4oAsKlUs+xacu3h6KGHNF23tIgOfpZrLc+DRD9yKGxzlkib5EG1jJ0WP5sfZ5e3K9
FCLmDBArWHryjfvykyAgew9BTsA75op2W3c8D+N4IocNwlPr0PAkgJiUG41S8Pp5xvgZzt5MDgnN
652hAdQz8amdadndUdlqr11u4amXe2PR/iLKDhRJ26MeT9UkFx9ooS10m6hzhqBPVxzzGMuESjFP
4JtpMTxlp7SzT2VJgIjBavxATvBGLCb9KLs+5WUKzoFwhG3y7hjO5meid3xsBpi/cNhhJRa09BM4
XJjSAVKCd6MMkvSRk+vkUMLgWa1kvDF9KXBpRqK6bDMnLi6rI833by0cOgevNYi1ozZj46GnVPjg
NNpzGVjD0fdwqg8UUitr/OFkAL8Cc95Taj2OcKd29sgmHtIqspZgb8fTz1qyfFYij7e5AWJqPTuC
tnfcgCSERfay6Ga6b3MURcvoO5cm3XxS8savNXLo3SiwEnVU1tdc/+72FHHF9LNJsCM3m06FPzht
C2nRljveit6m/WdJg5elUwku88cW/uHRaqU8pLdggjuL/tDbPCxnUUabTj4f4rr24POkICAGiOFA
gh1qBJAGMBWXdnWOjmbubQ0auOeQxAds0DoUsNtukjUZdy5T/4OFuP3cbOYaVgu01Dn7OWGJQ9MH
b5J/hpb/0g2yAkemfSGZ5N6uxwjde1V9a1laTqmJP9w4qBbL1Ug/LVqzMpf1HIrRtR8NI80Morx/
DY6cb1rpsCtYYGIMrqOx6HnYmwlPc/AVVCCqY2YNsISFcYwd0hStujSjmCA0QmOCaOECDUXv30G2
uAbo1pEADSe9bKpzUbTfm4VmSW1YfyQv/79793/r3lnocP9P3bvnX0L86vtfNOM/khWs99/607rz
jb+gOuHUNg2UOzy50RP9ad0F+l+W4Viea/qGZ/ls/926s9y/sMvSFbdNyqL01ujq/WndWfZfgY//
NqCt5/hWgNzw/6F1ZyJ+/6+tO5wAQUDXztaRAOtB8E/5r7d2lpbODgk8hqeFatqjaO6zbQ3nQX9V
s67aMumFb7o/h6AWy/BjPqbeBghCVUnNw9RrNS1Te2rzMVUTI8aSZUTnL9tFanqjEgH0BDzO++v3
XR8Wm1kGw1G4sXtiprBTUQCenP2oPbUZVWVwHHMAoq11J8tVF0PVBdXuHNfBhteNo2qaDeaJIqFh
NeaudrTu4LbZCEVVO7e2m3D3JeRa+cWrU+Lnb3H67xwpeNiuM7PapcILb+hY+HdbDAgZhbOxhyt4
zTYehFXfAvNFS5DbgUkIbPLNWDDDrkvz0hkoXIbC+6HdWbb+pVrd9NOKbclB+Ue28hafUhYgYTWi
iGma8m7Qp/vZTos9fOw6BAhOrwbmdjZ2OIITi8YPE8OR6D0dV9vJsZl1J0uGosWDQjSSeSfSt6az
ruuS5AcaxwZ6I1zECcxfpuISUXnMmACHlDjajY7C/EJAakoMX4OmfWFJNDfgeOzPuls+9zMxzW4c
sCwsibgUixcaVfUA9hfUr+emEC4a5+AHT35iTEyDTR6Hhv8maDI1TbeA74Z3vurBzUoE5M6ooEgD
/ACT1veoLVgXwDOTJteWMvlwzMnSfNHSx3nIv5Qs70S2bRSiSFaOdSMqmC/TuRtnOEt2mKeQsmdf
pjTALEQf/VR5hn3SiQan+3BXxKN9QAeCshsJRokkM8LPjkUr9W/tvllOtm381oTmRiIzg0tbNvdW
0bUPZnFxJjQXq9Rpri6QCt2zDzRpu12y4oIWhjGGWGYfPdBYB0Tve231tWNWBtdkoKoLbrzaYTH7
YmaEiBZ1ZhwWw4fZE7vfwVgBnl9vi3x5E3E7nOBykrjpb1+z2MzwU7HwlGua7akv6ypawT/rgrYp
kzI7SjMw83Zq/0gGF+un5RX0w7ls4rw5i0yY8F66Yw+chPxF90JL8thVZQCKDruuTmjp0sZSwOfz
CE1WrFekS6dDELkkBtGVspg6u6zPpozk8BmY0xw2nbvckF1QRfEDgUVnUGyR8KcpdDvnycym7+Wo
Ufbf6odh0KHXS44nEHlkDPqhQXh9Ti3A9wVY2LhpQ4teLj2r/lF0yKrWJQvxUJDd4TjEyvXciAP6
b1zLIG6JFwRbXzQtiZ5J8dzplthTLL/q26m1wX+aI/bbonJObq3fMIuBJmzjPVwkoMe36u9cHQTc
jnO21zPX2uFQSiPRAq3RwD9aa7DjKoYo071RsUtoSxzVIs+oml1cCPtq6DOawRUC60B3CfYRdaNt
xDpPOYyV1r7XkmMG3bWkH6PVfXd0wa0cuIAe6m5FILu+9TM5T51tQdSX/7AWvxq00YRUkzTpz/B2
K8P9WiB7PxiHzCGnuJX+BdR8gjL9Lognfwfnj6mF92t0vOFEZA9RZF0MzdO0a7SS/eeSy+zkWRMB
TPPGCMU6RxOQfsEo7vuK7lVwC/qG01PtgBAseF3FMdfr5pgGQR9p5pLjZker580GwYBnuLFvRTIC
X6OMcWIAOZY2t0bKKqZNxZ0r/0jdVsdtmsH64uqPYoni1FBoLZ1zP+r2z9JhTMWhMKIGX6Zs+IRy
A25810EqD55AvBMB7zkxX1BGmLQhzuD1Q31cXeyvZL2kJoKxFUrwccq93YaU25G6sXnSf5gFrwC/
fUu0sMtsJnVFxmJLgOwvUbmmj2sSa0czZeScdDdsHC+LyJkmz52rMYX31sIKDGz31SLljcsEEcCS
SNynz+Qxoe6OsaIKNeElB0949X6bSfFhUY0iUdaM2zm+pibc+xn2/LwSfTz7v5C32ofJXcvTilsy
JHYSycDX0qVBFPOk8rvqzbF/axUhBIbmTMgnszMOZUKzm99+DfKd9MaT1hnjKZnL56WSOb9a1x0F
hv6ItYF776RViI0fJasWnzeScvXxZ9Mm2ynerFeKYFMEhF1jJjkLWuyBueeqng7geoiGwL5crmeP
VZfPCk4jes03SKqfHcjbJk3Ks1iHelcZ1YTY4vvWMHEtrMG5ElFcuSRQT+1XixUQ+a1jHxGdiF6n
oP4R5OI7YLNvy3poKhZWI0ncJAFAe9cDDAqkGFvBne6RC7KKojx7Zvylq/X5LMGg5pwa57hKjw4m
DeovwiOxfitPGuqfY0dPe3ZsHbXKVt1rdDMR+9m7WDfjfeXV/TldXfqPg5RQXnuDW5LSbBx1af6w
sooM+9eumqQIli+v2UgBnq0VIdCywBBoCRnFIEp1ruYSDosN87VIZ7JVi/S5BeK438w5PmLV7MNC
MGjMBXiEicLqbJUsOInazvXRPPcYbRt4dettMzK99+lJu1v52ddtBwoz4iQJ+CFh4jcZoloYOB36
4LT1I8FDJenXu7XAEeL2A5LrfCVrM8aoTXgzfSP7MTGyfa5tzpUyLClK/aeM0IaDY7WvXdC4xxXj
upYfKF8uR63X7wCKpeEwtdveqrknwNtnR9d2HzXNOQUQLlmqmaSZNAsNujhyk+qaG/onTzhP3Dlv
ul+ul7ZpcKQXKVAgkERqUzCRKHqypj3odGSCQj6g8JLOTB8mgD7EaPcRClIQxYCNwFvrl1purNT8
Sn86j3SWncsoqM4WDOpbUT6ktMHhmgZfqYYAS8Z0uiSOdaREvTDW2a2/yyrnWZ9wAafx+kX3Qe8B
R2QBmzqU6PWKgEJffGORCXlLgZUKjQr1UFWPOgL3A9WAMMkxd8NhP7EQIvakbg9x8DNmRbh3DDSl
pLsgMZ19H2oGin1N+86Y3x/INL1Lhsk5JBLC7mq2FbpzQBvRtXlmkaFK/8KvQxvJNS1PRGyYtXOn
fxDIA+JKK89YbHRn2kJdjt/5TAL6ezdK4JimNPiouO4zjVPoYaipdnAVrWi2KDAX1qObgwzXZLdF
NY31NAYNxt/spVylGkgf3mnceUdMDXcZkTaeRdlSNcio3T5b1F5Dxv9bUCTLxbPM6bj0OZL21DnM
S3q3WPV8ga1Kgvo64JbMS/NUt817xxZsfXswS/9R9MN2trKnlYDajjoyrj7EabLU6wZEmBZZevaC
Cr/1hKaCwJgI6DIK/s4MhWuSWLGCswXey5wwMMuDNjTP7831lZn0YSQkjeKJc65Gc2bcs9EL0zpJ
aIjs9LUq9jA+f7WOhnm+ctNzizYec3geua0RwxfDqj9kExm1GSGyaTw27y071a2r4q92j2h5Y7JM
GSCJuEl0y3+sYDefZvqAlun2hyGBqEmlcu5hIxPhQayIZw+n3Bj3G8qGw9C5wH16/dJTAIIah2Cq
K5PtUuu6u/f86isZUD0lWLQEssPrMY8aKi6pRHxtp6cq93/NGeNFCsxREJpxrM2S3CPrZWFZTxbY
c9ZqJmUZa4IYZ1Fhzd1vQUadd1O0MCrtfA1xG2Vzw9yc28lIytctGA3+4XZIkssb88AUCVR+Uws3
OxTwhkpz+jUVsbTcX+KkmMlMTX8PS3k1xtq6NPpzQwrjORkskHJyEWHXFJLd3qEg13ThCIib2aju
hSKo2x2XEaExyV7oEsTZNF4kluJBa50WUue0x3vSnt6b1mVNeN4Etr8BPXuugkdSh7xLIzdz8gPI
3XreYtKmzFa8WpZBC0HfjIAI6eSUEQwVaknahViZ+6PFws2eU4teZ/OFGUWwcyoGG8+OhoEUt7bR
4URXm48FSLy0DLYHF4hps07XLGufpjkFjTt605U0rXDdfMjx48nbSu3SZ8M3Zg+vZVsTKuz2V7Cv
wLdzMEsFrHsYe1DG9R06ljYiBM6+jNSEspbyce+MgGw9wH1NVZoXIKKQD+vPKGoWrJwZjBvZfAb/
+WC2JvmBUlICvLPFrkYT2LVriIWlt4Laqw3wP1+9nLYRHmIocbpGDMtY3pTLwNDhagHDilnv6Mpx
d/u50FgRJqeYes4OTj9hL0GCiqwiFhSTBc6r7LLeV045hvPAx3lW8lyviXsY8iG9jgQHn4HgM+XL
9UvsYtcNUu818SxycryNAU92650WgiZF4VaEKPD42yO8kmFE1ZnENGjrPnhtM6yJiWTFqct8TXVK
lWOP9tH9Qjzs17Ro6nBam5vcNK6uZY17q9uusOCZCDkG0cXQIJDKOojqmFJ7DsU+2dAqyumc2l8r
QbipWVdT1Pq/q5FsMrXRdSnDjB3rYa42rlG5drWT+s+mbMbXqe6Xg4QVvx9vXTK3rXRq9moTux4G
JeIXb3TdVJN0MpaMhw/BCzU7Y6/RCQDKghMmI7Rw0RbcBhv830oW4DMXPR4RUz5BPi7kSkoSUGSH
Q1q2S1hq7XQYPmcMRii1dPuStZXzvlfMAOCB/58FzyHM4Q4uwwS+7E5oMrZ2oXsyJPN46lsS1+aO
ZaXd3gciSY+623qnrXUlZjS4TPK9j406Vua0IBON3L9A/khbV/HFzfNHgVjzsKzYp6zswbSrlb8Y
rz9s6irhKouteY3Oc0es0adWS5Jj6uo8mQMvjgYYMZgqhgHNAgwlxI1vs+xj4g+C/VMDBQYe+Kuh
qm99aUZqBVVBrteu7FIuZt9/+EgbUY3zWD4ljZTZbt6SZac2ej4hdyZ2y0IxyrBBWpiC06uNtj20
luae1WPt47BJaoXDPbRWjn7R5WYbm2cx2AHCEDRka2Z/i/siORixCWHK46LK6WHsN65RUGlAFQkC
vQp3qsieFuBEATK2LNXLAwjoc6JpYWwGB8YAnadLSqRLWtn3alNp+nd9rJ+cwevDITBeWpwUPDjj
fdYBci3y7Fp3DkoOc2iOXW8i2XTsYw+T24OodItJywttIxGRVRj2jZ57PeTb14JC/JdFPKKWwlWH
FELUSZR6RvbNnkadgBGnJyUyfkhF5z01DVMD3Q+bFE4xJi/nPg4IS67S8ufQacc4kOCSBnomOl1w
7AthCW5R1EQ8T9MzgSxXx0sg69gsDPCxkJlnft306uwXwfhF9PkE5m1XN7n1uW9yEwoN8dHoBmtS
hFu+rKQIIc4i1/YJFSZE5Ncwls+pXgUnZySCZ7G8YzqzPItThNBblp03Ib5BbTZ+AMy/UBT4vIId
euxKQhmcXNiRCfsLw/6ELDdZPjVZ+xMc6BZl0gYGgdWjVphjKSf4zhlM7xZPWH0A/U4coj8HN1nz
3ZhL69rcLWVlP7ICMaMOoPShy4LIThkR63Vrzjli8ShpjCrcknGiTct8YnUFPQLERkdWt1HXCsif
cdfdzASY3iR2/ujMEAvS4qtpA+bVMVjni/UM1PCb/7lMjOATT8Uk6gbHeE4doheHwDwv6EF3JL+v
NwNNkMOmBQ6RYH1wk9aFDfFuMMKusqKAZB8IlgueMWJjp6aAZGH9JhpvO7sONKqN6QgLEOA4ZR8/
19vKLBZiO9hge7ltgdUBhXenKPXn76WW9XeO6D+nyMNDJcRT2rAxSLyIqiXzQNk112Szec2KCq1z
f4D2hWMhMOYwkMM/Tt7t4nf4OWstf1aHmAutl/tWckbVZl3HCdyRBaPU3PRolDWmSfbTVVKRRosi
QPtW+Dg8rXUr6CBwAZaGXh9yO3kp5MjdTcF8SqyUzHip5lECBrO7Z1WPRFO+MlXRtTHdl2HBj6h0
S2qjRJBkzx9qgOmg9HnitCmctno9q/eVzKlX4gmRMlcg8bEJXbNncq2kukrkpDbm0kdrzOWr6wjB
RzdFc+1QQbioSQ/doT97pZGXaIeNV7XSqVnWeFVqILA1xGnhQiET6KfRgkttsgrOkYv+w22Cq5lI
nP9EwTCgrBIbJuWWVeSnJuHkTUvpMssNUB0srCjb8cgNQxpRnDJ+aPeAJaxwigcj2qgX7OzF/UVg
hHFdbf/qEwJD+U+KXuZxX9aPaYIr0QDwwKePgL+KZ3eDUb95VI8zs8rBSsGpaOr2Lm/5W1Nrk9fU
OveJmcR7Yoz60Fnn+JarlRYugYisesjz2GsFLV5/S+9gUoE1mo41LczEL7HPoCGgfDRHQSOHmuR+
tLz7fLIRMRZJVLamefZy77FI8t8UtYoj5xts7KFJ9W5fbhl8jWZ6KfIKp2MLldCXHDDZ7Oo4BbsO
Xz4ELWHu/d5YD10OPcv6Na5CsDjCZDMnmOTM+G5MlmMRFFR6yGo8dEEemhQXGR6nw9LyiEZgB6/l
SFHDAoCg5zuqi9PecuKFduQCndcwGct9ktCbjC/b29oq8kB0066WDTxnZ8/+TQF/NBo377sogjNM
5ZsKGgwtDf77wfbZmb1LXuxbkxCcNiDtt3PJ9Gz6tMUKFDUUeSP+MpObwuW3RzmGbVjxV6M4euP2
tBgoSZm85nu4d03Yk9xRtlZzYxYVpU0tN+7okEaVqXGB+hmtYoq9hs1Q7pozbmpmWkXQ3rrUSksa
iotOTXcOWmTllNGtrvqazXiozSped3pJa3PYPhk9TV/Lt3btoD1R6H/atzH9l8Z4m3rKvnIaK+Zv
Oqtr4jHxG1Vb9pYwK3rsG/7bPUzCnT1UFJyZDmZl8sRCILdgT5JnlmTpU0/6QmjHPPGQioSiqZ5d
M7n1mBOj30hvyfbE8LDa7Y2XhwtYvJ3tmj+81t8O3vAqghK4YuW90Pp5deze2KejbR+h0t/OhIEA
iYgLJn7NpxbGOo0FreKRYRCCFHvnPjXMEz37W3D0VMuILwpHHfH/8nnMM++sGeuzDxjecMkdaRiz
eKp16KScaFlHtBbWMlDMN5rDaKRhqpGbWDruo2nSEMimgOQOaJib4d66lOL6XqdtUjXdpepnoAxl
jNwA/YKGgczsDOwr3kGP5ylaXVtEq9ZSCJidvQYvhE4vBO+EVk8VWAG93F9aMPy0zBRHTN2Q41KX
TIy/JClBVkl8XgEeUzVM6O8Xxo7CCQUsx6N47NJV7ucbgwyz0OjxTKPZ2DGRbvmydAaV+OJr3Ven
s38vPwRdQgDZ4lZbdeeG3PDPIv/BSjWleDcUe9T14zaU2GlNlmw4PDJ8BFtA1crWDkvVN8+9zQXi
bU+to/uslzDiY6u/jtlXfIjcaYSqECjzlhvzTHnAOgz9CkawSLpoLN1LU7iR3tTrYZopCYD2Fzy6
LCOKKbN05Ek5FdBs8w1n7BTlhfViD+b3zMJB2oJzxcxcv4qKUjmialDyRnrtxq4+DMvCVJlqoliN
5//J3nkst85sWfqJUAGfiSk9RVIU5aUJQhYeCe+evj7wdN1z6++KqOh5TxQkJVGGRObOvdf6FpPw
sho3gc81V7T2ox951c4X3RE+ABS01l568ZSv3I7iJ/PkJoxHwpui/CMwGO0XDrr+sEIrwORkaZT3
hC3teqqeurH6jZunCif7U2IzHoqK3USs5koK7V7X/eYhtM0XNXpveVKQF2aE3rZhSa9D9xZH128Q
o5EY+4BAroL0LRnHzIxIWMrIsFvEAWr4WmZgoFJqj3oMb5DFrnJCLLV929M39nBvrV0LO7OmAHH2
BgB3NrZ4kUbaZ63VW8fHFGnUeM9n1bUYcOTJCsOVIPfL0b642FdhRVCFnQ84u3STwzUhNsI8W9mh
M7jSyvgJeYa+cKtCbZXOsKIOQOeQsYk7R+4nWRyDHKUHxDsaeAkiPlUdE29qtn26oaYBuySJpa5c
ci3Cmqc5gSAGjmkkD2Vh/ZoVwD1GJrx3+rdeNODjCWjeZ2V6Ch/xubEaHlwH2B9qX/4NHk/RhUV5
8rV+UWvpO144ipWoeWGIQIS9ZRJi5+n7WGmQK/G6wTaRxPFSgaTNmaA3tWCDz5bIMMQGTA0SlEVh
m9pqjoOoCBhtBDEKQ24xGSzVpku9r8ZX/Gemwj0F8bTv5guqpkfkk/6+8MgfKguOA07BJcI+UeOd
Y2LD4uLM2op64Aw6tsBfE12spStXfe63a47lvAtzOIfine7mV4nUE/BvsRj6vTA8/RGSL+MgPJjW
XCQG1lc0NgfI8/qetWY1gVV19dmBJIK1/BZbI89wSORYuLR4bhl19NgJGg91/Uzi7AcTtnITNc24
oHvvrGwtfqhU4i4cslM70oMX+sDALueSxl055uu0IJEhyYFXufXwaAt1k2VVvJHlMKyQit+LsNCJ
rW8qrq6QRVVItcH7GjVyOTE3ugkqscFogqV2xIygU66XQ7aj+n0tU4e3punGUISIA2PA2af5h/0F
qsq6NYvuTWuraFE5yt5jOFpOPblISBLcRZgTgOAMYHVbEI+sMWJZ6gLG4tAdmoDpwsCasTVmN384
tWuZeZ+KFpWYGAVj7qXbI2+Z5cKOnFuHqrNVKrdNZ4dbf65x/364RgZc9ZX/eOzvXW0yGsSdswKx
zKF/XZWv+VX5er0ZXfWwdBHKJSOcAkjY7E5hZyN1c7Ye/dvXV77J/DtLn4rrt1+/5t9u/nm6Wb6o
5maCa3J5GFf3ktWejcmYmOL9lwr3+r1/7/75Jf7+vH976usX/f3yPz9vhDiwDoyJpZqQPMg4/KJX
veZVPdk7Meq264823NDYZRPsDrhlT/qE4lsEer4h8vaLpti4ayERYIuTapdTXa+L2P1C3L7rupeo
VOyG5IiEY6huhcDbU+Zv8dSP7yFofwLuxFGarbPTzImO1WwP8nqPauifN/M5l6GUHHDQ2r1fJZdX
1e/1Q3z1GV1v/hEAX2+Gplcy5pm1wbUu4pvMod/b2Xuoqv/8/PX5xFW3ef3UNQXieuv6wTURGf55
pj8P2hO1pQuiuWAP/vt1f3+tP8/19/7/9DX/02O21si9qLdX6akza01JNVMLYY/WH2HqVfl81UBf
P/tXDf337vWx6xNcb/394n987z/uXr8uA3BE3cZrUc3DkX+oyv+Ksv9Nan590Coqzhx/P6/m7n50
laJfH7zev95yS04/rdzDgcP/2/KWZl7NTV8JNH/Xm9dPXT84JCZrpbb/++3/+BHXu5aOsPIqrfr/
KrT/VYVm2P+LCm34qP+7Au36Hf8Fj7D+g2JPSp3TjAn5ZeZ+/gsegc7MMk2hS8h1xBfDlfg/sQ0o
0GzPtaHG68L77wo00/kP/IUQXW0OMvD8SIH4f1Cg0Vf6BzkNnJVjo74RJlI3F6HqrFD7N0qfDuW5
KxXbqh1X3c6tu4eyI7++CShzIOefXM8i5d0v7rOA7cybxmOOXT8C+duNfImZIsz1SZtxqBgdyfTN
yT6qGmGIpotdgQsu1LtHzzaYxHjhheHmA17sY6UcRsgkzvkwgxb5ZD8lmquWiW7WR6ztH7neMgRF
CDaWqyEyz65BIRAZN0bMBKUt0C5TrYi2fpmIolrYYX5EBR6jN3foe9a3TgV8WOU9ZxuP1G/kaXAZ
4U/l9bTtZbLBJwh6HBB6ME0M6b9izwNokJhi0VcCtgSmZGGYK9IuKZqMbD2JfRVRAYrIKNYymbat
Qe4TzefJSHr+sHyradFj7XGa7AWRY22MP7EEi0ZHjwSMYARjkG2kX7+XksCLyj62QihkbOGeWFaa
W1ZP2oyBm41UOI6LZUYAm8YvYGLCL7rAPGXZSHQcsWHXexh7zdP1llERPAUA8SSFbdxOnJfpgUbe
ViWBxV9h10eAIQzuNctF+TMZK+Yx2jl3VHDnW1Nwp0qNiNp+Ok4wiihS6egxxtbvgslBNc/y9+du
q/zybo7d0iNvY5ljuI4cDOKio1OrRGczT+pC0BP+S0CW9Fn3Ak6IAQcFoUn/fP1QkcZ3Lkz10Fmf
mTcIxBSCEGjC/6bbLFAtpgAMwXbGY3pVrjWfVzmOtBhGXVa4iymp1cpylEUdb3K+KXJBJ4K397LR
EnnsKf2O1egsSF8rDk43iKPXq4rl0ie/J+3Cu6ES0W3Up8tsbFOJ4bNtl5VuDtu0z+88V9dObjK2
DxARw+0YRPWqFU7zkFeOfWGCj086tI3qSdcUH/R3Epb8h+sdE/OF3avuDuj3gkgq96nL5IIpE+P+
VKQHS6edlrh1/DoVeoEgD5RvXFuvg6rHR99qnjusJZ9xn5WLYbLtS+f6ZPeW+bDm/NOj19RbGhHw
uLVA+yldjTfwUNx2pWFDn5NqrWMWIgWpdR5N1wIpipXd1XtSVyvzYdDU+C1LIgh6pgwLBbLJ0Nzw
TfVc4qmHCoExLiAN954E1PjdQMrPAUpJ5OKU88jvwk3dw7CUeQdSPW6CXcnrfJn8vFtGiXTe5RTs
C0ajn/TtgcYPZ29o+icitaddOEssZW3Vr8kEndV3zTMNJYCufWVtB7IVVx6HvuckkeTgZYpD2axT
yhILR5kT6Jzr+KzXm1sDNsQytoXE6dGOL6I2XsZEU3e1TRdoqODbSN8h87iuu+/sQzMK/z7BTofG
qDykWefd1gOqrMBwPWLZI3mkARIt6eIXj6Hbbp2YH53WeBho2XSP0q/qG7cznzzTPjHMDT4yLSoX
VWBPd8rQx1OYhGjFM7SakovtwAFO3AxyotGResOD0vrhITfNXet46bKvc4SZ8+Og6Kd1ExG1dP0K
UVferuqAjSDPWGKRHS8JvoKLYzc9+Nzo5u9DvJYJxonoELkuE40hL170wkIOJpW2vt4dESvSO5+h
aBlTib5LXxwjOZOYUV9QzyVPo0ISn/TvLu2jE8aS/LHO09sor4Pz9d4Q9ERChJhM6DczwBzkIysQ
NWo2Bkd63/oLCjAwNY7zSH5Ne1c53rODKBQ8RnqvDDO9NDhe8r5GXOSOzhqnWXayq4EEDzo5hEhw
cApMpjMF85CDbz7apkWyVyTFRgnfeShstwJI7pc/dAbI18aHUgLZdTVC1KYUemLOAeXM68c5sOtC
BgMQvHVPPQe2Vj9ouZHB7NQ5j/kR8ckATHaFa50DBJXfUhpnsqy1r4GGFcRzEYwvmp07N5CdOS/O
d1eKlPRV1Zbmvqpt8ZrOvcXQSF5sMJQcn1CQcXyRr7031Uudt9cC6YCF+jhQr+2aLb96xb3kH7Bz
l2j4mt9O43oyXeNc9Fn37GoWLszIyPZV5zsbJID4S8ghvuSGQ15OzZzeb4RYya6076qxzpedziVc
kvkJSinLV11b+TvXDotnoXhRMvA1hyHKb31VeOd+Qj4XBiK44VeOn4RDHlyYjq+mP0PO7CB6yHTV
XmSXETOhhw9lb7NW+9B+HUULzYybY1LK7s5OChSaMm5fKkejUaLwIGtt9DTUVb+0RV7vizKKnsyq
pOGs8xddP8vMhsw4KgISvoNAB2DJfHi6c9z2YgRTe/jz2Hw372JFboj+7KMRO8n5w/VWn/P7AEUM
182QdIdBmBxm51sJeRIIxgqauqE/rK2A3XfIWZ70qnZXMoqwdZhmQSuMBmzmZeVdavQ7kdS/mEiN
rdcRuZjalgKEodgG3ZRMAp+5JrpFPCY2YmVP7izkHkve+CTRlW8WcX37JAp2ZGfSfVHRZtRiNvYe
bbZZCf9YQEUy8oYwepp11V2GLOWiscrO7NM5SfvHmCiIbDaFbaZPxH+adXnoZiqQG+kPvR/F5Ov6
xm6yfGbRsvI2Kin2llW+BV62NYLOXA9d0u+cvvpkEZ4WY6l552C0aRmp9qUUSXzq7OHDBlpot8i7
hMP+gM1bLIvxIepSQIudTzIGgOEuQXYsbLu5scSXGOPHKS5ZUZlBauQa19VwIX+JIMiq/MXgsmzb
Sl8x62/o5hl3tEWZqJvdtzWQJwj9boG8O9o0GulSysYFhiMRh5UNQgyxrR6jXa301NwIdyjhkxJL
FIbxqvCKr6BO8Pz7+bPWONOCq4Y0MoT5Qbb2Iu/ZKs0vI9NOjSCsVPeHZWu/EQq/hYl+aRXmwjjt
f0QL4ZVZDHlFkfsUtPVzIpxtjTFhW7YJ5sfxJylqOjkpwdPN8OL4xReMmG7pTcGBUkNYvbHSR33V
MMzuw/BCyGK7cDZ6r3drv/PflaeBNvqGW8KbuWlJ7SiAlrU+PejK2DamvRl7GqEOs+RlFwWzJDbG
uuxciNxjrPaFIvB1slHdpR2Y3IqIrIgsXyO9Kfti7u4bL6rRH5B93KO59yBhcD3pvz1ZLP347I+k
U5ucmwMQrqZ2E3TN2Z+Y+QGz4t20nqj/pu5uqOUSXSvm9lC77yztYwaN6YG+r+lQxZq7G4XaJazE
C2kOj4iRELtqRQ0EAEY+SBoAKtOS5COY+un9HDlhki++QsgzeznLFVc/MmVJl6KH6SVNLskq3pem
UyOf0tHwZXN2sYu6xFoFdvmksI80Hnu9xcC8PJfzlK4K6yP1U7JlVRNIChcDWTJm3nuoM/t6hUMP
N5wJkt4vEUKLc+3B0qosXIC5fzBLbs1ld6SzwGQBGTV+fpt63ZvIyoOaMG82erGttfFR53pcNVUf
82+0dpk5HfuCVA+n5EL0oOlyEJuFViBWR4Sm5BrmywbU9YLEtW0Vtg9jkh0yPUYwIPVqec3C8Ctj
w1sdj5l0w9UU6M+6sm5pV9JT86xoXTrx21RaOM8AZDa1DJYeaKHJM2ms1d1znVlv2OOQ7xjOG5rm
W6tlUgQLGrRC+FPaXCOWVn51RUS/tkU36T6JzHsX0viM5Tc7wB3Tc37VInIWDDCxmP3KbPxk4HM0
m7pZkjtTkbfe3iU1yUkEd6wibfzoLPk8GvZP5/Y/Y1Qe7QKzFDLeTGVHOw/3Ts1L7qThV+hEl6an
j6yc4sOALXUU4cj2hfBbZy/qouIdDJyHdk5upTPsVBieKJhfmZLOHWU4fu6tLLxLao53SjEXH7Ph
TZftSYHbsKEOUhohP6/Cb3zkDCp4A0LPR0uo6k3XxtWCvvG5Slw4TOhnHNA2dNlEulKyviP3louy
ynmTTLi0LQZ1vdbfaUZ8B7313dEj4Py4HrQ8XKhhohtdt8cATmzZWeEahN8SnX1cZXcdocdbho/I
FHLwMll2DtyWJYvATZS2mCPCAAZoSH/q3U5QkmG++WllXy8qbKY1Et+MVPPYJ8Goi+RimtxkZ/XR
uU7NZusa3Z0c24VKq3efxrzSBN6eziiXKRS5fIhObdkNeGgMY+tGwcqwS303lg5uBUUSAXZYm6ED
mDjNueW8T5uwqKg3lEm1xPnYkPwPvGkIYUqDovPq8E5UZByo6jcZa1BVnQXlLd34UCq/gvv4QbbW
g+vl0WOirBffZ2tHbq+tNOKDOqfONlRZ9d7xeEvlXovenzQIu2xgNdjpsa9Av/rRmGySHhrzquQo
x8i3PzGw1O+19DHCErMwnYLMdwtsYtudOfnZq2BkNQm6YVyVXnRjj6HHhFD6y7KLna02IHVvEfmH
TUSLWuZnkYxopj0U7LiiDwmv2kHjL2WyuR+tLlgXenrWNFKhS0ee+17WqCvm3AsP6J5dMXiEbMf4
qAWhpQ3vbiXaPefEvRMCnJmkzHaVk7xFsTJvqoxTfF7r34RzoIBLNeYLHmS5wmKoZGbjJjWa8rUG
mNJUEJs4+D8wMp5tZO6HaRH3HCjWvndsqgTOh/a0ayTnZpcXf1FaqCJVJC7h6DM1y+WyrOQ9LBYO
E5X1rJsu22WVmgsNVlDQyHPt5JfRZ4HHLn2qW40c6tiXNFcPPdsrDfkGsYjNAb0YtacaSoDWeRGp
j6TfpWA0K6c/9bn+C+mQDL0mgsidZMHaKG0O1gFc6hY0ROVCvcCkMDMz/nX/+iDpMi+JOYn19fE+
gzTh1uP//XXXT8d6dMNpjMjB+fmqlHd3RDPiH095/aTuUxHaA4Hy81NeH+pLHBAlZMmJRvPSt4L8
AHkFAxGS/qXdb2vL2fcVYesjjaS8/wkzitlm1F9peJwiYuZ0xIlas1d1c7YJVZG0fZidIGVq3VcH
e1NSTD8iHn9KC4tIi5C+9qy91fc/UwL5Salwzk06ZOGy9JoBgdYMIjBtaG62+TOOS86U4aoqjJMa
I0SU39PEqCtN2QU6xziWhQvEAo0EI1p9KRq057UkRzJTyPVgxTY33YhU73prSn1J1l8plmYr2l3b
6+CY+OT1Q9g02WbqnacygTjWAcxES+be6E2663p7zkMWSN/R8wxm4y2IGe4BjUN4ZFZF796EMLoA
0zoz3LhfcMa/KdodcRYX5Rg62jeEd8x8+oVPN2n0wvAmcVMSvB2qs8nMXlJ7CjeTmP2VeHqYHcTv
k8Tg3FmBedA7C9fW/MH81y2X/h+lVMBFPGTJQXY4yxh6LEgmfUgz2uq1dasJ59t06cHpD40ZPKd9
cKiTbNVEBnnw1RcCkieBSi0EoWkOt5m76pPsCA9gbWpIjA00YfF0soxekc1iHgOtXNuM78xWX0Wq
20ZDyXlmlZIi7vPe4JAyQ1IPvmKQNFuGMpujvoguV/n2CMfPFevG095LI2BnEDn4RO+bHIR9RMbd
XCI4DuVs5eNKTC+t4RxEPiurLkPQotEpSTJlPhzR9NBBrCLCofdHiY+YHKle2YbvBsh6q2SUVU9B
N6NG6aZUDc0G/U7mXrkK7/PE9HdW2996eE4JBKWQSjdTbR+6jXTJ7E604ojZa5sNKKLa0mDfN8+m
H5+TYCiXQ9yS4JmDe+ZAzYw24c8UvIPzMn1ULY1Lld44nKJk+jiOjKwRDb4YWrf1tZjzBdAL82yL
qt9A5v70JfOnKvYdQPLpnRnvLb3BH2IVv0kxLj3E2JKAk4PZELPu0hGQwNO6wVO3BQv/YqBqQSO6
N/NhXKRFV+xrJ1sPskCt2x7LzH9Shauv4GugfBI42YvzaOdyW9lvo+8/aGmIBrsOb1R81zooVZu6
EMvQCR3qRgMVabPNclyImFg2vcpe/JbgUNKQlmkU0mENo8fC3raZmCVVnAIoOHjr13BZKrD1hlxI
rzGXlYsGoLbHJ4TirCNdhVOjfAtpO8hp7XNiWmRV/WUrcdPgj0EJFH/FKpP4KKlYk7Ffmf2JhNX3
wW+rG6vmzZkH1druix3s9JD0cIzMAPW/x9FqbyOb6hGowZCwjaXSe4nJRln4bfsYE18k3BYiSt4z
ro2WcZP+9G79YtjIycHcN6iEkUgljHxNwcrg93hyHlKzMmGQtch6hnHp6BpUH1x0dgh0cWxNEMjO
QY+2sNDuM+LGkBsTEDxeuqDQ9kbzCpN/pzUvrYiw9RTrvi33emrfx/molrowbnuUHUsgrbMlwPmt
NOukGf4aTO1ZleOCCv2UQopckPRu0UO5Rdv1U07RWxDfWUb5gnaiQLSSZVSTLgZHlxXNcRrEJuHR
6/zgrS3Ul+Eme6vWjoPdnv3gGVDFxeqoQqRVLgvpXwxE+KuAUgRI4kNZ6y+2Ex+cIX8ITJDFKWaz
NDlMKA3rSmDUqPZ2oz6SkqgpPYI4oSw06U3SvoW2hwBwsj/92M0W2BimZeaoxzBMHrKp+A1ZKMyp
/C0QBKEeuRD99SSEcRxqwCUq/yTz5tNnUTCM7Fd6xqlpgTwK8T7GxXs7zVE+1aq2c0jHit5/Z6hs
g/aadHuyAUh9Mt8qe4h33jQ91tJ4QL9s+zY0XO0Jv9wllfK98Ilrrmd/cI9Lml9wOskB9vT41GaN
3ASjusnnUtUv8t9Ga/CCI0SwfAvCYfTRBsbZ9hgYonZeGGO+UZPYwNpCJjYFJ7a+Dd22S4qkRnO+
TLawAosg7+A3y7htqd7cMSe6tycML7ig8L53bYqyiU4xbCbplCu3T+7wrZCaG2nnoSFc2UHA6Nmn
yMBhGVnioYzdeFmNe8fqcSf6ku608dbr3n0IOCOQkbkW1IZ6gLarLzEtipQ/V6UE6+Lsoh8yUkGn
azeg4JnUcJn/xW1WPHop8douK0LihhuzCb+Iw0W1VSjKHP6EkCm2QU+5zlfNSEBuHXtP5mCcepc7
uTGtqwmIjpuB/XZSor6jr652xpMdhZhRHO01jdI3K5Lz0Qok9pQ8VwEGrv6pz5XBt0Xn64XUpLz1
i1+Kj6cswi9KuvAqbhDvwBUvXZJs+9Gj266Z5lLoBuePSluM+vACKwAemk/Nrk0cFt2WbTKZTqbB
uQiSB+MxnqtbpBbvGHb0col+pdqGrf7ph2DXkvAu6o1PLDcs8l55FxgN1z16slEVXJUm/8AqpoM9
H7dx+yBpDIyjW0CLMRLvlld/j9EuWsqAdog24EsObNpGMxA1kESIsXcswcWDGXeenNJ9HxzQNsJ4
8kMaHF3/S4373KYPDj6xTTRCO+pdMk/m18m3+hG5H1CeOpLwo4YwoI4cobTbLAoJdsre1ZGISfJA
x/ug4OenLVnZ6L/YUE3zEw4pmRj9TTw6/slp26c+BYVa6yVx0B4cFiwxeOMOZGoRfu1y0J7FCBku
Hlqu1KU1zSddEuJgMHSblihwFU4Ok9FhHsR06Iy3yfhAiPM8MoJZZAmKUm9eIcv6DVvIh2uBz5J9
uHazzjjKlDo0lZmJB5lfb1BOwzpKfKnP3toNOX1300ZzN6G0aWrkLwIoDgIat4WHTmYxLPcU+wkN
bsjVMeb5okF7HCG6FVpIzNdIlqkdJJKYB4nqRhiLOAqfqhb4a11VBJ54LxOwLqtvvtpS2ovBnkau
ueAsUu9Sm3RJG+uhKYeXwvJuu4BZRlpqr3RsHT0n2yJU+Q5bHnzfMGKfZUOLovEzCsddNJXJkmPe
70RqBuk2nFmZ8y3HwQQrLNgIei9Gk+Z4ez/6pG0vuIRA6tjNMrfMt3ruprBtfA9SX9uZ4IULk2Q9
FYQBG+J+4daoC3HcPYd2u1YNv0AX6mIBSYEekteujUwFRw1XKdL2bmGoebrZBeWqzKxtib900xje
F+XNU0AoLZWQtgraqaMmGX+HsPnKKnvTRILa1YvMhW+gQfP9DdEx6haX/rPhcX5q6zP5Kry8BxHQ
TxpVf9ZUaK3abiYEtASGVcmTmBAphSuKpZaIO7ccDp1u0qXFwHVERsvxAWnis16YAW2QwFszYcNB
X3/Yk1sug669EX53ygcbdaSc+MeFA+01Yt0lr5LTc05nBnUja3gZ2vCoJwXYDdY8T3FAI2oYS2Xx
YZuMk8JgTy4yTazuRxY68fWcm4zYXGCTfBr6ZNxEJTrhLow3jgvfIdGntTLG21HVPzk2PWDN1sam
z28Uz0bDXNqNBM28KPosDkOdQQ7vwHHj9nfis5slBL+P8qetJf1/5nr5DPjW5hUgsxlB92t+tWyT
lVm16LoMbGeO5rEIsDWZHoxo/uNV0H2QrxkBhVp7xuw+tlpidJW+rmtx4UD7GPr9h5lIsRgbubZy
2WwbnSzETIxbv2mDZTeQe53S3zKiFhHwgPgcpxmbk3F2GBQ6vl7ABGTlszQCsOG/d0No01SPST1B
MWn6bOmU7LAGBSBR2BSUoKncwcm+GVtnWGXdTJFwv3tb5wQjYI205EWBDXFXMYL/FYLp75KR2bLP
40eRcmw26QQsq1xjZacJyE82mQisYKtEq0Gr3x0/jPDOUBjrJAt5QkZLo5qe8Rf5rD0wBHuJXNLN
5bhq9eGrFTzkZOadbIE8yQGza5+taIzx6HDfOO20FiEyg1AdSNLazXr0he9K8ABGBaUBNX1hamha
1XSP5cRfjcYEKb7Mm7Up3WzVR/osKqCYdF58YV3sAYCBH9EllAb2DZG/KRLOvfa5jQntCYng2eHc
NQ5WhSpRlBvbbKltH0WBbrhjgbnJJqhpjbmJGOu7t37KlczkydrFQnMWWmDr+Ew6Cycvm0zhViP7
j/ETcfhbhiR7hZ6zqRQKIaAafZbuk3E8hn3d77J0IvDBdve9xxYX59WeWvqiWoY9cR+eNItpQ5QO
+yiB0KWn+j5IDZSnkjLEtW0Er9Ny8Gp/q7UJcnEr2uQ1JYI9p0BD4mSDaZCwuxzIp1p7VZXAnOcn
UHNWdakOeoC0Vw9oqFiVNNa4t82bbk7m9JOJtUjhbxmb8ROIx3RKdXLdA4WUOrsHn0PEniZOfpsM
DGm5MCDsKBUnx9yPHvy2p/AAzkJ7dg5QcHAtwGOIwmQTM51cNFV7zzl20+q6h7OZSW2Xi5TsaLWd
opvazO+cnMFCwTl7ocn0vu8C78UH9Rhh1XK0b7pz66lxt2mHPnxkm7G9+uyb4FZwQERbft4H5kdW
za5lpc4YxwMM31hd/qkTY6TqOAAsIlhjNatZE+LH/hLfOjAm2ELvC+HuO0CAK6dpYaTYSi1il3rT
Bxiw5Ltotokv9D8kZLbZHPoFAMBgj3IVrEFl+gwd6Pj0zCMDYXzmWlAf2kI7l0l1QCf4JEeoZb6f
JmctXjpVuin4k3aBCkLcPeJANIvN/IB2CNKIPfEjSyRHE0CF7G5sp6MlonTFcGehN/VdViWMOsiC
MPAFsTuQBSG6JmC4xImpEtN6SsIHS+bWsgzydksIin6RfsAoUbOeSk/dd2GDLQdOAauY9RT55Way
Z5gdQ8c9qRnY2z18AfT8N3qdQTAhnzXVblH3QUo0aRgk2i2iApQfM+R+6uhLcIZDvBOBnpy0jzKM
n+QrDX3Cmp97e9xb4M9XfeC4S9Nj69F/rL7DbFanBG9AW6YXxMShxZ4BYaBAIYS84dJ1oAK8hFdy
sgYqV5kR0upqjAet/qUzJeO33NrgeisRt0y7eCwu3QjQLgy8fJVkkFws5Ur6SPJ2dq1vap1qz8zD
E3mA4lZLxCGIHURQFhgjv32LUA9tx0IOvM19GhUn0NRvdAc5iTRVgJKVvNFWLjhR5Eu7CtdMPuzb
tMN1THIPdOadyDIs/gyXNWwsXb1qTDrZbLcHhKvGsqi7T1fZhPXaJa7I7pW1vWA+ib+qluUyFjHJ
H5Yu15nXnrKt9LtVX4XQ0QH9DAn1b9J2W49MZ6rD9dhGHKloypcWXBZmlpj+TGajM+eSZDdWbAfK
TdXR+HZc9PWl74+3Vo46O4ZwMRTwp5IWSShSk50t6t/AiGlzJb8I4eVqllLLzrXWbhndoPdGFwEf
MbQ/x6g/e452Yxrx2h/xRcuoe2pIsovnYNWwj3H+9k8jf43ZNe9j9NE4Ddh0dChrZPqr0BVobvM8
XSui+oALQGNJsvi+sTJ3m6H/AReFxdNb5bxqHPezh8QeGsCHuNk7JYCnquTbDJny6K569EkXQjbx
1jJ+Jy2Fhcgr648pDndU0rqYBOptyJ9CqV8GVc+ohFnK+fl0bfGgt8/CGE71KP2NP9Ku6zvk6LmC
0xKlHy7Zkayc5gGs6bfv5lS01P7Ut/KRFMcQ6OZGxT2RIeWt5zUuxIWQRJ6gXft0XJe9MuutTOrv
xOgTDp9UwKkuyktb2gc4h946a5JNKTT/JjXMh6bZdUxVGBTqgCdD/4XBVLWhWcFr08zph2a8SmrM
SBmbp01HYxkNEJCkaNZq3pZkOLDug5RhH0ecH2+LrKvXGjumM3CeLFyE6yqrfxjFKU4fCK+CnCES
fbp8JCw7MKw5DQI6OcMuOpr2krzcGi8X9pAuru1tdXBFSafD9h60MHUQX9TfSLs4RGGnWJju2GxH
y8JmV0N/c0zwDiSoEn31POnadxUM9k1dqH2le8m9PMpHYwjzQx1g+lSxS78zeHCtHzeNSUWPp0tA
DskSMIE/hMPtMC24RDhx1UmF3s5JMLJO0HUwUhCcfVINOClpAdojplBflG4DGKNWL/AY9FdYDveV
5XwqJyFi1/CJuR71DataJ+4dGqxbi3QLkk9w1nD0ZxqWN87JzVggE1suaTNVK10A+fhPws5rN1ag
29ZPhEQo0m1308EdnOMNclpkKKCIT78/vLa2/7P0S+fGstvuaChmzTnGNyLbw+r6nLXzCKsA/Ilu
1x8VXoqrQlrrLuxulLQUCwMlZtXR8JGN1gSNkpsosnexQiI5tTIK6lqsSi2/hBBXD0Y/TdeGm0KJ
hdITJg25TrN+TeOAHnY675pqk9Ysxnrc1cB9gRElyaAvJnku6ktGUzS0FNhDe6qSNPyKC0ZsI4nb
qePvNCfMgca0cqObWtDV47ChObIb7fAC8pxrlsVh4PXpZZqce6MKrTuRVwd/aAQMf+M+YRa1H3WC
vCasVpXtGLsSFEXPYP/K8Hxyq0yYeaPxaNAhtEU/b7NQ1xYWkHFlWt57iiV4PTUi3+JYZ3iIY6My
enYtkPEM0SnOdzwk6Luyo68nT8bcxhtyjd5bWK+wsnKAKXjfpoYOWRirHe61dm3kAs0anISVDSTh
gA5EZyl5I2kMDuBQaltm7wQ/JYyB+G7iGqbftHUBfAYA6dwR0mnXxrWBG3ooPkLdzp7yML9NcuvD
zklNkgUEohz7SROSguxvu3i4yzkUUNQScar97H61Teg6mM7Vs1Z3fpA45TZ04X3llWnvaq7Lumy+
YAdRmPrY5YWS14MyuVL2V0MliWQFg8A6xW6qjJ+HVGP1tZD2FX64G5cd51fiqfIikuRVVlyXC9rV
kLfAC7REe3JQ7y1PXOkokw5WTW09VCOhhoFrUT5N0fxmsRkGaLV2JI5NvWKKkaiX0GySwM/Ua2s2
4TqkhYf1Q30Pjcx3WUsokk9GzAbSCpaPkgK5G/Cmuu620Dhe56FrEd3i2dcbXqxZ+usIChyvP2UM
4R4li41biZnusP6sU91vXDz3etSoVb20iUWF37arFBlAvsI450z0nGwsAHE34YjifmkWXk12CRCo
jR9L0y7WZgWuTJpWv25mrdzqyPuRdMbEjlrTe6OKPyobJUIp96aCDL9z/Nne5pI/R7jylCWUgMNc
PnUDn5sgvxviX3Xp9ZoerzmTkSaHB72HwFBvCmMz5Ra3QI+yszUjqgP++ZE3KuKjv2Qz6Lb9vwEN
9FMQa/7/bzPZvf9vsMPPnaflEX4fRlIKrR3AvOXRSMt6/fOIP38j6/9LhKCP7xHR8n/PGGYSDd7P
z8kU86ufO/zHt7+P//c3QC5wrh1+X+4/r+Lvi/z7jFzv2jn4z1siAOMbt4Z6dHQai+Njedc/z/73
hfw8m4klotj/PrHUMkqInz+tM2eJ5Fju9ffBf779fZSf73R3JByi5yA9+P1btLBFvKKtDhCSzYNa
Uh+MJS/r5ztMbAsE/f+5zZuXOJrfv0kRWdFV+7+//PkuWlbq39taOI84hEg/W27/+wg/v/1759/n
+r3fPw9jAwuB1RkZa8Ohjx4knWFQN0TXvy+kNjUmED+P9R/fVsTQ62QY8Lw/Dw5pGr//aD9mxcDW
vM8gSXgdlLIlwuDnS7rgaOLlyz+3/f74812p3JOblf72n9t/7v9z28+D/P44U4Wy9wE7/fPb31/8
PtnvbT9/ktPIogO/vLR/Huvntn8e5udHX9UQsFo7XtMB2f0+3t+3+/Pzz0OVHTHn638e5u8f/beH
/blPNvtXftvJnbNEuLUlZZkhiLP7+dENgdPay5d/ftRHBQbtn18POvhVb5v6S8dFB1X7c6ffL//c
pld9CLEGeN3vM/zzNL/3/eep/tvfGX7Ia/p9LPSF9RUo05+bf+4gJPELf9/Z7wP8x+//eZKfH//9
teYXcj+lXfBfP4Lfh/19Hf/1YX7+8J+/+bktRkEWDC78ggQrMjpfZIQ/YTnloBh9YOFu1E2khmT7
d7kYrCfNhjEGHMaUjz+rQbWQzsjlqw7CylyYZUv3ocAqnGm0FNmyOZa2XMSALxjGu8J1sGP62xwn
ZEhHe/mObl0j2GI7MiB3xN7xni9mRutM94oHPWz0vR+nu2zsH+ouoeWo0dJ0CfVYjS3qv46kKxn2
161RnUmJgLTUUTO3xXQzyf4LyP8mi9ETWKli78Eclh4gAcj5NAHwI/iBqIhwVxj6l5+PD4b0s21c
I4ooxgpxUWOvwBEngVlQJUXZuajqeNXgccQ9I2Nyo5viHC1zmMpqmYIUl8JAC8AQ2974AFuOOqUw
U3SJD1eFt7LuDqM+uUBIZ52kEsfcz+SJWQ7b1dF9pjRha6OI1hxaCh3Twz2dwORtoLtqfcFWn890
U7FXYad3LUyoeMx8tCDErkc5iBQU74s+zI+WyA+llGdUuhieW9IkB6LLqgnAQNcngc21nQrlFEdM
pKAKRxt27NWmLQ9T3J3oSrDHSGkDajoAxCg18PczBQiVSLZDzWdnK2sfenH8EDFDnKWJ/z702o1k
Y95603XWj39alw/G6/1XZuqMR3sf9HxG5FvO4ywMF0NCY2R2djJ7PUb0lLJvaeLnuv+ThhSQuk5F
MM62twvnlatJtVcm42+t8QA5O3zSgna6bAcRUBs/UUuO27bWq3Wu2i83uSmixTSK1nZFL6jMdpY2
TXfmEjIElYHKPJ/XZKS9tb0fB4zviz3xtRlChJg8xtkgVlrlW/LdacIK3niErhEY4e24OPdBfuin
cUbzGWEFIFqGfzSxiTHuZ2aQmOkjT2dswLmkTHb2sfZHhcW8acbzcgSZqaPOeTx/M8KmTG4ZD9Ti
TWlueKnM7rMuzHFtcvqtkQH2q3FCKhfHrlwLPRXsp9wTY4ph0+ANIQpw3IDw3Foi03ZzpqN3VhND
kYLZIsqX5zDJEPOTsIlmrUc9aPCCeS4HJdmmVHNPKE0/YX200dFp2yJqw9vJAChZex+EjQoo0NH7
1Gtb5cGXGgzqMsM600+Ij3GJlcuPvzA0wwsBORQY4/zi1xNefbE3tG/XB/ZmJlZysAy9gG+g384q
xA0/5cBr+4fJAHMAIbvzqL4rjc5r1sPI0bLPrDa67VxTGNN4lFvNe4KcBhg3JdajycuOoJ6SXohW
nWZO6fWgBprihnEdESUZFExfO/3drgVlD4ZziOH3bVY/IqbP1z6dSseXr4bqL8zQirVnqS1pqk+V
HkKZblM640QM0KTp2W8YI1EbURUin2Lckbrx3haaTp1sgLIUT4CvaoFtLc/ZI7VFrW/KlNxDz4gC
HcCtYSG4zPPpGa7OexjVDVPj6iudX2YTiqGLOlRPYmb35qNXx48Y4ctjmSjA4Efo4LrT++9q7LwN
7SroH8BYKwpyJzT/lDl6at15TQf7gi7zGUjACepltC4M2Mk6+js1izRYKAxKtieyQoknLqddFsfO
KpnLeD99OP2uD/OHrOzejK5kLqSmG5FqpCrjGXToJGKSYO0WDMJqIEdG2dFgbYZNxDFBNEqHOi59
7/mQCBNFCIPN4iBHLFjYtOq1Yo8Y69TsLn6flowNuW0KO7xFjaKCIYSAs4yQnZGUjbJjIdDoOOT5
ywA2cGP4+aKMpx3RtsWzJP5xbatpkwPm3AB/nDdOo9OQIacdguMYgGB4clLzth+X5vRz7zD1rZMM
KyWCiMT8qrTsq0jMz7bG9k3Ddd3pBL10boFjpqNcK8IMFARCGg/ezyqeohcDlcJYoOscpupeT+tL
3YIxgY0lOxqdLQ0rc+AFx+bWb7He6cpsglFzllhuec3cilg7R2wsN2LfGo2HCjIh/5Eyc+QWvQjt
UQVwPzUOZF5du62LeSivLkVGY8tyD3XtvLeJDKpR3ADpKzZCz/ex4ZKLHCq16ciG3jrecAUybRU5
C9iAq27QWSm6dmB+G0djdoO4b0LfUI6b0NI+vZoBX9iPOyuxmAwMaJRcyLpj80AaJCCWQuwqYe7s
eThncflYjvpWGDlC9Bh5yFTnrwkhMpVWvfh6RV7eOoq9lS3rOzTAD3Aan6YFyyKa9gE8yWc1Os9m
ha6G1jCpk1snGs+ALd2MhqvRImU1HOdcSWQ0VcsktWIo4wiSX0MUKomzGxJAGAlKtVem9m9+lD84
sjuNjr1K9QGBa75vRf6ajRwTqWq3ZkdtYPWneEZEBI890BuaWiRP3yTEBlgN52eGnDbfs+tGfZgz
60sGB4l9NZHxbL9NanyLWmaCbo4k1KtoEyRMfIvsc3CTR6seX0ENf6cMafvIAgGeHDpRPDBfZSKn
V3cSV2mXaEzHM4MvVnwvZgQp1Zz0ATCnDkTFvBN+9N567SHqsOXQ3SQcvkD6odzvVrTzRnGFBbqO
hKEUjJ905BaaGCCn6yWx53iEVHmbRTBmDIQRAaao3Qii6bVo06VBRnj1yJgek1q01iZRreKEa7Nm
Huu8Y78cLkQu19wvOupahuVKusRV2596gfFIH146XtRBl8+JzABBTfmTT9YOK9990oREInQuH310
MSRlgm3uVDrsxyrctnvI21uQezaLBFKJBMvVamBM+BZPDAY7V14Sb1EvqDbQ28nZjP4pq6r7vAMI
y1AIkwpn7+CF33kOqDkbIDCNzTOqkJPpq5vOy9duN9xKFb3ZhFIxh6ANlQ75q+v76A8we67bmaaW
JegNzxwbC/uKrB3KhsYYqGhGkB36iVNyJ7ppPsB8DKvigjcAtQ1mIDwznC7ds6NoyxFjPAKUqa7z
lAYJLh8+TYGe0yrgjjr5t1yMK4XKB6TX3WNCI37fxExVEPS4uBbwGKA7L6P+iHQrBuwTvmGD2bDk
mluH+Cm37c9W459VJWFChWjp8wTPF6N1S0NXgIW6yFCnepGrrazZpslv8SG7fIyui4OgQGW16UyX
BHE87PRZmKwW9+ipJcccYiY01Cu7bZI71QcqdNQDFzgqyVv/Sx+77gQGeQ31w957oXrQxMRuzu/e
0PyupklLsMt2b03rb6PeY6qRTPwWyVxOk6ZhKpJXFeENusbJQxFWowmsI8ZnzPoQpBYZCI7eOxDj
+UyiErF3SHN6iQ6c2hgCF75OiDlpchL4sfpouB79lMOlTu4Mlp9N23GuhWHGmLA+RUn1x20T2uMG
4/LMegxb74Lg5MMYUaXMTUvpjUkoJCSKce+5i8C7UixGNNl6P7pQgqzSxj6bSfZErf3kOZZc25BE
kOmOn3SlGLZ4/XjxfC41zrQBtfkeyYSruXOrkVsLQLRGul1zdgwkPNC7tfuCaZOTky3nUYM5udim
UfKn3/pCHe3KINjJJkjaGIdHuxoCwwQSPhUa11aXfbDT3WBDZdirZTcWvXFmrh+0xModY7brup6Z
Ys5xv0OXa4EO3Rhe+YiC6IOdcr22sxrZq8HE3+Wg0f6YofmeVNkhdJgOJjExYeJSSB1WVIyYOC8o
RGcbhFWbeWsfU0462+em8x+Im/xmtGP54pSMYYDknUwNBJZYjQLVRwsCTyAiqV/HJr3qyvlutmjO
9PKtFhpqVR/RGAyZRymQjI4yfPQIaljVekTdiSkfrSwGcA8thw5CAHEK45V5TyYAMbP2e9oV8aon
YUxEjrkV1vRg6piXUs7AmE84E0m0SM6+bQQlmxygDHvEmFDFxBnf4NUx93nMXc7SohjqoDD4nMQg
LtFYnAHJ44xzPJNyrD23mf2swRggpIsvff9itkfN2Dr6yBjA1u5FRU6BYDvGIlVhDPTwgU5P3uLd
HQiHyzIWNs06woR67WPrg+DSaRua/T186mBSBlCsKAfb2FAR2j5Hf6VNfkBhAjcwziioLC4WSPqq
zPpjMa5YOWP3zVD7Z90kO8E21+Qt3iao61dx7W4yn9m9RnLVyrXNd9vzvhPmS1gFq4NlDvt+Mn0m
D8ZdbftIpwwfUTH8MT0j0pU7BEkCwhcB1n70Mgbj5HUZiCJdo/eoA1K5NnwkPIg7AJzVhyZURw2B
IrgboF25fEzz8hzrzlXfAG+qqJ8H5TODN8x65eSL5S/drKp2vtAKeJHia0KSJIs5BaWFmMxqu1u3
HF7ddvhMCrWfGWo7pvGGvhOGoDVk6xL+XDg22PrmgYEAB48U933m3nYMQ1dTWpx7HEsaM8pVlfqv
qY3+BP3TQ6juOqEzCGXrDq8XKLEOvZeh0jm3xUkYTD6zSAUOKWmbRnevJbuOHrAEkTD6jS+GR7PX
HnW/K7dRPN3hcOs3oA1uC1J7+j4NQVzOL55/R9Yuwelm4ULBWwwLKqXApsBc4vQ2qVltpsG+Qja2
6ptup9wY/RCu5/yxxgFKcGe455hcNzK2gjEloBy5HX8Kmi3QTIfO8xWRZojcW3x+EWGHfof3lDCA
odZftDy/glBq7sJx2lVjuK36HNNL7XZIqtRnXMP1tK0D9QWecAqMJWiDqpLd13CtZwcqafugLcqT
PvFRyPQOT0MMR+6D+rX8l7K20OB56dfkxi+xigN4p+R59J21Tn0T0dX0XIkkD0KTVBPTW5U9hLcW
V4uTMtoT3UtWMmEPmXZuwpT/mu80aGH8AbejgYXT3fNn6SK+crLHceTqbVcIWiVAvnXvqLXvtRLc
X1ciEvKvRPUlQzdaZbG8qCjeWpmdYHodjzIz4b2GsHXTjk0beuRafSbD9JihYoOh6vurmjM+8DV4
WpbPqTQM7aWctj6k6YlkFLSeCt5ZFjEKrUKgV2Eg8l4CpnUYDIT0QpLkqwrzk+6iaWILZrOtt+Vq
Ttp9PFaKvLnWXTWV+TVYmDryR8DS5Q7h25uLmsWdAc9NPjlylvyqmAFt3Sr/ImPznYp62NZQD+cI
oWrNlyVxYjXq83UT+3sXCGz3xqlIREX5npjh1rT7PyBZLqGPzythjTLcJih698k3xuPUaCg5anbx
FUEcfSPQlTH9c5leZb6505ZWeCynU27rinTystsmCBgdhs0ESg1PnKOoQQyJyGUQTtCQF8P9VlAH
ow0UtAPpmI94ULVNwvTvSZhoR4Y6vFXxlz8+1571jH7mwS06qk2oKzY6i3UbhskKUQeKJLSULrsF
Cl7OTTS7Vb2rG2drveqkotSG9TQWncYH2txVfHircrButTybNkpYLz3cDyMCJEl6IBLJ3I9OWAge
otnZG4vuTURxSylMiAqCEY89LCZF/F2dVdCHw/XYmzd+HN3KbxbeENbmUFsnMlBvc8FOzWngt6cD
+Dihv8SgqVeTWV3sfHgY0SlsCWO4SYEoEmuprTxmsoIx7IZNIDxkCs/JujfekVK/uziXW50DM7Of
3Ni5Nx0Yt1Fyjv15lyksKCSDtA1nS4R12oOPb+kvnbI/NBdJCO/rgKlqixuXZkzK9R/UPEEGZn+o
u0tWO+eWBcAXBMM0yngNl82rp0WnuUGrQX5oZjozjbv2U9bjohV4yrsaLUOMXGsAqKPrNmKRkKOF
KqYrK1IhddxUNhPkKlQfpehvZdwRlZva7Gm6ewLvj4gs2jVDCmoqpPYeE0temEakeJF+UwAYDGVM
tRJp9RkX8T61s6sGb7Ge2V+x19CnahpJ/LgRbcdkZ07ykjnZuG7q/CD7ET+JDtiyst8zo71qTCax
vk1MS4b/NlXWRxyWt01iB7yEYxdfu9AQ2nk4lRr0m8xBupGAvxisu1BpuDPCP3OpPZiLZw3HzoOW
vfVoHOzZJCBBl9RcJtrOQm4sZXy6nTqYfnIPESc6VGX2pcLlw47zt8nonwEbs4RZOI3bivecDJcp
G85VmtxjoXinhHjXF5mzW5FYKqe3TkbDytO5kGuFnwFQJItqNl3kzd1Pp3LcjSyZG2uiNasn5hWq
dboJ8RuBUckyUz0VeXREBX0HsVusXF17naPhpNf+VeyXZ5MlHCjKTlUVEoPBRFVDCuyQvCR5I9Z/
alt+2lb+EUpJDIdZ3RZavULCxuLi4I4JMX+AHpvLIQixvTp09PLMkEcrL+4RQ65KFw1JifplGrAw
xUb4nKaoYu0O8gtMQoL3hMWYGjG9VkU7py5BQ6/VPKYr102y7Ry5x7wq3x1RvyEdv+6L0AsSjlPO
kGfcDm6gdRu/rM5J50U7s0nX7kAmhquVayudL1pI0GDez7vatgK7g/TDJU8L7HztmZxdqCj7vd2j
MF/01KOHxW55U9Ly70aX5g2YJnblVHQcxeXZyp8gyGzivLppYvUS92hfl0NwnmpzVVIebSOHA4Ve
/gW7346O+Evoqgud2+uQeGV2CQRF5LUR2Kk85qK4V7H5WowOySoqpqwd5M4j6TAWkM77MrlHvcB1
WKcpQ/NY7tmN3YP9fZEq/WT3+zB4Sh1c/CBWOS9BAfmLLU+NDF8pD7pDHFOihDTqT5onggYd1Rqx
PbnehblvNEFbLwV9l5p1dCom7VS5Uruw13weC3q7c+duG5kQSmU7S5AaQhwMNXTGRZ4ReHsuK40B
AQ8Aw0r7ZN+7mrr+QSShtx9n7SLZlRNHltHE9KKrPhnYNBLUaE2ttpYponsJ9XhqC+NKy9Ey1zOw
8Shz2ah5sb4rQmM3TX59sDUPOf7ke2scYMWdNrVoaiBz7H5+/HtbWOxTzsslIsbNyTNsSmlyrVI2
2/ii2uUxUSTl+OKJ5Mzgp9s6Lp6q2p8OlVtkOA7cN4c+soGBeuVanbbn/Wxng0K1I5i5KeDVs7V5
mvOm3fVU6M3ANaxvaEAm6p50+vdOgYBKHK4+M5Fcwuj9nRv+cV2SWqac0VBN33hu6x65JCqCFm+K
1k0KCxOlvTMY37iBOWmosIsw/LBSATbHoYUOVUn4WOQJ8+A9OSxLHti/YSnZYg3Rprd3Q/cz9k3M
L2DtJxbhsAsP1pycwNSDXvXNZz+7dEgR8Aif6+XpkmUCYznkXA7x2+B7T56AiOGVe5IlkalP6WnW
nbtCXssUDAPKmvsywuGOkenQSEFL073Gw7hqXO+rGYEiiwiSl53fEhhJS14raBuOzVEAbsYFYXFG
+OUUdLq66np0j3VEvG41IVlD6MZpbR3KXnz7RIRtdfgp6MTrLKYT6oTdynBly5FluStzwngHQuq6
SfsX2MiUQ2OKrdEq/gzJ3J5VpnYR7W3dZqdsRT4XWFjIPq6qwI/1l2Ryz370BxVUetSbxYvAhlMm
XsnymN4Xw1NoYUvpPfZocYQ8tsL6PaoKlXCFMsNP2Tu7yPJgyOzSRDeeM5/VOlNA6jJaLNCg7J1B
wMmStOz04sIe+8HRi+e28PJAAw286Q0QFJEGK8wzd8kihUtRZPJPjNi063tB55AmFTpN2p4Yf+ec
WQmWZkkyzaw5l9HOsh3KIO5lHi1mYVvdc95nDInFQKsy7Bmu9BH3ahfGmxrZw2kWhKUy99aZ4xhB
OPcPRl5RqFo1zmJIPyuLhpUtv7K0vmn8ctjn0+IuyvGMmOKgCkVQacRgqp1pPrlu9t7R5ONqU2mY
TemY5VV8iNJ+KaDNV9vB/0q3Mtrx182NXqBZGkzkbcvoKXyr6bBgXNKoXdUJ4wCmQQyVUQ5Nj2Lk
NgTzAmSOZmena/6uv/Tkaa1l0RGfUtoNNT9jD6cfvENX0/FL5m5gXsYB41sRyZgxuTWUd6uxybrb
umAI1Not/5qhIkIxPUc2XAVQ5KcxR4480NakliKIosdCw25qF9cC7ADZs2fF2B1HKYuYa7p4bJJz
KfRrXwprJ/Su3vYTeSV1ikEjK4PYJEJyjrg4RJFojwP99szD0pBm45NT4gPV1SNTM/7/5Qxsjo5s
mJDslVe01dm3FhhfnWNj9dtSt5r1UJfJSbnMT+uGpr20Ru3YcBTDAAMWqJB7soF48X1iVO2l/qyU
fZz7g52xkuYJqG5SB/Z4zlKWsGq6Eu0yE2p0bdUZBb4tN2uoa3N7tYDDyVHksNAGYR6ZNxaKE41t
lmM/FTm2MdcowzUBFqUJJcIeJL5ZTtFWkuLnhNf5yFNkE6ewlTekzgphoaKrT/hrn5XDZxsayoGy
l6Gh4bTfFONT4/COa5unNDMMZmMEsbllJON4/bPt2wZS8OLk0ZQ8RtWtTguFI4pBN/+VIM5aKI8g
EYKQ5zbktLVqllBjqbJcZj2BQxrCOo36vWDjvtK1QgvMTpQ7hsVQnsutjwwzjnuer37XHaHuCkII
+3R6Bsdwkr3bQ01IK/SUWCtIQcMGD0BgTGb+SPsjCkK+bDv6kBaBha5HugwzVBqHvuk3ACxomzvy
y1Q5H9GU3vSLU9cLvac87r09PiXSTUjmWyk0qBuzrvddeWxKjmQ7xDXFiQSZRZ7FRLxZNZakNpg4
OykrbI45IY0v4vXedfNPP85fXVnf+kQV2HZ9M7cOSWcJxvI2fEe7x72F6WDofgghS21GyZKZU/E4
2tBfBmbMDv6pNO6DNtZe/UZ4SBUafc16h6RAaC6hEN5nnAlmOoy9wORT6bDPIZWFipV97c6sWCuL
cco2XLYPqRVOVw5WnFXC1keUHcVsVI1bch53uUzulZbr28a7MYVGYahPT/0IoKrV6QqPzaPqmYg4
A767qGzBABGT6oz5zKuPznGrXmGjty0A8z658djtswnmqtj347Mw2Q50+NVWsa9Rs++byo6vI5De
WmUxNqBWGVr0vFX/CjwCTXd4zrqsJ23ia/Bo6MuUFnwfaQ+KpgABb/4qMkuH5of1SNIH3dZcFQFa
kHeNrXsTuxPksEQcijS9Jc55oeVDt3FnSeykT//a6NnzQY2j+S/Lb90aPlSvU7E4w95g7dllZQXr
M//AUR5yX8wlmsfO2HSbO95RylGFr6iRdr6LLTCe8MczLd0XOmyhJrRu6tZPryp0yWurho+EF3CS
ZJrg5IWTj9cmVsNwkVizRIOQZQSdFXfv01Rdc4VNqYIJ+5RVAhO1RAcit1NatWTrsu/AgiVv9Fl+
pS1aEBWn96buh+u4pvUaVzaEvprGCQa67rp01kmhfdJrH960aM/0FRm7Ji59y5htHstP14UP6gq2
Rk17qRdnDsGU8y6CanedLF9sum+F5sMuX37Cp/LZ23QellwCLgXeA+CCcV8gEF9lSCBoEGVbT/Mh
Czb9tJE163AojYe0S1KOA/25lfGwMUzTXUfW3nPwjInZfyb6AqhMQ0+7aoshaEI2MsUwUwutmrGq
D/XYPvSunHcmBqSgB6Y0ZiJidsx0DhZIvePkwUXsYVFSHt5fg0kcJRxrrIPKnp1XVgVW03aXXnp3
eckHWs74VaXRXJSvCAhMQFJyfwTwmmK8UQ/pdRNONPlpM+Io/Bg6Ayapy1g+7Ywny6ld1B1vsi7D
XTxisK5AlzXudcFEjLhTgZwY5XwotW3PiNXItXZTAS1LMW2FTo81vLrKmm4EcF4DDwsvQMnOkcNe
hW0ZOlgJL1YjCqAy0EP7kqS/ZPxmyQXG5no3htXc1l1GG8aBxDEx/xRcl6JcsRPAmxn2N2mIazyx
rX6jyoIQ1hz8W214f1y7x3uonkaF0kyQpLd2JxS27cT6bM1fYiT0zoLOmv5xHQ7Qucg/a/DxND8V
tZ+G6r+cIpLX5WOTIaZQHFxm+zBm7dFvUPjg0wzQmT8aGVwDIp8/Rd/gk7cM0HK+aREC5pIKLlc5
85egj5yDj+TnSqbjozFj4YuIPrHzig/AFV9wA3YdeQs4RXLA6166GdL8AUIEc1MXJz8ycuR003Vv
MT2wRfga36BAYVVZh8McdKbaaH1zBjyW75BlHKY+vJYtA2KXXkRmEH9BTy9l+Z+ei9L+bubxLMAb
UKWShhIfMSSXK45ODUFQu80EPq1sqc6Yo1w7aYylO2sxbPbWvrbVwYCY1BXjvTbNxrlDC2RKm8tA
sodLYVO8W99mZoEzhhWhVWqmz5VxMeBzM0nNrhE9NV58VMzS6Lm9m0KpE/pPVntv2mpK+ZsWjrIv
Fhx+cpsTX76OWOsrosWFcXD6nEs5gOQgNyRpxwnWuhG7kql9R3b3nonsQ0FU5ug3d0PN/0Ukwxof
VLZ15hZcLU3INC0CTUuZoFn4+cwKJIjAxUaHgYmtzcfco1lG+MQKe5Wq9JH//5370eCX3ET0C2jT
0vRvfR3fIdsqO/oe2/GuNd1vmatnb2rvmUJAIU01QuVdxdwZd1kdsh0QxqLeYY6q4bl2BHgjPfa9
FVmKNVt+Un+QHVlHWRsfRjiAWSrRiS3TrFKRIsFODVhYKQ/96Bx7wrjIF3Y5g0rUewULd+hoL1aX
/GlMnNiwrEciOpC1hbjnm+/SbZ8JiaYbXVbXtSDXjisnazpJtv6+EP15BCiBd3ZgeBJ0XoKkTif9
MqJQraWbB/Zic2Hx+XLNbwaaXhDP/nlEkrYpDfGZF9EtZuH4CobQ1WjPP4byswQQRuFenBxAgVlJ
dLeabD1ANke2Ko2frnR2xjBGp1bJehu19R0+sEC3ybWRmbhq2JRGqibyuQM9UPi1YoXHSJZ+xxDX
MC2og1VqvG9wisKhi0N5yybMiQJtGrBAxP6RzsZ6bMvlOpiQ6O6WD7FsbiwSaUagDryMZDPgo914
dMvXDT0/B2DuqmZcvk4mGHqulZ1Sp76NYN2uzFEysRoZYoxE0KCc2pGIBKBEXqtZN6A291tcE+DV
Mooy2e6rEtRHR084KSHvqLEMvHg+J/Cr1yTPlIEu1VXkpQeiiFG4ozgyADAG8GueEzaL+YjfpW8p
AVQEB46iHwDEV8RAr04BK/iRlmy0yXx3VH0tdLUvCAwOlEG9myvcIdTVGpGbFazt4UZF1ocUx8hi
1fwf9s5kuXFl7a6v4rhz3EDfOOJORLAnRVJ9aYKQTqkSfZNAJpqn92LZ4fg9cnjuieLUqSoVRQLI
r9l77SkbA9ZhfyI0Do3rQazU0U8wD18Mv9wufGODsp1qwa6kODo0pamgjJiEfQny6UJk9SUbCdJW
1r4VZbWxGA/4lX+dbMxwjKfktu3MA1wZ0GbSfu8neDcdA1OvArMy6HwV1f5jvTjPiZM/uTxTNiHx
eYVctlFL0iUnuRvmK9WwICMXZZ3nTCOxwOVYJOxucmJklPwqFBQ7LbqYe8q8OVT7rAFVrUmMHAaq
EoaNUT0hATDKkzvJ30mufxc9uwqiqKzuqeyU4qaZscI0H+juf2eT96N0syZuLXbMst2axsS+jGg1
q6Nr99NvRrIs7DGQMTwzLk6zENgXvOXBtDPJu8WU2cXGYJ8yAqbAy6LRURyIXo/X9vQHLfW6M1sO
jF6udORuvI4T1hy/kaxfy+Lbde6Ag2LPUPeGJczm82velySKJegDrE7Wa9RI1EjRr1QhbWfTeTLA
JDwgtFMIZ6eTV4XPeK0YcFfhqyn1SSXN5f+nHtRDNsz/t9QDz/Hdv2/VP9N/Fz9N/DV8/befv3/z
8av6+c+/3jIpuH2//o/gg//5l/5X8EHg/dt2ff6X7TE+IRHM/t/BB6Hzb59qM3CjwPNCL3L+S/BB
9G/uPZIImIz6vm2ZpBH0NLnpf/7l+P/muzmhGfhBaNu2//8UfGD//VfappxFU+9//+dfvCr+fScI
+J68DMIU+IH/a/ABjtSGqkRYu2Hpbn7EfM0t6nwdnMhMglMkkDex190GXbctl+A43IUDGsJjxVoE
Zy0m8jkf1WEkygu/9WOjIT/aEx3FJNtD00ryXgrgBfj+MPch7sI+hYr1dbHowQCtxFGUwpuBtkKa
YVySSplY01OQoXtU4aEz+2fffl1CVrE9pR2V7bm0MKsH6WPxZ1nke5tMjKlbc+NEFoxdMX2O/TV7
kx4QKEl2K5qoh8BuP/NefE+ZwmGYYrpq/afM9k9h31sxMhX65v38J+tl7AY+kMO+BhATBHreET2x
QrdL0rQp8C3aqJ2S2r80dWAf+salpA9UXECSLklfuEtRXIKwXJcncMAhKlqYHNG8xGhm/wQVIo2K
v9xJNtO802M80+DnU5mgIcqfpPlWRr8dL3qhJD3nWfTKjJi9oj0Nh7LHm8HH95QlWm6INGCcev9S
eQ+VkbMB8+COyAqLWYOU7MEdDHIf0gXRr1lz4OCYvovHExcF2MFnbhpLevqP3BjFZsmz7bAk7qrI
eP2247DS5LKnbOg+SKdQblkfZ7zMUxS0pzbzj2XHj/03RtleRqYebna1FQ83L6kBS3ik2lmpFps6
EjuHAIFLZQ6/21ErGoeciLEsid5md7aQK3KKkFZoUzk82GNlsWNJYG0sArEl6yvwyjfsCzbtH8tf
oJQXPcsELWnZA1dQw6aIrjNA+YMy0JYszuJisX4lFnw4RAKDI+lEvBRXHDXhExZT85HeisxuORn8
PU2U951KxmHKxf+J5xSNvSxGiAX2G7nbKfoVwK7ZJKP95O8yxgUrCOokZLOomfPyxxujlxGuziia
30tofCN9bDYjeuK1mczhg3TXeUnoZU/qU+052zqsT4jiJC7vGnpRGh5C22Qo2HtxxY8Fr6Fgo2s5
m0IgLjDQ3HAYhQgK3WYP9OGIH4O8M1laq8avntsl7zfQWL6nyR7Xf0OqIqVPwtfkRN5vNW9yxxig
IROle37T3y+yQsa9GDR+NlaNgyFmOxasRWGDgXIc7l9cdstgirwd44L6MCE5ldEv1wTkLJH/oI9z
q+GfIgy3YkComEvMQr0bBnElGSjXEkQMIs8/VZaTbX2/ZLMepVKD9Rhq1e8yqN5lZWINL9dYkvv1
BFEYHmRg7sfkDsQNeo59viRGuc/mZdx696SjPg26Q/FgLJjnpipp4sDwvVWeGgY9ChviiOh4emKL
7WJ3zitJTOiwy8Huw/Hy+nWuCaf9a3FIMLqsxxr1T5PBkGjM/iaVj/Qt9x9DPyfZvPAeu84ztn5U
xkabX4NOMivx0h5hO6QdIUYwFCBHbDdblyT07ocm2gzCHPazry5pHgGIs0Fa6Zb6Yx4rc12O1HEA
cHeBIo3d7136XxdnVK5DZyO1iQ6NeDYaW6pNBZbgb5p65j1nIh3ppfG+1SZqUgcWXNJNxjod068w
7dWm5w9ZwR1aWhXzbsy61fLbLKLpYN+/JAvGh/GpGIcBjoLpPFgwlDA/g0EPH1sR8Nb69QpbdLWf
8Gz2UzAjEeBC6QyrJEAA5ZBS7QEDs9gGBs2tUX+NFUMfkkivArY54TPEkMm6/2bqnIHcCGbGlbbH
tdTdPNqL2Aj4lBCABwfKaNosO5+fWMacIAqmsceQcgv4VPjy6tqh8xii9C/LYMHHufa5eDfhBFll
acWLTKd6WxL3+5CMY8ATIYzzcWbtRtKnn4Lssj3wBYRkrH1YbRCQ5uYIACO7c9w36Ywv/H4QTdI9
94J6chb1eJqm4rlG6rwl5PtWsDZ5nCxkxBJRr7CkfJtlw3MLONffX6GayDe4ghdW4+9jbVvw0nr3
cfEyuepKQ2wbwDQ7Sn2xgq3Pu56AzxaRacT2PaTb6uyfQaeHSjbydo9ocd1spcNh+bLJPktl0aKw
c7A3jBJaUBc577y1DyF7tuNsthOpAgPk1GI4qzRzNvViK2QALSNagnInbAiWoMkdaWcFjAeS0FjD
oiqkRx646qYELLBr3NGZCH961ArA7PwAm4nfI5u/Mx7Yf1xF+u0mi3dsuruUA2TsGsTOVS5LyCO/
y7jsqJdJEyrPzcRkOSGAx51g9BdWuPc8SJQ2erq7cuskiXPa4k9o4noq3vvBNU+AWqFFsV04NUOu
mQb0RRyy0owNrCbrhEgUdL9IlO0+f/NnVhO5g5VmBB5C4m6JsZjBP2rE9N1HhXwSiklqm0GBKtrR
302ARg9DwzRm0tHw7EFzSErYNXV7gXnV7Fla+QhLbL0qUjLFEgsbbFX+rh1OEaR3C/1aeBwzV+2t
KnphR2nuRioynhOKWOPQ8nalgYvdwst9Nvle8d/f4C2s10GrtjyU2HJnxTXN7Gu+KP1cO/S1TS+e
lJFgCs2H+RFKdX1umb0yEMyfSmVmGyLgXgRbRMNw3pKhSD57j5Y4Azlylhaz47wgH2g5WIGrD+G0
qBgJLlSvIBu+WN+W5mgc0qWv1g6r421OK0UiRqmwvbPkMmV+JNAQXbFu/elpBIMdBMY1H5vo5o4h
ckndySMzLEfQbGmWtVPg0LDOfKqLkpRxVrRjPf/SMP2lX4etH87ll6GiJ8fwq0uBOE15Gr1wGBB6
0Z6QuTgM1hP7oILpHAzaJ0mUVqcR7mVBrLhBh6ImR+xDF+g1sAisCD51WZuMv9QSiqsF/6a2u2jt
ERxZk4peJ9p55iM6LKl/ojodWJ+3LF8s40NnFZPsqK5e4UqQ3ptvRZHLUzIWGIamfmFT+pwu0sAX
MqJCSrC/4LVqjnbvPnsm8sasksYlNef0bPg8WsPPuRbiShFhAkxmtquIgsxzBu5tQWZGawTqVd8V
RUrm2Kj7TL2qsPB4ZqI1WZYOGRh32xw23WtlfSysKXZi5ONpQIelMjhbjcdgh9An7CCBi0WMXSk6
oOV5IIj8hN+g2A5mY79n9jZ0lH+MBtbZVjB5p5aEEyOyOXzVUJ1ygMLkDRmHtocWp9FLbZirkYuI
khkNe9puWzdzTqNOiVBA6G9OpDs7OANfO66vVRR58zr1xZekGblk+YhWkFH+LhdMxHpnZPvUZM0e
XQe+Oi0vUY53ZIkYmqfw/TvUBeeC6KVDusmlUR7bHLK53ebBK7vyTx59D06bDa/ZNGwcdkz86Fxx
VGGsASfR8cusPAVd9U+eNwYwc+YUS668D3xrhfhkw6YZLmicTb0JoFa6eJA5IS+zcp6imcksD3yk
MnCm4tZL/Y2XtcOWullujR5Fw7wI9yDu/gsDSf3OYmwVLwXbR7ufreem5dsVNXY6FIjvQ8++zBRB
+0rmFS+M4M/fnsaUyaT8VS4g7BBWGFMgX2v0ZWyQJp7q3dL+Iu0auLRliCNeGxuYlG+zwW6+g0rq
gwDnjq+49oDGdK+IHgBpp9/5KC9eU8WwBZpHFLx+nMwtw/oM5Q0ZC5AbS1SE00Cjk/vqLa0Kc5+A
E4o9ryXHYjG3Pk87HlMorRK4AqiEfvrKN0kJDiieUo5zJgfYdHyuDt5Xw4BHT0pCsk/k+4xi6+QK
QSsHgn3DctrZe9XsQtdlsZenrHGjpYhFVWNVUEH4kVbJMSt97zbPGt1ISHZv05PgFVWQLYJuemyi
/IvvkhwJ4A2xRaBLQ/ZvX5wUNE4WjQiYJuhWyWR9sLUlW0A8iQmU8QL0c9dUKc4B0+z3lsX7ngt3
3bI5vrKcYC1OBhN+CSx4JuSJTZkG1tYrhz+T06TPRcGqCPXAey31GIOpK/c4BBHYCXe/LM6Z9I4B
cqDLZexFD0gEk6smYlulnsedY/ypWyff+6QkA8wROZyRuirkjg3RsuFCI8BrMNCviNHdhXO7a5Pe
ONuE+eQcnz0PeyZfWHDyEIkTuqHymGZVF/e8oxnkkDPV14XxIJ2RXbgPEnsRh0R3MFST7WvP+07H
xdr0OUpNMyIJU4k+2GYaV4mhquY8lf4tU8PLGLXFjsoXWLRuMX744tR2bRgPtt3wnbGfSBHt+oXv
HHTOHy9hatbZpowjt84vPG6oN1qrf5I5GoqZ1fGqygdAcBGWC3xNCZzeoI0DUWmMwV0U+4l4nKpQ
PSa/GEGgEIl6CQXaR9A3mYgaKpbnwxzcst4YdmRnBw8wn3B4+2wsXF1ghirPi4dqh5MJrZ5CVJGk
wcfspNtKBuVrnZgXA595XaUVnrBO8fkgll8IIo741HL2mvHgkYjcjDUU8uIeak8G3aGGoGcIza0+
cuSPFUTaBXiIKhbeZKjHRo5Wwgi4MMm6zmqWAE47/CzK7Y5A3Hn1tf8lBSif0SWXOSAs5WAssK4g
qUTwgXIyxFFiyN5XN6Anv6yUQT7rX0HVh+LHatxya+Qkt+tZp3AEMbsRGr6b74iVED3mzjORdHVz
dc1Ylq9bNMr3+Ifh0LKMHuaoOXqEujPYBuXuWczoumI8Bcl4wbSMpX+JblGZq7MmZ9yonjxHpc9+
iPa1c62raYjl0OrmyZANNqRIkOWD0O2MAfJU5RR6qYvZOPWjS+rhoiBQjbCnbDsPrns0gt9mM8xH
G43+Q5B3fJZldzCb51H1zqHQ/FZii7XyS7Gv8D3tQxtIeGfDtBeGv5l7J3lxmVbimW7W09J+DlXP
FWRdaxmkvzTGbuJBNlNqP/Yacq3VyPqR/Xq+ckxZbSIPmQbuILLCoaLyxKymHSEHeL+Fuk1Bz9U7
5uYO4jILHMSy8MrgCkmFeBkth27C4ZhnTmw1FgVi2L/M0YwGYWBB5oNRjk2d2msbZe66hnK0GRys
h6yO8sHLPzmqbZwpNbt9NeKZFwgHezdmwSP3iOJeUQIxXp4bptQ2/EGUJfbBfyUhaZoaKpeOtIkp
IhwL1KwP5C19A+tIWVNyP9m83xuOgIf2G0/fdMP7XhFBpH9bQA9SJrwg0L2dM5JvMmfuT2dGP145
2XALqn+Q1ss9DtsN6gf/TDPMYsLHNY2Q235z3H1qRUCho5r4IiSHS7RQvFotMg11sIG8nge0tXTa
7ASUBVOBNUCLqrZ/5p34cNkX75vsSCmY3uplh3uTCtE2y490eOzsen5PBGxp7jknnju3eqoc0DWN
mPfEtZy0Vm842cu1hT6PHJGGdbeBRYUMkgcprRrRThjeGgx0LDD3wuuHf/gSL22xKlgEPae5g1BR
b4wxpf4NJFe8HrFk2KzPKJcuWdbbWMLnDEAbZB5S5wuXd3TGF47lS/7ygfk9INsQ67ttSuDSeiIg
8nnSlJ7I8pOt+pjxM9K+q80orTbm/+VrBm39yqiBJhobNn4jakvSlcTQ8nQbMHqAoN+lsPFWFcOV
GHc/rEfMdzBIUS8wwI9W2vrqlqpZX+1getcjirJgajgKlS13ajFXfOTzoxpD98qj37uWlQ/rsuSg
9FV7S/omxOiGztg2QioyUK8d8tJfdqr3NFTlJwTOtXt3PKisA4MYORmVeo9HYerg23Spw3vLJKaf
4ANbJvOXkB8r9tPkN5nd5WqRfrVy5cwklfydvc6HW41i59obDqDJEHLX5DD2MKNe7ZacH9rPDDOe
vLmnrLHSneSSw2DE1prAKqf9qQRdvwXZ2HJ7QucZsF5docbtWMqB0x8FHQhj7xz5hLgG+NnXQ2h/
lQtLlU6cyxq14MyBrjyeyiFQO9+uGuAfySnDanvMw5pcE1W9eBALHNPPNkq5z9kYNizO7KPMFBIq
76XpEPVWh6ng/e/SJ33/kvr1Z4fN+eZVXKB0fT7pqOU4DaD8UWqq3rpERhyoQ5+Tlzh12DJFWqyA
T55tci4qROas4C3SH+/iGWDGse1HKP1li4zC4AoDQv5taDyPUfduAVfu1PwFOvhTCrWViYfkUdYX
OeIHbonVWaKBfY52XnmXNVo2dfHs9teUuDvWPduS3fPCOUidA3ijDh1IJjC2nOIb7Shn5yuY6msb
pi++PToPRHgwfRZ+/8fNfPxcTboOQcESLG4SPzTbl+kv59LbqlEdGVtLrBcYzmuo3tzHr2KcsTl1
r2npirjJjFdE3xFlp0oZ3cKVXtKUW079ItRAxNo7o/THXovInRmAj2cpQgY65dX7aFNYixZaH7MR
g3rDG6ttN7MTqpECoAIg/6tZftnZNU2pFNryg2vy060QdOiaRNnW738NqYsTwUreoiT/p0B2ssXf
emxnNeIbClYjB4Dt4o0GmRcvNlm4dm49eTODU2YUyE9A4xUAMYP7xeumjFeMp8Bi5+WNTnBk+PYm
ZtTK5GgQxDC5ANcqe+siFIKGkb+6Tb+3yxJInzfRZDbGEru8kbFlsJbuYao1zCwbycdn1vkvxXwQ
z7GfUGI6K9RFrJir5Q/hR6dCLLE9cU5a0zpsTz5EWVxQrDyJlgl6/MfML79VOH3DMmFszPgA2Ce1
02zuZGV4R8ta95Ygn3DooxVqHFrL7sfPks/Fxysup4LPqXxUeRisgTEeqRlQ1x2CqNtZrne0cX+s
3KU4KWEjNZ1r8sgsAGuoVrnUEB/qYdyFo0fKWtN/JqBMAgvZl7nQvVtRf5xZh1hBsXMj0vN0sW4Y
s9BMQ1fOicvqs6Ns239EQCG3YDOXcCEQjR+jcfk2y8pAfj1EG/IIj96YfQt37Pds9lfM7665OVt7
q4OR3aFPchXPqDBwTj6/hbQa8xnYnBU5gj8kSI+XhcV9ZYl/RtvVH1Qq5P1h+/WyYDsm41tAzb1y
DQGyNaGyaxzeWtlOSNdb1X0CMET4YQTFZZgZOXQGYKiQn+0hQjk4eEy854g7gA9Ox6jk9qSa2WBF
gNmMInSwftuPaOqhH7PvMBz1BjwBYcY+6FT1SfBmHlfGHyO31UEtXHHlfbrgOeQeGHkWm0M186DC
5bdABkMXawE51Oo1jaYJPUN/jQKk45ldngbHCA92Cdql0VRm5cCFwHqje/EoaSfL4OSo6WbhJFxd
DUCi6FE7YzYdtrXbvdOSyV+539K3TtrYJd4Cis/okQgmYIxQbuBk1pPaGQXKrqgi8NPxTlHd3qju
CJu8ksEQxbYxdlsrYArTm/f1fhSiJUu7fU+YQT3p+hHP8JM/DWwGkM+gWLfJ+XJv/oiEsgHGtEBr
riLwhaJ0CT0dQ8SkBhP2rjGudzZ9z4PXRgGoVHNZxvJpMYHH5mQirPLHSlbAg2zHhfyIJAfmykV0
6JR6vXwmtvmtbHzCEvXUij7mm8eNRSTm1jBLwr77bzFa5UaTZKXV/VDX8yYQHizNHk5PCXJjjehF
bkhlCLY9119eivJUm2W9r6kPQoXf3R3f05k8orIXa60WsnzGOVsNGFAxHQFglgmxnMufuSAPmqRd
hXNtuhWKTpIIIZw/TK1I2sX7gIWBuwcKhyeNl6D7nFoOBpI9P1ISkf0eLlVH1CcI3XVvI5qQwjtW
mXGti56AEWAapWkNsYuawUo65zGy22+uiAotO3l6qF2NpbobmIozSXJEVKSWgDY1vI4apyAQ6eHk
lO0eJy8i9hCPSNYtcdXItzwanvyuwWvXsZSrBuAjnkOF7pdfdQnEmMn829xgSZuWzopVNtsbLWf/
FLQg5YbgFYKS9VAkDcZbwE87maGiJzaAsw4PuxF9R001fpTmZ5NqjcY47Xdzh1uxmw3Eq4tOeTT1
ya7bK3+kzRk3dhG8O131EjBzXidRP72PWNWnhRVnkm2Xyv4cm8RbQQZ+tTRYrdwyip0Mgh4DpC0+
LZLjQMVUl6ASO9aSD3wQIVTRdFdnH5qy8kxw3Wo2mMEufnlkBl+tEsYIS2XuW4IoVlE7Y69z1Lpz
2BLCneBfsJ8MnpH0h2gmk4TzqK0PIvEPc9qRRhlNctOSD9a5/Eutmv0VrpWf2nPVpgG03xI0S5wR
BHKCsBmRUvp31UV1vGOAVxxhs7+DvFCxS9oRNCjg4KuVqZeJl0Hc0NCop8E28bTl4SbRATvcYPxd
+ak8GJU53/whuOme51ZHoKsrMbJ6/l3pZ4zysbSCVTgfwWmqG0ZIRlWIGXP+nCz22OuWnVuHe0bq
YHLI7hbs3lajqGbyKNtNm+vqAPPhPZJ5+ODab0R2E+UxBS96aV5Jrnr282CdISIShb8T1UhwuTaL
a6shGeSUhQfPjJ5Fq81j6DKXS3396N0F2Y5vXNh9+S0s7qE56YFD1gyyfZBiepuR/h/RI9QftcGD
yeLhXfThdSIzmFK7i8fU2WOWtEB4m8U2azmrquyt8Bz7VDE1keQjXLmHKYA7zi0OmlXvtlQXTQkK
YLo39KRdehJzPB6IeDSZlXvtY1iPpDPTdXOwzu20R1B7045JXeh2HwobOxY2rAafaOqzbW2S7WoS
8QIjgfctM9EiTERzaU1qB2PIsGFEYfmssZd1MaIV6OaI7mep6ocKh1jizfZNEtGLME3EkYbF4FZ6
Gxp8PP3OT6IXyNfqfOcaVVKZmzFJmDuU7QHb1J3dw5mQo2DrA9b+aHrKlvVIl7qvIgIO2yqeGYVz
zANKL3M+LQYb0Q6NMmPdCeRYUG4Hi0dd6t2bjqhAjIktoxc35GQ82yEubQEinJfIlmTW2Dyd2AKw
PqCG58JMh++8taw4SElKmkYi/IjkQQ/bj49j9K1bHNc56UcYViiKnRGGDk2lW9g/5UwZWyysJ1PD
f/PyPyp3fsZFnqDuu+sJRP06FDXq6JahXphhlVjwBXWjFdwCEexBK+BcZkIbdW/M1yCTOsNb0Foa
HZ93yehK2bVUziWqkFSOye8iuLtZa8/Yd0aAjm7EYQMyad15T5bFc7RHcBgu4RNZNSBZcP+dMPHu
bX906Yw1s0/Z/LOonNZhKcROE/6KZWPYtiNhXAnlLrLKFA7o9KVJzbB0C4Eh+JoCxby9/IKGAXWh
i3CALVg+GnOKcdij48wWZO4KQJXjQEJojPxRkygV2aBYpb6EZkKSntj4SXL1Urvb6gI6uEpiOS6o
OYVVI+cPi7ich6sh7psrDyWqJuYJxZXNOmzcW4sD2rkJtvgpfozivWs5nANE6tJ3HpdiytZqaWI0
H+xcnBuz3w/gW+R00Vz2uAwnaEoRTIid9q7kkqQf0yLHta/h+QylZFFNV78NaxNwmDdthqx9zPFP
GA1EInMeQWeBbDHx921TbN9m/RTdFmRuryy8sPGH7dkfvEePFeJckBIbujS0XpI8FVUQMuxs1vfV
3kOadwx9im7L5XP2O3lhW4uXf0ifrEycww6wi+VM2NA8cuUwJ1HC5ms7i8q9yvr3JAzX7DlGXGB8
QMudY4IAYgupZIFezH4+JRipSRbMBAGDDKjSAN8Ejf/kE4fJ07Up+zUq33DNDOhOfAmZjslxZ4zk
e892d9FN+sHKj3ii7LMpiLhP6uBSJt6ts+yTYTpPqoMVz4Tu7JE4hMSIWZACDRRN/1QVuSPtbKPL
AElrlXSAvqmHmCTQGoAH91vNcWTMKzU47QdBM97xrm2idoXGrvpRrwGR4hKYAcRzRWylaarY6VQb
p8FobacQu7Wf+lg0g1GjjveBaJNAxdAkjOn2ilOSzh99OJwBYpTHrlKHSdyN7IN/EJm1yy3aLnea
kKCUzdHywWWpTI7gEN1HVUXsDdg/EZGIOS+t+0+V0jylhCWTpvAqE38/JeiSMC+hmlacmlME1KP+
uv9uNqLiRoUPHeNI47VmtAeI8i3nld8xNa3PRALKlusizknH2zT0byarzSU1XppBj6eytV/MHbmW
nOTybDmsKvoiqvcq77Hs+U9RVk0vSWmsrbRAO44PetN16UaElcY+BpSoFZr5gBZMZgfLADPECwzm
9rwoFgH3EtgO/u7yspjWHO26j0+yEl8dzfXKmRGZ+1lcKsIihkk/TxZFkohcyAVmid7S9JGy957E
gpdH69ZF0tQXAmISYGM+NqIOLChla4Yqy7UQ6hyMDEWTLM2gszx7yD7WzMS7uEnqc5L2Kfsi2yL0
hfgt3Os2Uo1aI5Aai+Zi3gMKJ9r7UZTLyU6mY8FnsvLCcRMKJthOPX6NM2tnnEe8ReHU7DUZksy+
48LBz+IAnHQNkkUcq971ZcF9JndGWAQxjpJ2LX4lxfSuSChZY5EFGBIOEXyjQ5mSZeePR7AI53SO
iCAhMHx7v2sxtA9IgiDGo4FNLgMwH7PnY/Ay7Lj3pmEmcHgF5qXRRFfPpvb3cl3gsHj0QcxJE0ls
KL8mqzAf6NfLNap4ebRNcVE5k11k3z/uvBDebE6/yVh0Na2ak+toWwp6ZKfV6uYbuxaR1K6xYUHk
VrnLWcLoRipIETW2AEyQheGM5GebqI5m0IE6eDJdb5tRccUp7hf+dKsx8ljZavGGC2LGbG8nGcU3
iQuDvNQOczHu/GfbuY9u0nrnDMNROeG2L1kq6CnlPrEJYG7qMl/n2HzQ8RnFgfHec5703dbvXtWC
We+Ob+XkBUcL58Ps59eo8l5zm3HhnIOmBXGpA4ZGpYa61QdfBGGlO/09zP7HzPYBwS7ynTGznsoK
E6s3MxeJMv87DUsLA0+Hu7Pp/iAmmoz78rZGhVx6lOwd3UjQVK/9xCGbn+2Q6D2LXZ3ozZ2Kln2Z
+eua9TKVVr0AcMineQ3KuiG0uMaGOUzYdwSmnxpeV8P9BLq4/igKtO91/ruGci5xLB8dTHh1RBE4
cVz1zEGJoir2JCXMb3N37uWsP73UgzlQmMgs99RiEf+tcQB7zbkzi5PLTJ4J83MdNTdH2T0YOxje
kh/AFdhcI+HQfEYTZK8AV3ajuJwou+SDQ6DhlzQg4TfSXns8vfZGFm2V8ycPc/do/lPTn8Z4B4kx
bBFu+pWd4rwqFQ8BtFwEMEMC8uQp7QpKGesP8Kvsvvh8sUjC3o5+8KFctc0q37pahrKuTOesBy0Y
DDushVntLauElRwWDg+o4wildtLeh0kkKcsP0yQUZE7RY7uj96uyyE8p7dsUPWZDbb9zTvBz5/5E
CiSBC96imKmQaiMC1FRFBifMHToI/LjgGz7XtmAWa/WKbiniQYbujIS/3Hkb9GfCyvC4gDIE0qhu
XEXVVg9ZHPTJqTQkxWlwH9ayaOrba6YXn+w6OMUd/d1DIbN3ADOWMVSvcqouA3PiTT0mm5pjZp2y
zltBWyCLD6cv7tBnlFHXOZlB2JeYq6vyafbDs+7qX0OABdAnILjwbBQrBT4Cn1AKgEeso+Z7nkJb
kjLpOBghEFxVSVDEgfynz+/+6nlFGX7weriR4ECYpC7GTU8FJWQbsexOC0wvzsYbCHRyfRJesUlz
vbp9ua2LiAKrAuuZEJGKJqzE10CvN0YEdS5njMHWznTLlDuv48Imu6mfSXAMqmVfpQnFqu0xXFY8
UzWCw9UQNN+aA/9AavlDaYC8UjnjXdeu3wuei8y2kwtqlOZhNMkJZGrQy2oH/67e+cgq74HP686P
QIvX+d6C8ptGw8XsuSec5W4zBNV1i5KK1Az/u0p1ty1s7Day0jyXebsdybjJplFfLQHOtDb1UwTE
eXCPmcEw0HcM/8jvmsOWAUvKLTiTIwq9CMpC5MVC+zwJPINs+OonyXN8Hht7Mn/hMmI7t0xoaZ88
NeujDOSwN0oLl6emvq8W0JvEYWUOdGMRhS5xaD76s1jnugFNoa3Yqxf4Tbn3mA4aESNzNI5UGrga
WR6X3T01OyXXplyzAqIbwz9zXNibzVP+1NYVfRcx1Hb/ZUkM93/1wDBu/9KWAPtlbEBTl2Jlbr0E
3mSHduKu+auzbJ+5Jfzy3PpZ5qogCOIuVc6T6oDlgPWmP+4BPHv7SqY4JFkQIuAmDUCa8uV/MHZm
y3EjaZZ+lba+HtQ4HHAsZt11EXsEI7hv4g2MpCjs+46nn8+ZWV1ZWW1Vc0MTRVEKBQGH+3/O+U7m
y2yXGSZFboLr5VtQGzAQhlOQnkQ9bVJQlzxBuph+qDo6Kr8DWFiBAyBhsTZqhnNT9GzHD65pLijy
wb3VZ/Xu2+JZ1JQgBq08KE9XRsPRXX+bLXkS3NgLFjLfS0+OJeHl+vFEnjC+MHpmuNJVj+0QlqcB
WNwhEi32ifHGpZx3HwQMwFctCflTA7cDRHF4/H45geMyk+RTiE0PYyPwhM2hvaEqsKMYR7u/gUFU
p3jo7hl21+SEqRowJLRHMQR0nw/LuKwhNaCmomSkG0P1d31QzXtQGNac4OyoPfqKCeWs2pyfqgMe
ae2YPiNxHwNaCIaQ1CjRHQwBu1LEn5VXHsaRm8MxSMFkEbE2f27rre//HNqh3s0DlnHTOYxUdR6n
NqFegwuxzfP7nucwMS5tKqW3pj8ZbvFeilxS5RupbDXY/mahmWYbBvMP7cRApnEfF9FTuZXj5qRR
MLT3rioPfZTnW2ov3wBD9sgrxV1n0rI99iDUuG0v+NATZFH5Viy+OKEX8aEey2NMaKWKAJPbIXsY
WkHMVWCnbLwAgTjyPhVEfhO7QRLLOKvrD6AyTtxw036hXPM0pvGrU2B5NcW106VXVNciu4XTKYnN
3aRozXLxnIT81hbD4w3ZwafFfbe8cMDVgVs48+29pRKHhUsdU1P+Co2B4qYMhknqB+bazminw7NM
D1RVwyfH4sQ2M2UjGaSU1XlgrWyFbbszx2dLmpSBssj57lAcE+bupyANvBMhjg0oOchWhDvXzKS0
lzaanY9MSm1hpHskInnO49+BF95V7xxxX7zJnNZz7l54AMZwD/v5VGao/F6Z2Lu6q++xTo/bOHfv
fY4DihMJWIx9HuoibuquORdlV0yea+xO3H1QOMyHdiqfl8guwVUZr047Sc6+AX7j7P3bOeyy+/jN
6zwzRKWdyb/j4MDmaX5XqQ4HdEuqcXM35MXD0yJ2RR9e49bWKLKOsjT2wmGoQQ5BQRdsPtqnolgH
1PicsJ3uhOJO6HlEI2+ZVPgwyqyUojDWyh6+7yozYBoySvoLKhFRvBfcWvzd2+/L8tv1/P1haUqU
/QC6DjGIzrhzKfMm0MYrL6s630lvfs5MH3TUxHzSJfXMoyfczSoKuANx4AW92I8t9J2elC+CDRQG
vq3Xr7Ypca/U+koRgUiubFAgG5EwG5+cUT8d5h+RabUnow75KxSRl4o0AQF5HjFjUN+oheNKXQav
hWVcAieJDxZrkjPk9xn5hJ0ZAupBuSKmVw3hF/QRnnNNwh4DgzOu0Xw3OAzVEmkculpf3Yl9SkNe
stB2+y4K7YOcOew7iD/0UDAwC4N9vdg4L638CHltw2CO9siAxJwfdBv/EKMPY9WdfjIg57mvCiRG
HujfN2BosSQYEg63ZzCsjkMbkqFe5GT60Jv9FgwbPUfXval6QJAgkJiJ3Q8pgqo/ZCH2j52L2Wfl
Vy23m13ivXJTzqh/iEPd/hYj+g/oeLdlXHTtf/+njjf9Q7rIF5byiN5AmbJNci9knP6YLgp92N6S
EiAc6snXQm55kyi6jgsHMWkGTrdKBq5f6Sn7hPEEPj7tuOfZefcZ4+3/9Wvhm/7pxdiW6SlpWy5H
Ean0i/18v4+LUL/0/wPhAl6IoPdJCOzTrrKbHVQXLEepuMiqfuBEQhq6ARGH+4pRUNQgeFjFpjW9
Bd9yGT4DT065tc6wvYqzdkIzar6vqCG+dpiUFbQTJvYcMX2C9TpGXrFxZWTc2GwnKcVhLB7H1qnL
aH4kWAAP3qZIUIKeWZu6VLTzkvnkFWycxjSni8FO77tOgphdrisAgb9Q7j/EILyDKasIXy5WIx45
PTc8eqzIAaB0Rm8/zWpHJCCE9BOLO2psWd3HQR2zFNVAleztbcX+h/h89RjaDZVxCaB7OzN+lHh4
rfpY6inKWBvXckIszCOQn14l4pfFZ2vpZMUW6wgJFeqDE2AogLi7I825zo0dUyPVjPk5jIzyKrY4
2MxBcW9UjXdiDEGsoBlM3axHqWwTs0xShLUlzs4Tc/GsG6H1xWIKzj7B6WeGKFmIZs6p29p5Krke
XZcpTIsqgeXW2mdZgKGtTLwjgeEFVTvz95KldMvgp9tjfjB3pSFeM7VA3lLevV1ny6VkGL3pKltu
67gauKaTFtwV2NTJbj7SoIAyh9uXjARwTlNmxpnJ4U8eFeYpnXmZacIQcTRz78oOrD203ensFiyC
YKGmC05BY53b6kaMdflBB0O48u54ShTvGA1i4JzRAdVSvfuYHjeerJ7jYErPBiolrjab6z5Iz5G9
8KBntFjmUj5K2PZsHZMfxE4ObpV5W1xtHQ5Be3nJCYWu4yr7ZVVUOYuci4k8yox/Om2efbd7MzMT
rMTAKGycM3GxnSY/2kF+2+vPEgcqMFR9fllwQV0saDA7mDQQ17wauISLV42JIGo/WW8CeaErp833
d35/D0sBE6O5iH77g7A+YcdTvncA9QD5mEv7ZHdwnXuybFSYS7akigYhsvPWMVI+WfmpaQ62ic1t
ovgk9J6pERxPBUJ0BHJiXYbugmc2eyjnsr6UPhgIkSbE7StmqQs7KVwgZL25J4uHdrzCO5TfitwN
D5VDeWDizWffH+nadjCPRZ1zdMy62Umj+aqNiPZXt+UJUDLFIO1FhQBk3nv2m7iq4QTVXPp9H+D7
BZS0o2+COBRv7E0H7p+ARupdRFMk7MRt+LAMC+/xn5erHNbWMQAiv+oDUntDAWK/SqqbVP2qw2F8
8nDSKLMLt23KlA5nprqKE7HLAoIvqUdpg5Ph8HWdhFng7H54YUmtiRzsM4WaD60RVpdpoKrAMadd
DOZ311UNscV+YZRXNtmG96zZBTboX8Ugx8BTQZRo2QaTs0LqKE9RYV0njhhPVllus7TsrxLKifWM
iQbaAR5oWEIj6aZxvHJ9TKWI09Du3CqGL7B8MOJt1pj9sr2Yy4OXefFGhYxl/vXibLr/tDa7yrFt
z2OpF8Ri//SgSBtTBg5VsgccBZSFkCcE/p6chMyTsxoBt4VJ+tVwHZOYybAMeHGJ/31KN74SMaU1
xo1Zc1AqCkIkaC2/mCb+m5codRL2j0lZMqrKoRyYFK/tWfLPzzKvcRjy4YE6TGZibduwoRbIQ8DD
60WvUNZyxedQPwOWcjsFdNJlkt2psozbIRk3prjLCkbvNIyX62Hxuv3QTO5Fd2/GpUcQf7RMBt3o
VcwMq1XLhp5RZyn/zVPQJDr8p/+FJyzP9x3PFr7lK4ev/+EhWBlY6cU8ldjGivpih+qWAN7K4fCx
UaYqLm1+qsrhHLIGMsOq9/FU2CiaGPJYfUb87dWT3cQxfOd35CRccyVoNmPMyYT960vCtv6XV2pL
ATLJdC3/n95vYohGUAYNTvjEwQhVQ7xsK+EcJL2IRViTkIGDPYXNXd15zWvnfE40YJxdhwLTriDY
4QX5lWMBvwERA2U591+K2r2iQGQ6e5i4tw3gAQRLyilVLOVqCnIOLEWlToNNhkwhgK6q3LX2w9jQ
dpjne8mZ4gXs29ew3BizN91VuqF+yqjAi32HtCxWf9Ex3kldjBFM9uEGL4dGoOR9vzX/97eY+e1v
F1371//i88+ymhvSft2fPv3rI+aOMv8v/T3/82f+8Tv+eok/G6rwfnX/8k/tv0qdZm///If+4W/m
X//91ekQ/D98sv0OxN/1X818/9X2Wff9Kn6Py///fvH3WP2/C+Q7XA5/uIr+KZD/8tV2//G/pvJ/
+86/pfLdv7hSsRf0AQ76pi24CUa+9b//0/DkX4jr8/CxfduR/AG+VNDnQ/TeFn9xLGEK13N9xyKf
wf7xb6l89y/MENl7u46PNcl3/P/827vwDz9N3pXfP//jrlmqf1oOPctxTc9WLoMQ9lPmn+5S6o1H
qEFUmEOkSXRPylc+wD6XY3zTuhS0jRaMPvLFNPT2/TsJkvwIBjUdTZBPuzmynePYo80UIYLdkqwL
0o4bZefGqiXyXTnuO4gvMlkIDKUzBeTvGEji8A32WRJpHSS4kPSu5oWBlaCCdvbXjCyNNX7ZdAtw
6GV8d2w2qksPrbpfDl5f0VUaVodRMPpqSuziwvGxuVmbpQaDryUTW4sng5ZRJHqKq4UVzr+7REst
JprLoMWXkYnhouWYMKpv4BziyEGpyVBsIm2Y0RKOr8WcAlXHKJF3bC30mPKB6UW8sSjz3gl7uGTC
Wm7BHBvbfEYGr1sifG2XsJ+fGWxWXeVvJ4uhqjKjfG+T3VqVoUFaN077VSWnh1SLUgrWPcOn1VzQ
Ay97gneZDU6om28SWnY3mRa3Ko4xWuxyUL2acUITiF1j49Spu8KzmGhKFSw08H/8nCiEoXl5F0UV
cxS2ktEyT4/W4ME1btdtSWEwEaZ8I1VLpoUd6CFHn6u0UCdQ7EyUuxkFz0HJ4+SyHlD2ahQ+B6G9
oE2gZIcu41Xsz9taGFdj5d845XIZev9JuNW7TTHuwGlhlTJd7dKZDt7OO+qvWllYoGqS8UB9HLUM
qbQg2WlpUqBRdlqs5NDa7uhHurK0kBlrSdOIzEOKxjlqsZP80yksVXblieEiB9ilZZuel1l62DDN
chdxZChqqN0x5rQN0CvmW9D79smwwHjxVA/2welIMjIOG6J0RQofWZYLfNUpJCtRu+qKDvH6dbFA
exfQo9yGCy4sN7WHibYyafOoZa79oSHeXQRhb/qk2fCRDUS1M3mYbkbaAmVDLVSAmowsfE5Rl2Hq
3ZQpVrt6fLPDzNWo4de6ipqbJhPQcjAOGRZdhSljVxVPYAhhXG0NvGtxYzqrCRfyuVWUE2ZQvcfC
3EOmWngnia1radxGI0fonEmZ6jOXZQD5CoMt9IQXbK7YeoIy2SK+blgJuM2Q3wUjLfIWAYl7ZvVa
oieEfgOh/IIMvDdbIlBgJ4D3oOtnWuA3YyJSrU0obPGHdYeMglH/urMJw7vIJRyHxqfoERLhfdzc
e7nUfQMFdoJq+Zl0GGcKaPzKq6+pst/52oKAazzf99qWQLycPYi2KhDS0PL8baBNDL62Mwza2NDh
cCBsxG3zmiT30DLZAo0VepuMt5aprt0mgRcfEsycX3Difs3GgEFmIGXvTEeSkhQk4pNgUDjvltQs
N9E0UP8eZXQcK5i+Hl6TpjfIe1PhlvlIfkF4x1K983F0tMNN8G3woIGZC+/aLaBVWClHAFkBscPo
hNd2wasflvDtfdX7dDKJg2jfAXIoOrDep6ln6CFcZvLiXSz6BxQu0dpk5+8G/d4lbrFu4IYg5UL7
pt3lsydnsclz295nzXKspS/P2YgjR1gBZwg/eIry7FRnD3mEbtjFxTsaNwKmFYUUq9Kh0ZTRV1UJ
glmjBUkJX1BmuQgfAXabaHx2fSs/RfYzoyfwytjeNDwWxdrDMTWhUeDgmQacL57fYG8KS2yWUUQ4
surOuae+nORXjAco02agXNuCFP4gxrcrQATQYR0i3IYSVA/k7XZsP8PYGq8thQpYZrjUh7zcsek1
Nz4nEOYzuOa8aONbLFgdxprEI+RTsTLV5bKfoLyseszqdyC83L65dMac43us+Ok2cb7HiLVxOvqC
BnpWVnYtzimuqQL31KRtVBF+qgZfVa4NVlZUkadLjvOSxYwyAPaXGbkuo2NMbnL8Yiy8i8AbCcvt
L3UePtVYFrz6ZhzG/VRVIGET7E0DT8mgCeRd7hPjtYlq1lU+nlplDBtTgSBVZPZ8JqW4yMIROxkI
ZND6ac7WF6eRNxcPtFKRBvPDhPJG/81hAnzIf/lZ95p4dkpJYH3XagObCSMcO5uXzjeZoOXAcVjh
WF66qkdv4aDSdBa+EC3fUNy9t5wKF6S2zMV452ptostw0yXaVpfFzzwL6nWgDXeEa83rAQ8eDEHM
eLjyLG3PK/Hp5ahyUFuK10lb+Bxt5ltw9fXa3kemozzHOP7aQ6HtfzY+QMKdA4zLnickFkGOAQ8E
+axTqe2DRo+R0MiwFBrkkCM8hgqvoYnncHHrJ2XjkQu4UML0JSoLckne+MJ0D7si1kY8cJo8Xk/r
2rEYVOPOHy3/yDCF0qGWKZCFUGEATVnqGw8yC7SDqwqQnVW7zbU/znJVLl7FeYk/1yw+sw6MTJYx
3wU90iCWhJ89s6dVPNUe0r94q5rxvu9m49iGXP8+DN284sJkzzEeGHt362W2TvSOStBJzMMIM4GS
LcuUjvTCxxQ6co6yq69SYRet8Y2SB3HWTj17KNH4a5hG72I1MikaqY5J5+I0tBFEe+uxIeG9G2z7
PmQDEmecy3vf77cRkqXfUzMgcLQGM1DoJicpy+Mobox5g0VzzUNhuLjDayzjQ7DgioR3uHLwywLo
yW8EDtpIW2nrb1OtttcKbbQtcdwO2no748GN8OKOeHIHvLm+Nuk62q4r8e2a+HcVFE3+4rVzKkcR
HCy8Ztsa2fvg+B1NnaEmz5nmQJ3EuzKW8bUR4Sfj+mLfUFdkSevKqceWG4h3TBgWNFHpPw30ELmx
55wlh9+dj6+beRRt8qGS0JXZd9Fa+p50osPTREWfNjOTQXTIGw/3+dzRojEsG3p4yUR0uKSWGluh
353DCVrb4g5PMC1C8t6sXC2YT4oiQMO7YGmBSQC16cnCVB9CG68B+q2U63SbKZ6S0zJ3xzyO7nAh
qqu0Uu/VEDdbs1nuYqNiVslEBIc30RFWxPrNwfkN+YXMe4St02buDhgSdjeNPJcWpysFw8tdRm/c
qrYSdRd45q88R2u3iXqxfYASz/ZJE/KTI+DMbeYlE96hF86I/q6RGgDSFUd2K9nZQ9ZRBWtdPAbN
LtdO90573r0Q93usffC1LiltGoqIOQgu7kcCqmKFi6Eig7XKaOExjGlYD9pdb2Czb0P5ZssS370R
32Q8Ra/M3EeNXKp6ZdwUgiW6GDESGXNxH9T1DWmBkvFTcg8wuS6jO+S2fNs5MVtKnQEodBrA1LmA
ijOkq4MCBAbmglOs6Jv1XAvQM624L3W6AFli7RI3aHTuQIxVtFJSL+6JXe8XfWro75UYTZDyzZ1L
fMEjxkCbNKUPOtmAOszjRacdbJ178HUCYtJZCFakfrvofATdzi9sednb6eyEpVMU4BFve52rGHXC
Au3hWOnMBfUvuhmJHAYePnhfOpsRSd5vndYAEH2LvjjtbYIck0508B+Cqv6d8tB5j0EnP2wiIKBw
wyMVHCNVSuRDMuMXa0zCnpzkiNIJEkiDBEoa0e4MpvLnhajJoDMnNv/n1ahzKCaBlHkgmQL0ilJC
nVbxWFddnV+pdJKl1ZmWTqdbEp1zYZ9UvyH5KFpRSMEsOg9j6WSMozMyA2EZm9DM4haX2U1wMWK4
eA2q5HPw2I2CXr9po+Grt1r4nLaDBJWrW0og7bMioNMQ1JkQBVfUmZvUUvAlrr+ScePRId7TWsOV
YMS8g8phkGeTH1F2NnIGObNRxrtorF9mNX/JOr1vE0EQQld195M8t8Qa1L6oKdgy6actW4KzKtG8
IwNqrIg+whQdip3IW942R8/BervcNkl80mlUTlF3jHyfR3oxBKh4LHdXZI7fOgMFMyxMbFWLf58P
4V4FKHhRBzyeKTfgeWpT7p3Kv1dT+O55Ie8wgCTVrDIpSgp23wOjPyL+rKHj0UcCTdceLzLNACCY
sOKGEgnVO4nMPcYwJVZycPYK/7/TOvi7ow/ffJoWyp04vQ0EvCuEctPxn2x3osV260/+YzD7n+w+
f7gDa4gdiLVR/YDo44Mwb/Dt4O4+eCLjbFDcLh3LnxvcLqG8KiIm9sawrYxxtXjtLWWiWEEz917B
NKM/msQa40pMtmCxpgRPAufNELmbvyrJ8rsKBMXgWCcTZQa8ksxX0phulBOdq7GBGyNfC+ZcyUh2
cehORcAKbQTbTJVXogivS0WjmTlJTJE5EnuEN9Cj0hUs510poDMT+M5oiuWhrT5S5vVleQHzBV2s
Th9927okVXMzw+OQxIJa5weuJh2ZBd8SwEI2UGPsLSPH+PzaxFg8TUs8RgUutoRV2TwGcCtYvO0b
EEpvdVk9ilZewjq47lOCRrTEVjoCl2oDP/u9Wn3gacX2RU4tjSZCh3b/OdWEzNnipEG0rvASpfXE
o4CNAB4tUuhcZMW1K/tt3kafpGvvsoD4W4AJVUj3VnnOBkviIxGUda15AvpHU8R08Pj5Lm8ooufw
DnXbwEqYlJA/zFGne4mIMydcVwYh1BJCkG8dInimqIMvHk0MdDgHLyNPJP2eY+R9bEp774fRY1Bd
hrF6d8U+LiSM0MFx6Fx1N8vs3/ZyfA5hhVTtsCUdSVwQ57itnthWPDO9IFXdcXo2ouA2dYZdmIBM
wDOtHu4rIiVX1DL126kD94Rj/jadjFjHnY4lE5cLCqQ4x6rdi3IhkjSwaMDEHsaFcxRi0Mrjx5QJ
hxgIyXenrTgoGzWMjmHPsx9pxeoucShupp4JAA8uqE5VfnFG4yEGUUATMXbUwL5Fwm02nADp2cio
x0hnUB7hdF5Sl3WXxoamrL+II7GTwzuBrrtbJje7aWv3xc8HvKCcIiIHwzaWW3rJE+T7xViuM2Dx
eOgOsgfcLUT0DlL2Lh7goGdQwoXpnS2gskyu2MaF1jUM+X7nXmNva2q2BUkkOcxHF/aOH+5gfVBD
0zZs4xJwMGun+26odvDew5OeOKIxbY0PAO0/qpjS09yuBsxx5rg283EX+e1tFdbRujPKF8dJgOET
hw1a8dEY4/wo4pvaC0KkdYq6gk492qF34dF3O1gJgACBuX82Hh2UhN4an2XLCKYkHM9J2d8Zsbxx
FbmRvlzezLTG42RF9q7DyhqU/YHrcicbgYqUA8Idi/QSC8+7jkMTsraEVIteS0FGdDJSBsMBLs+y
HjUczntUWA/3USXfEGfYRFcwxIFHTxDykzJTR0u4eOlAE0F0fy8DIr0jHOQFBIZP+5oI4+6xiKkl
9ZNtFDXdVcbEc6NAMYfETVCgV8BhlpXbYhFyyKxmVnVVmAHdxaHNud0k7ZRAKMxcyLXRAhWlYtkw
GXVuc9AV1jhobLK8koojRzk9JJRSsN0KwFgiMXpS15rTx5I1m9E2yDaZsP9DBbcsYsDW9cFriNm/
xka6HlPMJn4LSqCxzIPZjNdwvWFSKoaT8QLyuXZ+5QM3aO/WnCQVedMOoEc5PmSZQTlfgxoS0zAG
l4BTyZi5FkTdxdnJyrjrM1ls+NPplqAjSSDl7ifAOAcpA053iyIjiLEz84hPDkPLKYHNmZ/wsB3d
LjumCt/i5JyaiFRwjYJs2wE+XgodIEvMw/3U/yytER5ZS8S+7MAyetal7m3vSKHHCIGl3ZayZ18A
i7erGFRmVXs9Js0thIG9ySh2NU4DBCVjl5r1pwoYBSZO8pOuQ3edcqDDDk7fWqC+cjpMdmOG5Nh7
bnI1VOKh8duDQPYkqRvediK8s2LjOvCoGg18F2YAjuaKUw57QXJtpkf5chomt1Vmf8Z0MWzgwJ3j
MsR/FOxSwpTcohYUDKyAROXhBYWpcSzkY7DAfRhc/mKYaNOcXWeC8WUBhiArrcfeKBkOzMZbYUgL
h5w44VXE+lajyYQCn4zFzsSoNA6nXjsx+zZhpXuVD4D2Sd13z7DQmMeGzrbyAa/bRPttabVrsHa0
GhPR61vwco3/0xDyydFRLicJ6bhRlNwwUD2gUB4Cl3OHEeOmc5uJfGAX7yvtFsWRS42ky+YXJvk6
IjO/yGONO5fkZtfUnwBU8MFxKesjE/CVWZ5c/SFsK3mKkkztcAneWhO+wTgBIJkm7C1gu53GqP39
V03YLNtxhPvqB4Zx4kbhRMhZZ6M8Zp/fH+DTkVekkeEk55oL8Ps3Oz+esX9yq7esmac+jPudxcCK
KhJZn8LepMsTp0ZZ5+2pKmhRZjQjyUOADMVIUZ6sMIyw9Wlf4wzNGq8nKTQwRA2HjcQ82HM8U9IO
z7ZahsOY5/Mepas6WYPNB/2rsWNT483HrOIBljnRsS/vcpPYNyp0cxWMPkeR738dGgmdcThzHBoP
KZD3OLF//7vfL+b7V4zEdSsxr+Xvv8cudDMllTy0ih/ikOPLHn1KY8dm8daSvpMVY2iQPo78/UNU
cGxFWXmxvtmiCo97lJf+jFedX9Ja7lLt2cbFyYuxosYdzx9skuc6Jp6BHKpAxcTJnjsPL1Uc1aeo
otQBS7m9NgvexO8PNF+L7SjF+99/SyoPrlBBUlH2jNT+/oVqxgr290+TOTc3c8fS/vcvjCUChlWz
mUOlOzIBbPccJYG6/s8Hv7FI0H1/HsfdtqYkk8ZX7gKv9TvyL2S2wG+d4Ft1m46g68bLa3ojg/xC
nn+zDHT1kPbDDwR8K3cLASIPqAMR1a3ZEwcUQ25tGgTlrEecjLD+gxXq875dlwTQYXMBQa3y1Njz
JLjLCx7849yLe8ho1zEFeKR4mN1PcpE8T+kOcpNwIe7HkNcB6LGNBudrkSCeqmI4ciZQ536O9zRb
5NuKqZQxPciQTsac3S1TSGcV2t7jyG0IjoGp4hznT3PSjnt7HlcuF+VVYlufseTBMikmEOmcPJpB
Vp0NGtcr0422rNGnmUwyDwF0U4CHclsG/S1Fpe2VWKKtWRLBqopit3g1FauTlRyoeeKp6mJWJM21
ZpkrgfCQwfV7Ma1zUg+FwAFVBsOP2sifxNTKbcI8CLduP+bQh8gERqpyj1nQc1xqyOwKcM91C+ep
50PJJk6GH5x9s9vKIDnqBLpkBxNIAT+3KaqfNdneVlyHtjzUFkcVWhcyl7lnrp5TE7d/2lhfJP0f
Gg7VWU0xYjZnRwv35oD/UXtPL5Yln1I6+1YKWHPqHR27bxBPaH4Kh+mxnd1Tkj4OsmDeYo03QW9j
ByVN7ifX1GRvcJg9M4znvI9uzVGyeJptVtyFlrehH96i3L/V/2zlwfHt8HLA6BJAlsmQlGQRmeAj
xM2vQS22JK8jIND5g7LdF9tAwRkYymaReC16VtZyaX6OjfXa8T9UCYORrmfRITLyI5qZYZfyoenO
ZQ+alEElXRZz+6L/d2ubccMldRwY/kv37g7hrU97pSoVrzJiGWI/0Q3XSehxciP9JdRjFbD/gb7C
kzIr9kElIBROe+rjOCXG/c927Nhecc5lAs6zUh4rYRtXbfcoE1x1SuQ4rjLvKKFfxZRLsjbylK/z
huBK/gUpIEMxwWBfzKskxiUVERkLOFVgRkPut8z5sZL+pxOq5aqtmEGZPU3ZRIc6JH3aIv2xZt/X
UVFhRA0Th73qGdN7hqvWoGeHQx3FDhlOttBYy3CDq2v6PYsteese6BD/BfCVO/3WIRRZ73U6Y3Ez
3q7zklOqDBAhXPIthjNuws55MPtkj0ppXyiWwgnZkQ2TzLwDk4FvUF8Il+J14ucBjrbY0Rjn0zLa
XuAYvAyNeGettGDSWT/IZREjBxFU1M2gg06fKVnrlQFmWQLw7UZ4DXbQPDp2ygBhdtjYWDf0TVW7
ccQaxbwmJfmszibDuoNDrvaUdcnHTEeGKdu7GKqNmzIIXZZUO1LI/ikDVqlPcV+KECH4KW6sCftj
ZL0tlcePh87L2vbPi1/fB731c8yHZtUGzFzLlnxJR5+azS/0l+IYfmOatj9lSyW5Zz87MTdpEA/c
juVz44IEmul+VumAnc2mrKt+5pDlry20e028oMxrbJKjTxl1m3KkzHP1iKJuc5Ey/PVxDW4WnLCu
W5O9I0AatwNbZ+wr9Q/RL/VG5dSMJDE/Eq+5Um75Igx1De0z2zBGSKLlBfP9UdrjTUdFb9w5/MvS
06z0/khvmXkg0viYRKreeTjs2KYi3nmGvQ/Dmb2xUbNwJnrvzmnLl3SGOgxGZM/x/cA0+9WIYO5A
ALPnq9Q1z03jvNVswVpFFdbopyR6vPvadz7ArK4MLpvC6r9kudxV9a0ry+1sMwakKoiJH1+gWhgh
uA5e9QWvG3D62N/SlHq0bOM0tRTgRb19lxJKNObkncDEwXfKHS9t2fQOszh/FCSQmMSwWZAbcnBP
EfR+POHGfQ7xrxo+jDCAWzR0x0WJ41wnNiHGkNIuE/FQEYOkrWRReK+BEEFscH1qrI1D6szXzKnu
HNe5tTLIVhDGi8KBnmPdfP+7c0ehDxYZuhJxITZueR9hA1tJXAkm9raVLYAbxfgjcbfR1Il0jQc9
e3IjgrAUA2uY+fxl+N2+9IigTcxUVpNiyKYkxvf+vgVdvRqEC729KS5+Edw7Zrqx5rHZ5/Y7FcPV
ylHqE0P37ahh4039lNTJvm2iK1UY1xZ8gThiVZz8W49pktUxKAo7QkKosO+UQp6M2X3rPO+Xl32I
8huZ5TwWeB/aJAFSRNFPWqK6N2CFG8hbTcOEdRKHZWzevqEvOMg4RsKTYaE1CuoAQiId1XhD0zN5
BXs5UF1FgjF3ly17kHMkwpPw7Ucl7Jeq5D3L+Q+wtzzSFZpRNeC+0fwA64HJO90DqwoZZmUwPmVP
vkV9PSXK2SIHvouekXGfVU/JMFFxey9U9ymAxCmZAlJqCd4OZx60+6wbbuDqgfRHsrHnY1UyJjYX
5pIQTvN1baK2NxQdJVh9V1Ui9zDgGTGX8uLFFD0I+7VehFavgisqtMkyztvexQQfKrQU+hDcuvqR
9MNLm3bUFMTxjRURsumS+G7sip+exwSJNqpXL4Pc0rUf9Wy/5XXxXFDcTfThqXaGH7ZLJ/xQTHfs
NYod50eXBwD+4gw2QYR72EedIJGC0FA0H4qfZ+BNkpsBjFdpbol5poA/H8LE6O6SUpyraSNFTRCs
miwC6CadpjVVwpzbKGvnViqtTQw1bVX107QtxpgrAQ8ZOmX1ykBft/1QU4gjbU0L93tX4wgIeFAg
i1k7p6svGPzIvfHGYCdIIhRe9FsZ/miJWYm5vio6dj62x5MSC8kVk9dbZVCP4EZHArjvsKBwzM+P
3my+MzQjETIOe8PH02Dlxae+v4MyBDxAURkjtgoeXkcU1HYesVweB4Jx3EiocKM1n2mszODQOfSK
SndmKe0Podv9P/bOrElOZNvSv4hjgOMOvMYcGZGzMiXlCyYpJebRGRx+/f3IOt33StVWx7qf+6Fk
KlUpI4IAd997r/Utea/xE20Gl1jklp8irdeKVdPWLfajknOL7LzPSAOgm6hubytnPgMw33wc9/3+
3VX0p/rY6gjUddat+b4aIw4qLUvmUt2QMPDD8ngX2nK+6w42njXtlhATIy4R1K/45ToZIutwzvjI
lpN10zrpS+7CtMGsKimsHhACp5eBSYmAlVQvCxMZ0sTLOvoUpuqLnTAXiCNzO+fRa2+PJIUG+d5p
9QW2hOZViLZvK5YMd3mssuWIjB97WJlfasohugqMQvqgxW+UoWrCY6TTZZP7ckdqL6YmDZo+N6eq
dPYeE/6tA75+m9AGQcIsJrA88nO7pNO51SVdOlxUWz/93LoLQBq3PpIahtvCzR85AqFRmP0vCG9O
3dKFW45b3TaCSA3BhRn3MO8dGy5qMdzNNFfHgdxSY6s3Q7sCxS/rCl+uh5M0eWrbuN1ju4lQ8R9U
Hd/Xif7iLtBRJyOIHUGYpENBJ9SPj44gBI7pCekYfX/D9GbrM3FlGHRpNFVFreWdE43+UQTmhVuh
YzN5cOU0nZH9AF3NXibYTfSt2WrTio2sBcGeGXAZyMPaHYc1kFYVn5wl6lyhHYpAXgODKnhUeFYw
aeYc8nwLwZQKoTtmVXtqYgi+YKWAEOMeBME6ToxLnd7Do5urh3BGGILx+7agb3Vk5mwfRyd/kg15
VkC/r7Y8kxLdUWQ/Ds5yMQlAdUZmvb3wlfQlJxs2rPIj7TcOlrPXkFfS2HKzNBlaKbp5zVByjkzs
TReal5620ORWT309XdvRJevP7l57DRRByC9h80P1vt5ZZJhubDd9KlPQlYI2XcfMctZg/6P8Majj
y0JPBKgckBi692oopkOxWL9A6TNSSidcamSIbWuXFFw5/HJDwpCLaMaqZb941luRq5823uepcquL
qFDOiDG9LjiP9pCW4Yjbgmx76KtL8epJbusKSolFsy1bNMkkRQVnHz720MSnSfd3o2PsnTe7NAeJ
xooShxhCT0I/yGGGL8JmTZyrXSLYQ/jWONtkZz3M6zww2c5Y/Jc6PCrjYQyv/GNgXmnP0CPEdXcI
+vF75TKWKZvoeTL+F8c1r7QjXoDfssG1IWjukgToaqAXPb+DffmsCtIqo46pTQzEc1sOOEVD67w0
NozWgHBkZ4rljj2U27TQD5kiqTgBNYsvaTz0lTy3Ib36OMi+LQVV21B+ARLMzT+86RV73SNpt5uo
5UA1QVB1b2fD5MAGZ/bIbNYX1U9VjeRKR0w9hsGQr0j5GS8lWGX/PkgxJZULUdwzWzamY/dexh4H
LVqdUhwSnaICBuXXGOf7NFf9NocOUMYEulpxTP7DyxASlcmYGPFJUVYHAUE1KMqHDN8Hp7PxMazc
59F/11lJ4FGQbDmtf2/64YvK8PB05W0hcdj2/LMgWdqEflFgXl2uwh4oc11NuIrr3TDuPuVwBXr4
AhrD3Imqz6Lvt58oxDqzV/AI0hSOb0kIcuN1Yhfa+JP7ZBsN1a+2gtMTDjHWAfgG3go6yFfkwZg6
T4ln92ez4hA0XIThe1ADSYCQyDC7JdgNfIKEo2DgKaQuYIUkoqTNp5dAtreJq9JjEKgN3HqgMO1L
usIZ4AU9qxXXkK7ghmpFOPQuroFhxTp0K+ABlczRhfhQQX5wBAgI5lvPS4wbTMb3coVEOCstYsVG
jO54r1dfbLfaUQry97bJiplY4E2EK3gC5NhWQaLIViRFssIpNP6OAdH6NoVbkTrFiWFOtK9XpIW0
Tu6KuMhX2IWbgb0QKwAjbvYCHsaH+vj/C7X/o1Abe8HHpfpL0v53oXaqf9QVFepv0Wnq42/9W6Qd
qH/RjEEbjVMv8P9SYv9bpB26/woCR7kh08vAI0jmf4i0/X/ZmDO8wOG/uL4veBv/Fml77r+QUvt2
iNEEHTmO+/8bkbbzuz3Bw0IhfSls3IT8OEeJPyTarmMnyITh6KPE605+1BvEV0/SqbqTbM18CBCy
3kmGwqhLxLmKG7OlWbVPfbaxgan2/7h8/wfNuGP/5pb46+34ruLw70hU7c7qXvkfvo6ci4LusZQX
HHVQ+ZqkOWTuj3H2m3u7+hauTReJeGNjjc392vy9+efX/91W8u+X9xRXNwxFwFnm95cPM+aGIQEX
l85EX+tgHJ6liU6ohqsLOqViPymkzSNKRdSy/8nZ+aGG/29nzseLc6twr0jJnM72/vjsXTKB/s4d
75KXk2RMNudwXwQiyIGwoC51P0F1v3AKz2t/ubGy7F2h01zTjy6Z9voj57wO1PAaPTHp5fTPF8b5
3XX615tzlOR+C2wn9P+U8k8ti6htdd4FuEG3z3T7VdKxO7Rt5CAegugzgFKhtxozAqiCnYV+shhi
puSj+1zUjNU4sLaTCQ7//L4+HFV/XDSeBid0pXICReDO79+YgchVoovwLskY0bFoI7PTPc3DKgp/
UY/HLx6sSYENcpctNEN1MUoM/6W8wS2RHvOTzuiJCj0eQPrNl3nu/QMRcwNTtTi7t52bMBx34Pa6
Z1FDCJh9jzYdPKzLpMw783D1ONRfVQtsDyH4KV04QyZpXL8x830B7Oo9EQj9wEOW34ZAvW36y4/K
zg5F7DY3Qzg/oqP+pSuvo+SxcK7qAHNh5n+1lPvZdqvw+s9Xy3H+9ngpm8dK2YHjKx8P2O9XK3OS
aCjiyLukdW0f4gi1jJJAQwF46w0hPCnECOZqaU3CTFB1P2ry89Av/L+9Ecdh5cGi4vBA/fGgxRkZ
pck8exfGTMyVbIDjxGE8gdw6Nm7/POPwl82s8ah6555w1D6wzKd/vhjrZ/39zlEI/3GnSN+Wgf2n
jzrFf2gpEPiXMUp+We4JaSplJtpQLwwfvDQ78B39p+Xt76str0nwEsY122FL+ONutcfM83u38CCg
ypPp0Hpb2n2uYxSyUWkdcGQsBLNkd26PECZf/FvoNJuudcRrByfrnz+/uy7tf14A4fqOq4THFxH8
cTMExI1jTXHEhfbZtc4ncRUhdF84L/gkwyc7mH9In4TesvKBeaTTeMCreuuYmnPbQmgyjXGCs3vG
81Bz5M3E+GEfquJJ2BxzyWFCo9jlRB0i7cVuMB9yBuSMVNCaoqH7DzY79+8rt7I99jF7XTw99887
m46zG0Uq9y7Tanurlia679a+njR4Y0yGwygKg2tjaWuLwt87F1oO+2hWKBaa9kmDS5oam8JqyCtg
Oj5a8anLAb5Bxx8mQSKka92tgN+IsOudKh00IQNtcWuO/QNzfAYNis6lbDhjZyE5JP/8Xf3uK11X
Xz6UJ0LsXNyuvv3H45IXoTJlTvyxyGV7MhZqbNvm7X7EeNGDBTRS7//5Jf+AHvz1mgqHGLYujiHu
n8+HaYKuZsouLunqdi5pBj80affgNMCwQtmFh7AMkmNSiODy8Uvggl96z9uq/A+b8h97Dxu9h7rb
JnqeE4r/9ye1Sfq6aNvGuumj3DogpX9m2Fbg62XCjrHfIMvBiNysx3fk3OKWSoOdUHfkmrroUkJA
EXHcxc+VM3b/wYgqf19R1/fmB5zGhMJTyw34NyMqIlJXOT6IcwS8ysJ748g+2+YjoaYqDtFTQ6vb
8t7IXXP1BYn6rimj4H7dV2KcYEiiMa7GjFcuk6QqVyY9yTEW0L5aZDcyZGzCbVxV0j+ZKdiHnMo2
aayxfrn8xWyGPkFRcDHOIK+mLeLbMGudO4qj9jT3AURAL3q042DTxAGhQVre9B2zHZ0F9tEkOCY+
fNo5vrNjmZtD26F24niU7+YlZd6a1XsHEM3Jixv7Ab26U9eXf77P+ApXYsV/L0QM6tBhr7m9uA4J
ZuX09/uuVAUm80wpSL+KaVRqqV6Yoy6HOlXWQVXlvTDRxKY92Dvam4Sk8t7JD6Xo5ISWlH8FnmYZ
+0hrAxZLA0mnuG7nm1IQnJgRPU8GBhDlnu4Sx6630ivPS5ZP3Dug7RI6pIT/ImsMffXIGDs9FnkO
6Qbbwc4h1iFfg3Mr2uYA36a7Ns4wlcT4A2kgQM/x4nnbIaPbLosHcOkjpjHDnbv8xUj6K7YxK8RO
hz4c1E6wyTR+AEuUDrNYmgTW1jjifhHQJhImZdiRw5vJnKKBMA8E0+SMDuXFneJq27skxHM84Baa
8kvfGoF3gMGLCJlMAIE/ogkPN2n1uWjy8bwk1ROW7CfWNSI5ORbhOH+bU7Ofi0Q/Jy5pBmNC+FDY
WmbbKBXh9Cc4zC69h5419H6y+no3tky0ld3QP3OWY5sl+lrqAE22jP19LlYty6zDax/T765DEqFI
ADQ3XjVE23YpvK1vGo49WD9uBLD4rHW/+Hax3sBDQVPIfNNswoij3kCifRGkFC40d5yhZ/pJ3u1V
exOT8sn+jFMnxmolvw0MJfcIYl1Ee4yna7qGR+0zujO+TbQr4qubQ121zHNAhpzleJcOQt0iIyL0
vh5JbtDbog/95ylewk1NSnIbQNoIyfEAGza/gFwmV5O0JBf12dku1c/KBBCqkpBG5qpXFzVRBR4T
TxjHZNqPIxodewCxU+jkLa/mey+oTkzjxicfnZGeBAf5fnhS+QhgtahQHxAwDFSUbIm8xtCWt/5j
4oBqCBhbeGXZoRZSPeDLtqAJX/zSigxGa4Qgb7vAWCTzjjGBEmIwxO20BAdSxa95g/YFDcouJSHj
ro/KeePCuvoyNd3alL5ts8m/RMnKudbkv5BBNe0Rp4sd+fHdp4HEOmb1R5Ie0WLqGXtdAmIlMXeW
VFtRphJdrQ2Mldv67ICc2vY+oOmguXNbNFc2dJIT95og0WLgPOPw3QggZ5vErQIepWLaYbWABrPe
4V1l7/sy4k7FpEdLO/oVpp2+1Ev9HsbswWG41A+ksNyxkrkg7haiTJl4EkNvzzfhgK9L6+8Wj8ZL
JL5m1fQU5ql7XSZOFoJK+tgkXnaBoHprDcWBLmz7rAW5WN4UPfQYMrJZMwDOkMiE6mcKw3gvyw5M
HyZQgpPG+lzGzNMLBAVelpGdvGTx45y13zxhANfrsDnpGEjVSivNVHiHt6Z94AMCcs06/xy50Tcv
jOZLX9a/6FFPtwikbKSVgp4e3+oG/2b6KZbcYRUCdCedX73ouXMRI8TD4L/3V9Jokqd6HSKTydLC
thDdPRw3QPRlCd2/Evh+foX4Dei0aeZ2Pew1H9vmsHyP7Qr4yDBrgshEfczT7ktqn8HX+Z+R/L2l
DuTNWia4aSHuxRGynTkI81vwlNtp8mGxa17Q1Ojx+pYlcGlpAOQD4SBE+hwRx9t7uwxpddqJDTPa
yq4AE147yuGjnPAodkx8WQjqHyVHCpKo6EM6TvNAmpKGMptfyzqNbt1EMWVZqmfbJNFBhbjErOUt
kbPYZ+28eo394tyO3jqmeusg9w+lpjWm/S21UUcqWEbndHDUNQ2c06wjSP1GPwrapowlmEuhtfVk
l/HY1Zq84p4ytHadT5V/ins//jQ4ggSNApSll5krg63otfW8n7FtZjAsc04ZzTvBRiQeiwbNbamm
8BV4dn1HPnyxy4C+7aqEzjubdUWWtrcxXbGsYQufDSc0ROJxd+royl7LMfyUzEg7Wj0ehXG8eytR
e0MqJUMPbTaikvOn+GrskdO1RwPbj+27tA7zt5HB1+RkMWZfaurSyLPWrXUee+ehjVr+ujdcI62D
W2u57UaM5x/FWUVlfKANySXruqTZOEFaH7uhIuiGHjvnxedF4yQyxmvPCF/TxzzaQMA1ezBA8jLn
C6JqDMGdC3u4LLEn2Zn+RJvLv8RlABYdJ2FUqvqpXELUWH3GQGaasEK6RnwePVRSTQZA1mJxAojO
DuFqmIwaEtgkxnMVRUxvqYY2k2yHfVUfJ2qGXZJ4M7b93HCTuI+xpWl+SmqJ0I3wILe53GOhIl6x
Kj75limuQl/nsbNOYd0OO5Th8XwZFuJC3cY8aEIYOg/kUKIjEkdd6wXzhbeJrNGsedfyaAYovuCD
2fM732ImxZoCwhcc7qqst31x706Y5nNCIlzAeV9aPX8ZCwTnjKiGoxu2Xy3c718AGkB0dUq1t8nn
Q6iCdy1foG43a3EReJN+nzM4+L2f2pe8hmUzmDXExKt+lRpIfmBJcYVI9Ngj9bkPNCqZsG/MoRyC
6zj23SPn8IWXC2OU+fJQNMzvC+3hvWf0cGPJQ+MjHLXwRyHOQkS0MI2tE6ugOU9DOhCoBpMcaMJs
qC4FWSChNR7TBe+pQcJpGRwygLrMdeygovdZ1vE9AqVPDMQ77a0D8pakC8K6bsDWNZd0dIttt4zT
DeuwXVESh/7sU49j31Y1Cm4nVPddzZh5XEXNmZesEeKOfXHH4i4cOmRnYn5L4/UAxkw9ma1boz2G
YtlwpyOo2ZGTE8kwhndZK2j0oYg/mpVFFYCC2LlQLdj8Ma31Bkgu4qb1nJwHp2glumKUnPaBBotu
hWSVY8aLDiWgvlscR467aVtL7j9eMWuT4dgomPa5/FrEznTNotDe0slDueiiF0qWEadx2blXr7gR
QJG2fTXLc5JUwT4aVH5L4OqAA1aHPO8Iy7vCOrAzMpxcwp9MWn8l9YjcP/Dexkq9N01GuQv+u4oy
8l9D+zuugpSSpEx2kzU+jGUPA7Qz3P9ueGg61Hgouq62GO8qNVCoeP1X1wrPvYH1zv1dOs1PTzpv
oGV4ulwl8QNmR8ek7B0eSJUpgXxdfhmw/8NOTlmma3IaHPVEgCEey0CqXVslb0pd1maYSQi39Gso
zo78ZaoFgZ9boswZPkudn31bHVRqwh2Ou5hDnDww1ow33aKfDY/sXhMiRoTEmw6a/FgaZ9nPK0O9
Nf0Zx3GEtKLadTPBEczobr22i7Zjpm8tl3h7u4LS6MCp/TROTrLpjHgl8XQzO3xtUz+/SZOrQ5qY
M8MY/OSS4JN4rL+RpPFtcLITiM8fcj86bcWIr3geCUrfNSCct17jncru1Rrw1ZQ5kirsJ7AV5Ltb
4L1HI1zA/WZMOBRki/Fl1B6AI1g9LVpYF62HkXekZEKibMkTmgsSkUWDAKvKLL6WlhHmzGA+iavH
EV/EqpjYM+XZIwli/tRsc3tOuTyIkroU3b7fXlsTgI9FGr8iSkD2E/zNKXJX66HG+uLp3ZTWd5Az
iXYZD76L0L4z/fPQIEorWsapzNXSaGd7obPVDpI9ACoPcT/it1jMyVllD8vYUHvEcp/IhmKn16fZ
zdlk14HjKPN9gyiTMngiTqzR3sbJ0N22Bjh06lh7ir66TyfOskWyKnyB0S33bX5nifzrkNtvOJOC
g6eM2vaA4ISs7i2/Ow6R3W/HkAWdSm3HGTEgdD0lT9sDzd+mP6l4kVIkPdq2qNqNnffKxoA3Mnn3
FlWzJrFzx0S3cu6cdp7lPwZWmh5d7R1Eh+isWtqnoiK2EcV3u8+D5MAJfYPH6FwCPWAJZZXzGRNa
7c+ZLLCtqPMjy+bnLpoIpKKVJEXJsTK2HPgn7rOdsFpAhYXa5tcXLwO8UYoclWJ/s2B/2PsEpTG5
JKs7Fhj8a3UKhybdYaVADaxjkGuDj/k/f4c8+3MycMkT/CsHPWfH2fif0ghUdN4mbAQZDIwS2qKK
46vtYAcXPeqIMRhXC030WDb5XRpMTw2HYNaPHuyKFf5YHZ6bsaNNz9gnPuCEU4G1mst2YpTPYvIW
DKzRCzqrd9GAdRQDjfMSWVTXpkTFuAdSWfZgRhzm2jUnx5rtB6kMpJXhu8DuVyQG2Z0ldzmONktt
p6WivytFvStHyTy//l5YM1NacJKn3H1HkoilsB7lpkAJ6VsIMeZKE2GKA6h3vo4u0QVI2gish9aS
F8TcEK8KfLHxWWlN8nk59q2+CyIiO6IpjLeFpx9dl59pRWjEeCNnGfEptI3FdkTqbvHjFmTVXtPd
QROnWvcfqzHROyUkSlSnuJHqq+zWWa1Xm/t5POF/xeCdSVxuY0LUgc815tYNuP75HS5fHF8O5bhH
swpFiweYdqlZKr6TwGFwupJZ8Q2sCVs9ao5yhXEEgwg3couPjHO+ZAxrdx72bRRXMDafPIVAqMlx
akUzuaw6Jpa6Y3ctHXkkEhDdf0eq43EEnHZywYv5avzWyS+F279bYc7xBOcjWxjYyQEGnXfRIiWa
Ou3EsV6ca9rB705smHXWAGBwSk7EUL1WdvOLvO8XMzDOzqaQclhiXwiKu5hdDqNlAgRYPVj93BxE
kW8X2tMnn0H61rXDJ9RbZI9V45UW6PQch+jBqC0WsvzoEoml7fYyqGp2nzxDklOcgP/m2O6gIUWh
90bHE650RGA144Jol4xDcXLiAFsPyQ2Hwarw7MEY3ratTzTalLpwM9qfMgycW6VIZ2IZvnFSDtog
Nw722KmNa9dA5D2T3fFzsruP3xWmyu6SuHwQc7LgOfpff65RyWysZXZYdeqUisrGbOnyXHz868cv
FCWNzWVmx20E4sXBQ2Bg9Ah6Djj3XSNEbnOaHeebNprO/fpn3cefzX3ynhDefKpNF99NAG1jGz6v
j8X/7uMX+b9/Rx64vTXx3G1MHLyISX3xCjGeBmVoOhV6Cs9JbF2Z+fCv/tRe8fFzC+XbJnSYE7Sp
u2/SonkrDnUzQL2zivJUrebBOZsxJfooNgaL+Hq3tN+ois3Oh/RzCBsk26jFbCeGn9y86yojoA33
P5k742MwnUIcIezWXn5ocEjUIVazPLGdy6xXbRUGHz7SWBEwgWgWj6i+7ST+wRHANWKcnIWz9Ha+
st7BG+MPRzpGBHC1xxmPXWx4zrL4fkA4f8S6fuDH3tOUQRS1UM2FTlhsNkxp80OauUSqjvMn3Ypv
c6rVjvLk14DwCDlkywO09hgTwekfN1GJKY2MXQZtwH/87qy9JXkKnPGqXZE8IKLJ4fzcTl51NCkd
UaHVeF1XyglnJDt3zLG2ysSF+CJJQ0TbZxTTqPYXXW5pegQXuCv9NSBQbrMM1b1eUpiycUGWH4aq
Ywp4CB96aj3JAWsRvowdRbR71raRl6Jc3uc1h53pxa3v9sk1CFrr1DWIxs0cQZkaiLXT3SOmsfDU
cbTYLKXjPzuSzYRwpXFnJXl50bK8J4eAzZqs3VNWzuUpz2eybCa0/z64Djj1PKJJi741dbKzqTP4
EoHHCr0gk9RJeuzcsX6waZVtDHJevwwh6GbL3nenz2VixTvGG/Kqq+pZwUhAXZlf69XOTh7D7dSA
ZwrQo0BEc4Mj++ZEfshDZWsfqkfgPMrkKS+IB5yiNP486vIOeWvyvSZvOjA03VTq48QgBtxy+5Fc
w+krUfDFCTYoYRGmJfp6LrpT7b9kfs/yPpkFSy+kB8hXnWEfiEn8eS6yc+F6kAWT+kfXdvreK2rM
rGMArWhmd3WleQtH/3VxydZrO6e88NGTY1OCwjImBvghbjio5scu8BQViqcuBrOMT3Gb40e/neYH
dxE+T+MEarSIQuDOCgWMdqItE8FpBRnMTw3H+z4e2ksd15/durSRyBTy5Ps5vNu2eg7n/BBa9apo
Z//voRVf65L+CVE/2OzC+HPXRN/A6KU3qg6e5snrrgguXpxCOhc86iAD6NHhSrNeEDTWT44QZ8rt
AD4IJJuP4tOt2/jcj+qWTlH8gL2CSJ4Ka3gu4vZY0j+8bezRvi28zLnVNhlNzGPDg9Y2guaPP/z4
f6ZKjrfBc7WsqkalH5EwJc/TlBNWyAyYhhVHgC0x1Zi0y/5xDMEUsxXieTMFyUVD7clrHRlMnkpA
dSk98ibRRMqrGCa6I4Dz/OCT01hwaTLaGEs9Y7mqYatR/kDqV5/CSISntitnMMQd/EwMt81ENlmA
ywOUBBGRvTsRfJhRPheRiw0JUyX38VOyOF9s8yUj72wnijWHSuRXbdsj30EC9b0x1hapfbKDPO2k
LFg2deieyGCR8jTyblnk3HJHYMMqAEuJBFDYJevkPcUqzp20c71qNegjIU5ldShB1w/dfUhBhhN1
LkqUxckPQYjlfrGsGco+vqpEhSc85u6N5yKuteNXBFLzzccvPEdPi5f9IH+JlTQwLcsurZYlIMdg
mAhJ+PgdJBd6+AjANUTImN5pH8MuoOiHIEVisPEVUQNaclWKgJZmstTTzUgQO6exm8Uh0XYc16Ec
df9EzNJQAxgLnI2cRgB3scEaMoLdFQ39k0BcVcWzYbM027FlDmECpVok/qYPiwLzOEWIO6vneVI/
dIxtJ1Mf66vzaWqNPI5O8ziRm0PsJZ4QI819msX0pMYNsSVcZgE1EZdTRTnJ+qXFRPU/ZDeJ0Jzx
RI9XdfgJ1MOcfU9fAOwwq+KovlNEWuc53eg2rn/JLrcurP4nunANHipvPuXBMW0o+WaFUrgauuIm
IIKlAeP0mGJtCGT8c/BaoD4z79hIK9uPPasjJdnGLrr41lHknOAub7aZBcaQkCCww3UkTlSxceGn
m5aVk6i+aL5JWuNRVhW3NJryPVm4HA5pReCxCF/FaLmXqbCezepXI4cZ6pTahz7N/SDuY+Zk4b2d
06AKi+5tpJY8ZymNdQfBpT9ycyPzh4Xk7QcjYVBpOz8MRcn1Rvc4T0AfafUcytmdbyg7Ublny4Mg
OGgyq6EgOcbKeyKW0Cf7cGhJQ0JYMmBs6zGqDBmKeOAnybG0mGNIpIIZZxJ7XmMP/IXGpiW+po5r
H60C3JgHzrowzo7hbYR7vjgyUsAADB5q7xIIF0god5ROneIYSn/RJ0qIRmX7btMkKgufFm67tnxM
2e8TYA+5m9wl5nHB6XZacvvBieHVoJwhzaDCxl964owgEhYOsaVWPQ3buu5WtEG2bzBY7WmGjJsq
LXfJQkL6qAY+28pO88muqBr1s/VKkAdh/iiosyl8SKJYCQVsDIcYFx64YbKDo6+gy0hNc8IJDBQI
njIntQ9WH8SUhoBB4+/MTF3ND2OYkrt4l5r6ccwjIqMb1PQAp1Q4neokJCpdPeHvJ2HAjd47Zf2U
MbTQEX83SRHtW4qeZ0MGT4E9kVFa61MHpYmPArvxDiwQL4lTPttuEO9jFX2dSrXssjGoDqajSzDB
KKKjRDRTVzGn6Uv/BGxzH1biNYrjr/hhgW6QHrWtCIzezXPq7OowZVWgWk1Sgr/ziGGqiHa4o3DJ
VqSTLdTtWgv3zp+z1x5KB/z77inrhh+L6bkVf00pp4WWsZObTg2a58ZnpTgEGU0R4uYX+8vSpbTw
U7y7RY4dt0E2Dgwx3Vs1Cd4x+n4KeGWmHyEE8W3HRBpeAfnHXVtiAY05phPOktlHJsLseIVBnOXM
V4cWxQEZ2Ys0VYH9v3iVqsPgwclqgzudqUrTwtssVbvLC/W4WN7bmsTGehC4RLFU+5lYBWxfAm2/
1tNujjwWC7He3tYvmc32ruvaYq9mVKw0p2l5OJd2JcszfGWNn9t3JGI8HoF+t4nF2RkI3UiEk2bn
Dg4wAZpAE/U4nmsbTyyNDDs4tNPyYpX1Y7gEx9Cy+5Nes2/aZmz3DYrfB3Bw2XqQpPkF7CBNmZHS
1WYQB9zlGDvZs6GEv6DpF2jndjNH7xsRZpxJVYgvyCmyHcuq3Fqq9W5kCiLSa5evPn6CF3Jp5L1K
xvthDONHl9zhUE75p2IbMFjtSBy7TgVrAqSA7OhazJMnUgwB5pObNHG2g6UKzxs1vqOaK/rhKpQv
VRB8U6BCsef4pzbv/fumJgKaPv1hSbvsYEPonyDl70JHF/fpMl7KQZjnkpHhpqj6T0tsRZfEq4Kr
NyScr7yVVhcdl8ELj43PQakpdUbLSVAHu1RH4Fa5F9t9rRXj/BkUIXMD7r/BeSmiiSgsrF9V3txY
oxc/E9/6cyCYfEfRTIxbbe7kEEzH2RXt3m7KHxXe7hNNPH0CY/UNyRaWhEbYr268kNOQ4skgfPrU
pOl2yIOWgbt5qDhwAWun8+KFn+t12BGBihOm/lwS0LthuBafOJX+cGs+TY37dxuUJSOjZdHHPvNB
+fa9YDTrPNhxYx/hIqy5tBxX0sY6OCOwyDwFwuEBLyQsBOMYMTe0mnBb1jajYKZEIy/0ScbVe+0P
Pzzy44595NzKWsFwScdTjprk3AVgXmpREFJUi6PrFNNeSHZoZkjBTieNz2kC+wH2dBviI+FlZMyA
2rADTc9qcI7oYr4zj+63jAcfA9ZiDCcFsdGKqBVbd+gPqz4DkTHflQSF4bSM+HroXqayYcJlvMeY
GDYlqETLNr+hE7+TJGztB4/DzxyVnLa8FmF/iHG9mZ0jLsinoZPE4sTYn2M8AXuEqVuyvG4rOREZ
Ouc3aHXIH7d8/KnVwFiSeThcYEzmMZsu4Z7+QaTu12jkm0sQRxSuwdds8rPNyrkFJe7saOjmEpjI
MnK3R5vEI9NDk5bDQR35QKZPUWslNwKiLds588zMtMlrM6xeFY4iNZObrY0udT8usMJbf5zZapQ4
A+J1Dq6NjB3casqwXTUX3F64RftzNXZfOr+sjuM6G/RsqA0yyn7BhYBgMInvRuKOH4LlxitmKvQ2
jne9no8YhoprlwPlCoxH0mhKjodl5dZz1B6DXO661Gdi6KEdUSB2t9VP/JPEezXete6N2iFR8TaV
hf5TSffU1AdiyKx7C8i6Izo2b9QzWy8BNzT4KdMz3G3JFJLVh6dPa0KSVMMdmuA5pQ2Krwz2QGQc
tGYt5bVW8AzrYDjjOaWfRlkUu4zELXRKW3rjFAh+kh7SkuLzv9g7jyW3sTZN38rE7FGDA49Fbwha
kOmttEHIwnuPq5/nIFWVkvqvv2Zm1THRihAChkkSIHDM97rQNnZYUbu+Q8H4FhIVrlQ4+5Wxdp1h
RYM8hRFcotXBQdRiZ71qE6It6jPScjrlHZMPzLIdeldXxTaUmAanEDt8PqGhxMc8zkMQkFh2Gy1M
anf06UCvh6w7GExLb8wW/1BFtBetaXBmsEIotH11GayGxL6g2+vlfDaGMruuF8H8cxE2lQMF3BAu
+aaZp4G0jAmVWYjN4KLOghCG+smeeVQcJXtCDiMFFiP1crU9L22kIb4v6O0Hc7nuuXLwaTrfsPno
qkVXvbjOsg3mEFANGSi8mGOodUfdrTVmuAr5XgzlgB6Yu2LuRvg84mZubGhXkjWPYRkIyowULxEY
CpNcNt+OpsqgM2idndPXF1gLHUGWyy1Of+1OZxbmaVoFscHuCs9tjfy6qcR8IFmn2jSajdok6ZiC
6k7gp8Nz4pHpgHVSiQHfFOC4hzHXA86g9qbva32vEby1myeQnGoAMyFX9j6EKviQu9qZRAib0VAS
+IGKZffU71pleIm5fJ6KeB8dVbNNQvc8Tu4TLkKfRR8dGRdiBhGTgva+WPcNvx5Y9ymZis+qrk8b
R02VnVEBRrekY8ahRkqnbeK5sq6uO9dFbRMi1rbW6PUN8VolFM2gbhs/0ZLGVxaBD/a6/b7TVtTG
r+m7SJmSq+sr24D7LMLscJvbNvPvkdZiEyDZB73n3fJiOQcl3WSqlnyH9ZOj9eusqwT95Ce0B3Qg
uLy8L+pBin7ft+2ZcWhsJV+UBLOUmtPz0W3fN6ic9wb2DAdFky4YHHt/gVoH6Hg0THXXRL71276l
Xq2r6yKSJ2v3w2XAS4ZhvdX5uTaxkJd95PHP8Lg7rplawKoPdarne1MmbLkp3D3LohQqt9Zdo6OX
+zY0Howca6DUDFM87FIi5aiwdhThl/xQ6nN8HGSwGN6/n6zF/Lr++ZqrVRkOltjFY2voVE8mBseK
C+VhZdn9t4Tnca6+/cf//PQ1pymM266Jv3Q/i3GEvspq/tefOQb/ScJz/DR+iuN/8Sc/9DvCNKSA
B662TuAWqogf4h1hqX9ohkUc2BpwoOoQQ38kLGjaH5pOF+Kaqm0YMn7hL/GOcP5wUe44KmZnEK8d
V/zfiXckX/ydOWm4DvRcg8KUBqMflqwjVRs/yWVUyyVaCeeiB7VKlCOmLf2ROPAZ0pe4osamvGSy
slSNhSSeGmTayyfObWY/zSuXKsLy3KJiplxcoFWNVax6FmPyOzXHiaxWzqrKzNaCfHAA/cPPrYP2
XHUEDePAhbDWDO9HRykuWDw/xpWzV7v4aBud4s8pMXfoZcatAk7VuQrSRQ2hbS9CBSsstcW9GtxS
TNZHx0VbmAnbxrS6ohFzRv0Yd6p0JRzto05Cws4dyMYmyRL6pGQdwExL90gt70glgnapdhqB58C7
HZzWqw7nhqW1nsC8IRC0D3U5YZwWkPGgdOY5hFUy9eFxSfTlSPeBINEGA4aYhnlotudeajw1DmB5
N6SEBfagMggajZt2GL+0MByVuWLGmFT9Ia/G/jAq1ufOnF8cBBzXBB3faUZT3QxoODcZpVBILPnd
LAdUTmszCU5c/Ga7WDIyk61R290LvJXvddUTmJRiAznplrKB8F/t4h7pOwOylELgUXORUquiLY5T
Eu+TYeyvTSO8IpxtOCV2vRWZZfhlOX0vyzG9GXvlVYnV27bUlnvq8eTFp/RFRUxegk2sY0QbejU0
odhoOKydkkL9PnKOcE/VL2Q6WdcN0PAWjkG1DdWuY8K6PNaTHRI3ERWHCt/s2zxM47fm6U02d/t2
x/6cFWL9SgFeb2TJJ+LhUFWgI0fSrH+6kfPFMBIlaK2HAvlJigDnaBKhvIsm4sDAFgPpytft+Nwo
z5KPqllQN6CCgMVA4puR1t4MbllB9xKEeI3lYUwHcWcXE37py6DfgvZbbvgoSubcMGZD366GuzhV
h8MSJfOOgNq9JgoMqzE0w0mhwsnX9FxSj/0Ju6JwrNENN5AlRG0je1Cq5TLAwpN6fxXD4OsSmAZy
C9LVrGcO3mVf7CrFRGhpX1pERu5iPw8ExN9HFcO3Zfyo5dLrveVWddHe961e3iRivm8Np/P0vqQW
G47aY0OFF2KPiok+KRYPa3/wtxdcU39Tf6AbhNZEI4SeC2mB+XtUVeVQ2SDxrniw6xTPd4RPhDvO
uxHz9is9JGsgMF+Qboc32QXy0HBOZuV2qoaPnYpdahpjMFHPyB6qvvli4kmxgR1H+LnIm8scY22V
aldYIyb7RPor4lqYwBMhz0KEAJNtNQof0T1xUVSZKUzqtyIpT5gbOH48fQ4LI/WzStppKM4xyeLb
OgLiU2M7IgQ2f24YhY7hFD9pVSnOXKXigqnfwelD28+geFGAn25NJ3gOjQnaUQ3Z0qrESGjwOGBm
sAiIAdWHUSVtDq+NA+xJ5WA4F3yUuu2MLGxXu5jfAmh8iNXWubVGwyeHKj9Ct/oKR+dCkJI42jRu
WK/BmoeV4tVUMp/ncLxQ+diaOXaXnaF0W12HGupQiYkSZpR6AuhPYLmLzCz3+lFNtzGzz02WRwZj
KnGiH8K1kORSMWMgoXfmIdJGzMOJrh5Ka99Iq7g2cV9ts/9SLvEljfTgUpFA0Jbxg2kA63UMbLMW
hnqIe2FURvfophxvkfg41QoXzUqoHnO3x3mVQEjSVS+AR4xAMwXTfpgxabKY58oST1aB4YMxEoDT
ptN2nmptQzQYmGXkpMc4JmzajXAsHJYZz7NGw/SEeXNV1cc6S41reEx2M49nJXLoSQYe6WWo5jMm
eBui/kofe6+tM4b9CZI9IDQOt0OmUq1gugR4Dvk+FGR2LKZhPjhOf1wr+PMcXg2DmR940L8ittEY
qA/S5IMYhsBJvxQRVYqcCDo/BrLtOvWK+8pzzBRXZ9I4a7PZRolanXsaE62i2jEigd/PQuwDZpX7
ul3Sm2m+0yP47wGlc68I4A3GJhZEs1kdSFKortaFjc9AVeNZOHNmhKSkFWYahJq6ZncFRoKge3Q+
6ho+5mrfpJQ1rSMPQXrEVgJrG9xxlaBg9jlq0zFRdRzyMYqEHW96OKjoB2OBJDQv6AnDNLwgCaXD
dirYy+2XHoXoP+iK4A/+MoIwVdUh50mguxC6q2uaKxVrPzW8WjgEQYihxX2SNTA0I+JgtIIauWsn
LnkUy2lxUSemtePPE+Fqjd1jT9l7kUJ0Aw9Lu6MgP5+JmMGQgiIvU/nhOQS98ATd+2kIp69LqBKL
nPuwQCtJjm0J8s7MmoxQxTooDbOwvKo6X8F6DDJNd1071esknazrZepPo8mdrIQzxDNEHBc3zOKd
RUDHjUp4zk4LmbryOF5KMokw/2i7XY732M6QRgn4o59R1BK6pAnsvKpgOANKWl6D15IXFhAxSYMg
enDaGKQVeOOEq6SpakhHPUoZn1GkhMdcNfJzg0yyB3FjPoqfZmZrV/VA2w+dL/ZM3ZwvFR8PAqBo
zD0NxkOVYOSvSk8upAz0PZlxwGY9xzegy/edjhcNGQHmuZ7V5yGPPg5V/NlScGmDzeLBegzPuQAd
GUKx683ZPLc2HKTOWih71Q4VQFI83Ri6d9MuXkJEI5T2TDlbLvFvCImGfRxQcI5FZ5DnqWNQPUOP
yt2ZcZmZhuc45OftJsL8cDtJaABSfKL4RSlLH6G4p1dUSLRtU2YFGZZjenHClEqasA71fB9j07M3
bFPxVF1p70FM+ktWW486AcuUri4Cyn9JZsmlJ4T4dl0cp6H//u87L0velO/DXnnT6gyebRUlK2pp
x5ZyuZ9u2rEWrRIuTXDfBrAV3YEJdIAd+xmv8/aIOvAZM4qjoizT/WB+SRZ3vjLMvSB32dNJ9fiE
0vSgFFm6U1SkFIOGl2OsYTEdpRrc7ZH6grLcK3Ob+FNnKYe0ce4UM5s/OEXbEVujRvcVLpd4x0GU
N3BPjPHKgWOjDV6FLs5znYb6XZFPV3VJW6bbzUKpFwqzFkJKg1UeHPgan614FOfOTJfd1C67rtWv
humuCGznMpEh6QGV2RulM9R7M6D20bn8aFajPrsgOIu9iOOoLx1eTvCTzHEH4NDdJvmUk/aQ4QFt
tts67pV/kIwav6rA1wuPra3g19ZUHSj/t9aigN3diCi07zNrIcQ1EdN1XdF6vhr9EtwWk4tfMzzi
LbojaJ2kYynRuYQqeKlMcPPZUJL7vLwuIlPZ1V027+c4tbZ9Wj2TdI01ah0qXmPAByY3Z0O/QpXN
EeZ10VDLjKPsLBgZYOWOsyXl287TSnTXpZYxJzAHTCtJsH4UqnmTpc6HpohKHzlF5BVaUFyslIRL
uvOHDtHzdlGzcM8o+aQYbfBPakVXytV+uzsNgpmE0DTbpfjz20Ua8yZuoMCY94wR6TGTVLuJxV27
qL3fRAN8mzZ4tTTJQAeq9zHwm5iuJINXD8I4YawVUwAwi0Pakm4SmBNAWpAzrDVqOK92hVVw6goK
VOKMvnC5Ul3Ku3qAcyRVE+vkYCnup118hT/yS9mr5HK3lygfLqpNnbOtgJlHzZHF837fWbl7oNbw
eY5yEzLbvDzaMOYg57onqvxnIgJieOn5VoBFYf6WLHuEQMVWc6jJC3KerzODRi6NAWSUmCAKoHJo
SqXh4+fuXHK1xOmaGuBpLjBXdVL8M+PoVRF4VRfxy6D0zQXj2/3cp9GVbenhtp8j41EV4G56ulgY
h1FnZSBBQ4I0MB68BJrUzaCBjETDOB60aW8AD3k1RHrPrQgx7Wrz1ZISvpG5zg4rGHPTOBHES+yb
8RdGP5QUljiXIDQqMhjXUo4Kg6ZbYYzgbIAyWwWqyBXQOua/UYxkxsItNOvv40XdKwSFbequtq6X
MrC3SaxGkEbi115vaTbaSRJTP2vT1H1yUs2LO2fZkJTkIAfTqdCp9m0w6F8HdDIT9tAdGUHbIgdM
Ez2o1doDGVFx69BAXUq1xvlWuclG4dw0NfEUTpSVO0PbLkXWXhsm9lyqAs4OTbi0S0HKNP5tijSC
sRW/iiA/FE34rKdShEot/S6uI7+xcFiLZ/Ul7xzxRMHxlGZNuy0mBQ87gxrrrIFwDpJQ1pEVdk4c
+7arnnItT25qOJ4lrKm9hhbYK1panpBwb23Qz+2EWXk99OfRiAE6svGbLXobByQr3KMXVjezlqeP
euxHsRKhLQAhq1oi1tZNSF4HO0++wPkoT/PEKI5Himmv1jL+Rm7kYLiuGJl2YbREEXHsHnR9zvfR
DL3Z7uDqzlOoXnFxnX/Qk9OY/f4Uuzp1c1c4prkWbH6bkVJKx6A4Hep702JwMOU4kVdmbxOBthTX
dEr3C4KjjdkUxg2koweAdXOj1S1pZiP00DnAfEpQ1t/BvL2ZdLM564lBKTO4VfLiztCS4hHjHgtr
uztVS6JjDB+TYkOkPblOi9mPg4zKGdTiUGrVY5c45gH7OneztrN6g5F4DC3xRJYTv0TYjzdOGnyF
eXyvZrr7GIbFvuRnvgZYR/IhEpKVKaB49JnODsC98rTBmYifNNUt1RlJBxDZvh3bdGsr4BeBILdh
ivDcd5UAh9vR3jfK7MAUIQ8gqMsQTggGs5VVF3xwWNyYPay9OQ6YOpG4BODTf7Cr5ZQk6fJoiRrU
LlRJeJo0aLfV3VB0lN6VMnqCnVpjBsXnZsAZj3nwYGEpumMShFQEpP/kGm12Av1C0RHQuqmYFg8i
V6+QcCzbXNURc1jxZnQaKh+m/tJaCIgjCPEXq2acP0QGFKNZTXCMsr/kZVjchz2qEnh44dnWEc5U
5bFw9fEs5HAmTAy4WbMLS05CGyZDpvtOLF5HDeHQulMHfEfPFRcgFCkTOhQQjOZjpd5n2XAoGOxt
cjsP0EWWeNyqQMzkxXQHJ2ryTdcpxXU7pdQ1RuU5HsoBhQj4ZjMDHNlWzzSDQQcGxeYZM3sCKOqz
KVnZQQBhmHxFc9dbpK9BLYSYOFobMi9xXS1itLijhaVuVNcdmsw+PSLFQCURJi8RLpybelL1bdYj
XgGFAyvKXOawbXAZwCbvuA5bhB9fRjMTD6XVYbpR6qEfV0V7Y1GHt0uk7N1Y51+QsNHjQpkrWwr8
HU9kKEZiB0qJAbvBOTBySXaPsUfus6dMmJ8p2IirWm51tYu70HJf15lOkrSlPYJrp7tQGAZyk+cc
xhbm1K1+G0QSzm5Il3Ba7DYDNXf4Cd303gGSQS/L9NtIvwfN+NmqHesuedaIJ/KjFhrFdOwSvSRS
62uMUsXrmka6Epg40tiFfpgH09kKtXSejCUDdy07iDsJxNF0ZN5FN/CstKg08BloL2moW9ugULG3
oP+d2lVMm8ePOO5XHkqk5BSaxVMVlv2hVwvVr9THQcdAuCz1+IODzX8Ns2cJy8sS4v3eld1XoSfO
ec61Zm93M5Ej4NehiOJrlUjiO3JHT8T7WfsQM2ua12p+TgNuOwZHEQjjKx5M3DzpUECuFYU304pf
8qxIEVx8qKbc9nAzso9Sx4RnfnlLXAPh6cOEEbjRPPSdE+6JnFTwH3SzK/hKAwEAlCeHeGJMhuYO
D//kpYg1c+cwhvJ6x80PeYHddREOMkRLRK/QYNEkjoOND1xFzaH5Sp1Cg8xdYS4QY2tbpIj1MXuz
DuTEQD2JBWmZnfMIem7q94xWTmQrCeRx0VMSdMoOXD1DlXKs5zGhDGaSb13NDAOZP216/MaPuQLM
Lsgs2OqJGO5FtcdtsoQE1kbbDP4N7u9NcDuZFE6NochQ7Q7dtjf0wCdCDO2HiWjJFjBsse7SaHXG
YdvVMOPLLLvSnHk66PBecpKeNuuweTY/dUjtTkzeHxaI0948oxcvlFm7xmI5c+dD1SdfsmTMIGs4
6kWDE7AooKejDd+zLFsvtObgooz1cj0OaQhhFQE64mAGswTHHBehf7ARoYq2/QDxWzuiappOrmCQ
kHaJBTnAHq8FEVULxeKdipgFNtV4D4bgctFctJkpmJvaj9dZNbXUmvTvWY2XYjqJ+cWYi5uwgZcB
NEabhsbxPm2sves+E/NVvDrUzrddZpICG/Xt0WLs/tZT/jey9A/Iks58mnnn3yNLL3MJKBX+DC39
+Js/oSXV+EOVxjuGqfJeq8nbn+iSEByywXcoKbzhTj/AJcP8AymRgdvIagnDnP4vcIlkb2zLsDFk
ekyGt4Ojy5+w148S/Fv6+r+O7/7VHslU8VlRBdYRptAMqDr6b9AS9ynqObcmXLV+jTCBlZGDyr6Y
0OXcqvk/Dbd+rUb/50+Tx3+a0dehrlbTyKcFV/P3CUDkuSS4ECT6jsoayI/5Uqbn8AoRDUjTxngF
I/lGKvjJQDtLIK0HbfIyPosL0ooT97rkTPOM7jooRv/gVwLQ96vXEF+Wojm/m6YzQqQGqf7mVzKL
Fp44MtMru1WpgNdLSzYHC/JwGaUicGv9IYzoyjqNwLvi0W6X6aTk84CfPnVIvxNj469rQP8ddJ7G
2EaaKbYIhRc8QeFsrAvwOfJgDfUjeSyTjypi8nUZEZ0nJBSt+4qAoQCywGpbJy4D57ilGFpDX6VO
DllFqQt/XThthKk3bK5kB6IZbvTMKaiTSmQeJiA5LXJ7WHkDchPm+m3h1ON+BagtM168UlQo7xql
9t8XfVg2PlmAdF5LeY1bQO2vC1pnccAhRBoI/NjViJjUp8WGSsJFcjFWgXOtZirsa7tipNH3VQox
3w7f2AqmPWrHAi7VCpMbygAt21qX6w5VkgYWg/JblInZY/hHSWUY9qXkB9AJwW6TlIB1zf2LHNA2
sH+EdjJhJUJVi1oiT9Bs+usCVXbtC5yVtkwf8S6VPAcoG5AECoMchPftEu8hEKPgpc7qY1erGjBq
CnGgwY4YasKVGnfBft3VLdSXNo6mW7vAYWyg1i2hP+l3Z0hqPFXYWneti/dNUSev5ojESZGJLe8s
A7joE85c8szXX8VpwovdYtvzfpbrGpNMmUwgL4LqpHSdS/LwfoZaqtQ/TtvuRpnuq/dfq0hpdytr
A6yCm/T9ZNc1YSAS4XHAer1vfUUlcGZdi+tyOAzGcoJOHzIAMJ/XYxkA6knO3AcN/aml4Lg1xZTL
I8SwvLfWhXunL5/fNnVHL/z5oMk7gUkVVBC5tt4dSCi048iAYt2/7uIXZ2zncs+HbsolqmWiT41B
zuKJqFM2TjtI4YgClOXW5sYwuxTdTg1XSO+n0cfogtWwmOtdvJCFNLnx5MeimfzRQO9WFsvRlt9h
vW0H+Z3f1pb+LjehRP10v1a4Qfxw+2nLkijNoLlav025fqW/FqZMQYK+yNeU+wIZYRaXi3kcZm6a
wKGpyCE8+uvmupjkgffN315CMmq6wUxN2VLSaHx15g6FGkyVGaGSDUpRwvjm1l2PLnLtt80iQENM
IC8po8kAPJqhetWhaOIGLt/QIj1jV2X96/vbr2sdJqjHPhveXoUekqdumhOqdVwvWMWgIXKxrq37
5gprxk3RxMRMDJG0Z+CFi+hDWHJutns7/NMrO/WbMig5dk20WemMz/q6hmVB1byuqzOJnKRZyOPr
onbMTxFdBhJNBTrc+4H1rykl/rnz/d3W1yhODg21cJLteuXTvy6/ZSARIIHxvo9qCiz0s0z9Rtqp
0JRNFCld7nGEdD6up2ajPno73/WkNX1AlRyq57ejhrXQ3kWzbPXejkeas0MF+lLOkAStRL8EM4w6
+SZvr11ftW6XQvvxzuvmemDd9/Z2P/1NofT5YR4pjEJaO+iqsp8S+ZD9q7d536eNurN4WtN9tVtA
c0z/MCLmNnVGCskisz+tW4ncpcr7lWBQ5kZyc8T8jzoOa++L3/flMubLMvUY1EY954oClX19TbFE
32d58v/yb9c/ez9Srn/3vr2u/f5Rv34lFMqR6nIZZgrxjap9R+ZT7cjybHwdmZA9VdkRH5tXSpbm
jpwR6HFyMcper14If8oUKLHAAUiPa2jE6YJtqQdHG9FJN6Pcl+y7deHAQNMTnNnfwspkk7yuqQQV
va29H4DP/62NK8wF5OeoFYLAok0mL5H8vGLspHJ91KjghnDne3lzrwtNdsjvmz/tk71eQ/Yo7VUm
73CI8zAbucjF2AoqqLWGQmk5Jsza95prnJysL/fQHz9yOYaTIvCXtqLsQBbJtClgsKn5QJs+PBg3
Rpqmb5858LT79voE1UaZbqc0t2HauuUuNrk8TQPf0axtqrikhWkdmp1A9pdD3o4M2eTqGse2Lpou
MjeRFUL5nMv9NM4BeO6X9QKZ+OiUuLJTKWqhvMorsl4lS1Lr8GK5SdwlOYRtC0Q4mt/Bc+tzH2cU
/ZxPdRuFe0xaj27azihltz1BBr4RPkUJD28rR1iTHJ64dg85caiC+7gcZNos++TtgPlydmxAwegN
lcWlKH4ZBV0IQst2y2DpzhLuc8dYF9wZ/+/xXDYiZYiUE9UbRie4T5ovFF28LRajv4GmlR7ROx2J
VXOuK2rskQZ3Jg+GPals/jBW97FggANHBbY3CbxNUNh3CZQhT+tQAeFsmfvrQja2vguY87b5diCG
Yp0y8feihGC5dfF2B6yrsZUyCE4hOMQRsItmK9d2ZGtw0SGYNpFxGVHne7YsnXeLtGQaw5tuMqU4
DWrFJKurVm/fWEuGAatqkhIicvG9ndQcKRJN4LoQay/tIplbN3GEF4fFcg5FaXzFU/62QDPtp44y
+OtaDR4FBT0CeCdcBGqlHACnZMb4P227Ko0dwmC5O3UjpAPytQ5Nx2A22eF91/qKt/fIe0jQGzib
LvHEpelBnKnghrLIMkeX4iJWkYlDe4+pDNhGz4hIHV2cr9aXViljjPVF69oke6517f3A+rq3P1mm
+GsmJYHrPruuXchAVK6qovcduVCXAirsus3NLgiWAemHGdpBO+GwrRgcrprLMAvztO5aD0bh2EsC
aeeXShoSL8LXy3oc22xH3TVj4JyK3rwFCzT23Cl06Vp0yvC8OIz4XqpQZ+S+rvkWOmGzI0G0RsXP
LjMXyhZeAclNcvP9wPvmeAPTDjKaQE41kVaxc5QtN4DAzO8gnOE6O4SY7uhn4e5IRBpfim+OABTB
yYze8YBVw2N2zbTjHo8Ul5yE7ZDfU6SKJvQbOMJstOCMBhC129zct+OlodLFLCmB5+zPw3OvfRoG
bBfTA7kHqbaL0mcjuRHJQfp0KGeY6XZygNOXzAdbnKlfbEjldYsL/gH1dIE/gN1K4BI/fe6Uk+Ni
GnUXqhhNbMP4lOandC69BuMbzmtv+cXF8TDUQP7YfVmIJN/l36nLN92hx35D+SgD6Tj/h84+Ebbk
qfMNDgB5+qIhU4WwtI2e8EGuP2PTZEAI0h77aIffpEFEyIaQQl0jo3cvZQv6wVb3Vn5CExrGe/Dj
2rihMJs8Ncltq37OrnAn3VxMv/rkbJLraVPxiHqxt/j4rnnJx/nSbtE87IliwpBnV24V8nI2ZIuh
pD5MHilxX8UdfINT+qpuq+d662ynI3X26EY/DkfC2jbxrb2DPGjdyvrphvzFbX4ljtXnmIllhw0D
Cbc7QneyeB8oJzTU1oVY+KrfC0bYoKeEtW0/txv9pjjh+fNoYV65S++U6/Db/BWFx/fyUl8QkMPX
2uWvYGrIQeynDg7etfbYvhrbb91xOZ/6j8GJb4V53AGi1x3PHC7bt74+He1DNW9mA9esXVnSZW1h
i+iHIt9Z9WuXHOPoHq03WkC8+LAtDfagMrCisBgigsf2rIeFQM/OU78a5R2A7vwBDElRd5a+Xebt
hBAAaUB/nJjWJt5kbxKKA5BYke+2UJ92FeQPtfnYnC/2nctpFSfLQ10/+Q7517v4JGCpBi8QQsvw
sGDtMmwWbo6nfr8El+jo3kEIuQr308fO9Qh4u4TJJm+3qXsM4y0kuPkhS7eWi0fVsXMR3p+SFsLH
PcaixSe9ghy1/4BlfKLdUbKtyutxr36pKIEuO2J+YZfyn3zt+bP9FXfQYQTFQxazsdVzwFAYKtuN
cDfpcz17Z/MRtpNyFvtqW76YXyP6QcwwWu6kS3AfYkvxYaA8HHjZRxdzEV0eNNBgHYeP86NbXTTj
qF4Ye91lH8U3MFMqE+pn3Nwyf/gEepbUF1F6jH4O2A1WnhsiTEVzjDWYh4NFLJgpb7SX4tDhWouK
9tn6PNzlt85rfZpw7oZhjJj3wuOvDCdMRMYHFIR5sOm/hl7zjRBVQ+wKCxhjO4l9Vu4N48A35O2R
XXWkpF/pvn4HKYcsKjdHCr6Jv4HqfVK+ZLfGrvSYpD1qr+HX9BGpIgmtPZnam84LrtOX+gWB9h3V
gXAf7fqzSQ7adXkEXlxes5Nx/Tzfmw/KUb9NvpEKAotVB9bZqt8hk1v+tC9hIaAGPjRPmIncaUfj
rJ5gbDTPWrTF1YXe6tRuoQftlFcVr4Y9es9Nv+0fY2LBYYN6zAqSGTXqtgaQR9lDk80E4m74mJ9Q
umOckVgbklDVC5nVh/DFED7SgIcy2HLq5S7HEGejMfsdN9pG2zvH4s79kG7dZ4ik2+WYfsRbcadU
YIE3OuJGbHo8Gs1tSA6rB3mHzOVNeeFxQ4V4rR9RHZgv3IeXDv7ghtKXT5w8T76G9el1EnnOtIfP
dvclOIYXZp7H4rjwoGIm49x2R/WEieXQ7A1Mk2gBdU9FprqtH7imp+4M9gKLrvQK7tTwSMU/JL8E
M14e61v3tUY1PeG85CGFQXgB5bEArbu2UQN7DvfhgYiu/hDukIQdkg/jVdk8MfdKCG7mHd29+SLQ
jnHv4Qt+cbbhqb7g5OZbzwbf+YCG7Til3g2+lPaZvIHqqNOneAa9uhdSjiQFJ9l9m2/Si/vJuE2f
wqvwEH0uhGdeT1k+eu/dn1PUFHzWLlKn2cgRQh0pHvkqIqQDRMprTBPJ5JUznEAmrxpybtSPo44r
v9SgaA4xN0hKZBD3iMUpcVBbnQqYP8g/WddCOSFZ18AiO9iw8vAIS0jdJdlwTg08hGP5mmyd3fz9
X+skG8Fq0JiUdGayLaGDo1psz46N2VxhM6GK3N7v/1okDdwSRc9IxpNr64G2rT4Sek3Qae3A1hwb
7JWXBY5TiiUKlStnBPJfVrr/ujqp1B5bs6qxjDFw6WsjBpwj2l3CikjXQxKJ6UJeRMSH6dQgILSy
DUV+8m09287YoBzBIRlOqzLH2HUoFa1rHfgcZZ+/thuKjgfY5mdrIOS0yhrMamWUsioXtgxNXtfe
9wl3GA95098G6rCNBTe/NfMDMz1hplsXotrOiVAOQXgTWqrqO2RjEwdXiBN5ZO2hl2PpddGl5nU9
K2I/yurC+yJcZ4F/7dNG0CxoOjdrlW0VK61rDS4VNAhykrLuNCz4snbcRLtVrWRpvUfmlXFcy8Gd
LAmua6tLdJxq0G4jVxpFPCA0D/aOS2mqmgbApopuIuir+gxYJPaGTnvcP0+AY6cRwq1iTnB0/iog
qU7Re3NqyYcx7mEB1N3i5wuVGL1raNXhTCDSZeTZYy0KQga7WG6qI+wZh6GSOwSPSPZUQqunkTHb
Ih6rxqnRsKH7AAeYfFdMOvw05xgu8hduDPMlnytnN2RAi14i63VGipGqTWQnsuGBmYr85d4X7/tw
w5hPWnApRpH7eK+TgG1Ievts1Cgd22ubWY9uB9ZxkIW4tUQnURDPHAZaPVk7NlpZRXorHr8XkzVt
+Gia2EWoSokHABHLfjF3Z+a+ES1r/XnuUvyLRqIJ9mWLQ2nrCGZuLNQ82RQqosS2wU2KsfeP33L9
Qd83SSyIOUkmhipj8vXnFXJqT0gmbABRE2pZzaOzmWeH8s4qSntbyBqyWTXsxMl8m7s4ahKiGHg/
qepW9dnbtqNO+W5FmP6/AeN+nIhUYeGgEncEnHzDredb22fdX+CUPHqLtUD3WP6/vehP1Otfv9H/
+LZ+8hu896XssbblG4Rx+UuKEzf8b+De+pXW7/vv3iH7xGn1X9Gk6e4faExNwkUAs4hPDn/sV1wX
CI8gI2Rg4HX8gyAIjPjTtfm7s//3J/Z2Gf/9a3756n+vmgP1+z87+9/e4qezRzZHBhy6OPPtJMEX
f7kIxFjpLlQ/rsL6D3zxv9pFkPTXX/Ddv7kF/t1FgFGvaY4gM0b+AzD++SIIYF7LMkwXkeJ6Ed6u
+n+lO0FV3+7ON2XRX0/U/2bu3HbctoEw/CqLPoAgipIoXbRAkQDNtkha9JCil4qtZIX1WoHknPr0
/SjSG5H2psmOL8jkKrsZW6M5zz/DUz14mAlFZnhIRhSZ7bIHgmsmNHXWlAwgFDmLjZeTmiSAPUWF
ZZLA4GcLlBDwuWMCb3rNBGDJWWWvErFY98T0gOm8GOjwrYpQFhmzsHXFPKx7/EgGWo2tzBmzzf3P
Hb8TUgRQoMAAZDJgsqIquSiGlttyYhlQbVYrA8KV/b5JKoJCeL/SLX7JHNjdQU3DgPRyIpvY6Iw4
U3MlmHcMySmEAZcjFIVSZVy7qCqtrdhzIlEw2EwNk1SRnFtsmL0RPj2RERglUxfaxwZo1toYmior
66YugUY5EUmOCa3SgH5k1sCuAiiNMdV5PTBcAapqqyeeSckxQTE2CPpMxIWiyYDXgzHTkQw0xIcN
kLjCYtnsSc4MqLLJxXYgz4DXqZLAwEl6FCU3bcbHsPq6+awpqUUHRrlX8/gIsSwzzdgcS5e4GNGe
iAtKlVldcUUY0dMibwnFBcx31VJ7WOqs1czbE2a65490AbebkScp5S1vQo+PdDZSG4A7ICRq7fKH
s49PgoAnBFTOQpXluBAkJS7UqpAKgW4weCVBkeF6R3uikKBtUBLqBpQUHJdcTJ4UF7CIQn+gTVYV
BvBFHdmApkIIYA0LddzjpycELb5K+vhAuBsL4LZDo+uQqFWUU1RDKcErSXKPz8WNYneIDlAoqCx0
/V7G11xochIkbXSbwyN70gsK7F4VoRAA8QfgT1lopelrLtRtxgJRxf4WnyYmJwtFTuwm5AKy0FpT
UEXO0NSZyZEPexnucpKTAe4gLqWGgIIJlQDNnaiE/euXb6gYMplBvcy7AReCJuQGWG1mh0VEaQEh
AVfpMnZCnrWcyBkqVRMRVkynVM4SOO+bEhcUl58JuUBc3LBIoMUeOlE/9YlGA2ltbfhkT3JVs4L1
eNLwsKwxh60dRfIFoUgW2jJTDEqRi6aXHChmFIRCoCkF4VnNfQYY2UNSRLoHWNzCV5bTEwK+ntge
5sQ/lE69CJxEx1RL2IXY2ODZqUJ6ZlFR5ZDKAjlAzQhKXvr4B4Jr59BSNGGO0NYLHBfSkwX2TIm5
UGZcBK+NKl3TLG4ocfVRppiBbBnUWxielFswdh2oyDmWVAZx/6qlRr4clGstBSrHJHAnZFHr9CJD
1geJ4+M8K2kc4xR8phw9P6VDrAA6UHi36BiekhQUTS2WAloIBbU3Y7wWxLagzcgkbZMl1QY7kmAb
4jJd0FnNHaaK131WFwiXKzjEXbG+5+aMT0qywHV7Yi5QRsbctQwlOy5EsmConxJAcJOccwttenZB
k9FKZaGgjNqynszmnmuDSD+JAImcFJu5HMfvpISgVtLH1yAI2OFoKtTq+JQBF+glsC2a5W3eICSn
Clrnvt/5+F4CXGhKjB4FRMeFOGey2QTYqzJhg1AXTj8fzwVCBAqlrL3CLLgTagRmgharhSYdLUJy
gRIvUZo0WI1oNIzwvuGkpE6x2e3KIIVeTnJcsMgpqVmkYlSw5fWYE8TdNesi7RZoi0NbjmN7QtZR
U0WQBo2aHhtTbyQO3kXGQaNNMMGcAMlzXEgudbJccFmtwC6QOmlKx8RE7ikjT2ntAmEZ5RYvdilJ
AQwQ1xUVZk83Ja/ZBUpxLYm6I0hEygi+AZFcGYHOQOFE8/FSYKurhWaMNP/cSlxHCgss1dBsKur0
tICKmgtcHv/81FVzYDf8iYwAsCs2CrNZieLBcpLD3OhKix2C7bHSQMmtvVtOzAW6cC05E7byXknS
Ap2c2731CEgqr5i3/QBAndwZ0AU7CAkenDCkFhxQ4SilSYMNFMGV0HJ9wCEs0BMAm8eSo/vAlNwC
94aIQyTyYzQe3fKv+rTGDiaBZlP77WC0r2DV/eQLe1Z222XmZejnc6MxD/3Ccejj9Od+4ON6+/13
dqQl+EU7AuM++/NIzA8BcHcZSln98DiksnyO/+/+AU8/Ovis41Md//HZ0E/dtOFGkWUax3/NF90d
kzM/7rpX3V233pyHJcJKff4mJ1c+3VeR/ofwfBvRte16Md1p+Hfch4RbG6zICd92+7mbj5Tsa1TL
cI6U8pNuN7wep/0QfGuHchfTHnfj1G3H9bd2MxRyyvt9vzkMm3eHgPiCyJYSf9rvuAxs6teUHdpZ
TNnfTHY1vr56wgbcu1ch2x2cWPopTM5PwzZ4nx6iK6X8Uz9Ob8Kv7EcBpJQfvn5tNaQXmKRVNvwl
Vb/edjeBACo28l/AhFzvdsN+HEKNdEhgKS+u99uhi6yIg1eKKY8fQrFwIz1Ssr+c2iYHhBQThsC7
ze2ntSaSkVp0oZQ06/pZghmz2UH3pLSfd8M+sB7gEi7hXp5306ddt98en35x5g5iJf/K89xtWP3b
Hw6BTHsQk5j+sGGXeheO1jpojJw0vmAeD4Fke8CJnPY8D/x9+3YImO7wHJegPr6bYtIWHiAmPe4P
kXAXamk5Sym/6F9NXRQ9AUe1fUw56fdd6Lc8hkxO+MPVs+7u7XwzhG7dtx4vQf/nfpr7wFLRgbId
vUsQf95/HDaBG4O4BVBcgvg/43R7pLSYFNeDE5NmRcPN1ZOOG6KG0Jux6dZ2uS7zAU87NnOGug8E
mUxQSv7XmyHkuIMsiMne7ohIwqyGEottcohJs+Qt3l6wTKVICf/W7/fzp937LkoTCofokpL//Wbc
9lfX84lvc10PKfk/uPr7vCD6hsJlPuBUEH2lXkr+T7jfz3MfhBS+Ryqn/THMKrkA8BIJ61+H7uYo
0Nam+HK19Ou+7Kc7PFtA2RWCxZQHMptIvH2RVUr67w6/s39zCFXTV+3ExPv5cPXy3Jd3cxhi+sO8
GbkfI4jctKu1iWk/fDPCF7O+c5Wm+70pp/Wn4z6Uc/8tLK7Z39js+m764T8AAAD//w==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B6189EDA-3BED-4DEC-AA8A-5BE543BBD323}">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628AC87-1A2F-4239-BC9B-2E9926D33EA0}">
          <cx:tx>
            <cx:txData>
              <cx:f>_xlchart.v5.12</cx:f>
              <cx:v>Sales</cx:v>
            </cx:txData>
          </cx:tx>
          <cx:dataId val="0"/>
          <cx:layoutPr>
            <cx:regionLabelLayout val="none"/>
            <cx:geography cultureLanguage="en-US" cultureRegion="IN" attribution="Powered by Bing">
              <cx:geoCache provider="{E9337A44-BEBE-4D9F-B70C-5C5E7DAFC167}">
                <cx:binary>1H1Zc9u40vZfSeX6o4cgQBI4deZUDUjtXuQlySQ3LI3jkOAGcF9+/duiZEvmKBOfOv4u5JlisLDB
Jh52o9FoQP9+bP/1GD9t8g9tEqfFvx7b3z8GZan+9dtvxWPwlGyKi0Q85rKQP8qLR5n8Jn/8EI9P
v33PN41I/d8MHZHfHoNNXj61H//zb2jNf5KX8nFTCpneVk95d/dUVHFZ/EPdyaoPm++JSF1RlLl4
LNHvH790Egr8jx+e0lKU3UOnnn7/+Oqmjx9+Gzf1t8d+iIGzsvoOtMS4YIxZhoVM+Bf+6McPsUz9
fbWGdPvCNBEhpq7vbnh+9vUmAfo3MDSws/n+PX8qCnih4d8jwlfcQ/nXjx8eZZWW207zof9+//gp
FeXT9w/35aZ8Kj5+EIV0djc4cvsKn+6Hd/7tdbf/59+jAuiFUckRMuMu+1XV34D5I482abEB9t4L
GUwuKMCh458gw4wLghkyTZPqw5/5/OwdMm/h6DQ0B8oRNn/cnSU2D0/tuwKDLoiFKaEI7ToevRYZ
xi4wxgazbWMnMSBSu49iB8wv2TmNyp5sBMnDn2cJyR/x5q9NsnnumP9dj2HjwrYsYlg624GCX4NC
rQtKdIBF34PCnp+9l5ZfM3Qalpc3GQHzx+VZAnMXgE79sCjiTfr9uYf+d3QIurAMajATNNrwNxpl
bHRhIkp1i+xHIUDvWGTeytVpiF5Tj3C6W5wlTlebvHtfjDC9YKZhYxMk49gCsK0LW0cGw4zssBth
8xZOTuNyoBxhcuWeJSZ/5KKX6XsqNXIB/W4YFO273n4NDUIgV1uZsUxr0HowEh2LzRsYOo3MC+EI
mD++nSUw1zIvgw/OJpexeFd8zAsTM2ybeG8bj/Cx2QWiJkE22ptoxmt83s7XaZjG9CO0rp2zRGuR
fhebd4WJXTDEmM32KLGRhgPbAEQMRh8Gk5ztH3kN0xsYOo3PC+EImMX1WQLjbGLxQ+apeE8VZ18Y
JrEsAGjX96DCjkcfhNiFhWwDwNvrwNfYvI2n0/Ac044Qcv44T4RkLPPNd/ncR/+75ba1Chg1TZ0Y
p/HRQQcSm2JrZBY4b2DlJ7C8UI5BuTlLUJ7dNx/kjw/QK1Xy17sKEACkE9u2zf3EZjwG2Rc6AuOb
2nvTeuQm+G+5O43Z6VZG+LnnOR45Mk2fHkvxWJXvJ1cwIzJtE5kY78eckd6zYT6LKQxLxgivN3Jz
GqZXxCN0nIezlK6FbN5xOAJ3qG4Ty7QJ2ak70GrHwxHDF1u8LKTv663nT2LnRvgVN6dh2VGN8Fic
5xDkPsWbZpM/PffLOwxB7ELXqW0ZMDXd/b3GxDbBH0ctgtHeuzCSmLdwdBqXA+UIG3dylrJytSmK
zWNQFU9lWbwfQCA0YKFh07Sg54+lBdw6lg7yAkpuB9zIE/pmfk7DMyIfYXR1nvIzBQtOfH9HlWbQ
C5PBEo6Bx9MeWECgNiYGxS+67th78AZOTuPyQjhCZHqeLtHrp3rznoBgWB8wLUIY2vc7ei01CFkX
lgmOBQBtAAbqj3H5NT+nYXmmG6Fy/fksddnsSeb+uxrSxoVFwOKiz8s2I0Oa4gtCCLaJvnfmjCY8
b2DoNC4vhCNgZuepwBbfN8E7TkAJucCU6bZBwIWz/RstHSBEQFrACQcz1Ndy8ktGTsOxJxuBsThP
l/QiBo+nFO852OsXCLAg4BI4iQcFnyehFjbpwVo71l5v4egnwLy8yxib8xxXVu8dMEBhPCegvWx7
N56PxhVGQZJ08HM+W2Og4I6R+TU/p3F5phuhsro/y3FlBV1SPUbdc9+8w/wFImhgXc2AScrrgZ6a
4HcGsAixdqI08ju/hZWfQPLyEmNQvp4FKP8cALT7aHfAvLrzv4x9AkPMBGGwdRNm8cfzFojgADnB
BkTW7IAZDfWjgKSf83ManRH5q1c4j2in66fmw9VTKx7fcaCHeCdiIGwjslvL1KHTj0FBunWBdIqZ
Tv9mEL+Fm9NYHL/JSFaur85CVl5xDSGCl7ISxTsvoOkXjMJchJojTBiCGDVEYYV6LygjDfYmXk4D
c0T66g3hBc/TLv6yKQII3Sxl+n5DC7EvCEKgwqi9U1SjOQsydIjehGmNTk5OJd/G02mAjmlHCH05
T4SuNiJ9R78lMS8wrGwS88jeOlZoFrswkIUIOJxPDv+/ZOc0LnuyESRXZ+qxFI+B8DfvKTIQVmsT
m9n09HwSjDIbwjlAnvb1Iw//1Rs4+gkwL5RjbBZnOdDsok/cTSTLzfuqNAivhUEe76Ri5LUEPQbu
/m1U1B4fqN8ZYLsVmLdydRqj19QjnK7P0wdwJWD9snhfkCxQbQxB/PneFwYW2bFqY+QCMXArA0qv
0XkTL6ehOSId4XJ1nuE0V6Iotv8rJZ476R0mm7BubMBq2Yv3ZSQ+4J6BYEEDnGX7eI6/qbc3MfUz
iI6IxyCdpzvgiygeZVqI9x2BLNBtJoZY9d3fa+EBiMBbAN5/dnpd5k0snQboiHQEz5fFWY5BD09b
3VY8vaPZhk3YKQCxNOCu2aEz9tpsdR/4BsjzToORinsTS6fhOSIdwfNwvipOVvl76jdwYlo2OGb2
Exodev/VyAOLmrYN0WjPWw1O6LdfcXQanK263lGOsLk6z7C0myiGhZp33YMDoYAUgzdzH9Kkj60C
cISCA0fX7f1sFcamY9PtLRydxuZAOcLmZnWWau1KpuW7hkCDo2AbhYEYLF8OfyNHDtLBLiAQJGDh
kQvnDaycxuSFcATJ1cNZQvKp3ATPn+s7mGkQA2BgG6zn/SrZ2HGz3dlhg2PNsEYK7Fd8nAZjRzVC
4tN5InH99Fe+KaL3nHNCMKZhg+/Z3ruex4MKuwD35zYuYD/dgTinY8X1Fo5O43KgHGFzfZ7+mq07
fb5JFLg63zMEkOALi5oWYs/RsiP1td0/COAZsMNjp95GNtmb2foZSq/eagzV/CwV2rZPlk958dQ9
f8z/u1ojEBwACzQwt9m5m8fWmQ2xGjA1hfMS9jOf0WDzNp5+DtLz+4wRWp4tQl9lHr0jPnDaA2YG
RMqOxhuIoQWngE4omAjD3yg2YAvMr1j5OSw7yjEoX88SlJtAvOOiJwgMgSMcwJm2j9kYKTYK7hwd
tB79ibfzV9ycxmRHNcLj5jzV2E3+5L/rkhoGEaEQT473QRkwSTmeYO6W1ODsBwyzm2Mj4NeM/ASM
/QuM4bg7S/G4l9X/n622AIsOW9CN50M3xoKiw0o0hGbCluidAhuZzW/n6zRKY/oRWvfOWaK1BvdZ
0cX15l33dIJSowy2dO6NZX3sB7DtC4op3cap7bACD9uxJL2Vq9NIvaYe4bT+4yxx2n19777UBhE3
GBagwXR+GfRfqTpYajMw7LtF1shOeys/pxF6TT1C6N49S4Q+P+UJOG2eP+R3MKUJ7EQzDfhvpOlg
Z6AF53UxC0Khhr/RZPQNnJyG5YVwhMjnh/NERMD+gHfVaxj8l3AQir4daE450Wx6YTGYhcIgtasf
WQif38DRT6B5oRxjc5767MtTUX54S3f8d4fZwWZ1OAIKoqEApeFvNMuhOpwlgG2Yoe4BAtE6Hnje
zNZplEbkI6i+fD5LMZrlcBLUhwcIH4ifO+tnyu2fjtf7ed3L6YTuptxMhmMNj07f++faAQc4a3FE
ugf1JJ87vBfff/+IGAHV+XJa4raNV1/DyyE4Y5KnTVH+/hGORoQwYQJHP5oQUKQbsPDx8UMDH/a2
CjalwKE9sPnRRgbsXrHAH5VuD6H5/SMoEQik1C2qQ6w+siAQ6eOHYms0QxUCpzCcgsVg5zcc+ofo
y1mSaxl3MMt56Yx9/kNaJWsp0rKAt4Elr48f1O7G7evB/gxq2hjiMCj4W+AERwwmsXrc3EEQ4vb+
/5dkdlG0kdVcUhxXE5GV/XK4tG3UL5Ew+qXRt9JJlV87TNPzpZcVcNHZc2qbFX38JS0tf9qUEYt5
1wT10mNdvRxSZsCTIgmWpZaly6rr011qyDbb7FBmJw2L+FCoZVE1Y0aw0NswnPqyewhk7fcOQ0m6
1FPk53/qRn9pBKU3DSlOl4cLKgot4kM+6Rkka5J8IUZvTypYv1/mWxYCu6QRt3wNrmZmpdxHmuES
JtRyuBhZ2fZO3+aQPySNmD2KyCgmfpFGMR+q67pv9neGSdr1ThyFnRvWVc4tI8z0XY/RLs7mEfEn
IbXqmA+9uKtusmRVpMtWnzZJqpZm58lladVqecjGcRDHPNWCcJn5HMKsymXaR6buDEm/6Y14Vzrk
NYbKJW0zojteWulOL+vAkds3P1yQtX19H9w/EY+23W/2KuYoUbZboVYuA2XJpV2HSp/QQoiYm76F
0vlQPNxwuKvJjc9mg7VJDx/vtMuyu66DDwOnSbEcUuglJSqc686oWhethyYYh8lUa9GDR6tiGZUK
Omm4ccgb9bYjj6oOrR+1meJt13ZllvG4S5A7erraVW+ZG1ga2tg9aUge+BwIEzVTHXxrkRYZyzqm
aJfSSGkssRkn2BmSQ/Vwyfr4Gxwt6E0ORUMq2TYwpMxM6+apDHd3HMoPBGaBkqVUs0RDctmmFHq+
8HO47tJD8eFib7+VXf1QeDJ/1NSQFFkTTiMTPxxIhtSunXETR8/9WzJk33HSyMX4CUctxVZncVQb
tnNEfVT/D8wfERwlD0wfkZ6sH+4csza+U1ih5CTGU9uMpGNQEP/D5z2kflq2k4txtYhxOh8VahKE
aRCdzo6r3hk9QRUy1yda3wPMJG+tmQEq7UBzuHvU7FBh9beBUOaC9vApxL4hl0MKpaBKDtlRmSRe
GHNrS/K35HDrUDWkhsvQ0NDkIWtqNWjAIZ8MzQ1Jsymh5X9++nDjcBkeY5LgQauaeDoUGVFm1X8O
yToMan0SFj2a6Y09w7GulpZJ1bLrWRLzsIqz5VA4XGhskN7ZVQ13DaWlaMzesfus4EUWNi4ptbBe
DVW9Hlr9/ZDUTT+RN0fNGJav81ahyE0iX8Z815aGCQ9XeS68aSSk6XYxumJaLriy2r9ETr56vSp5
gnKeBonhtHn1VxST0MnLtp3U8feu0Z1EBsEk0YrE6VRqOA0VKxVLNYnbVHAr5FWyxLb/iPu6nqYw
BPEmQonj5Zk9OeJy9xodoQHvRB5Mqu2QVm/1eL3V80P2p2XFMAS/XAaKgXZHsW1glGVF4MEo+rrp
NzSDqVnNCKHzoWU2DLZD07vkUDo0Q4dx/585SXSxDMJOzo65KVo5VUZ3p4aRTDfNZMmSNlkOqXLL
8KFsfM+h+nDPoUxllgWmyOsmRs0adQ7j51B4aOK/e8zA7eEph2aGMhZGX5OIpsuOgdXVbocuYzua
DqmhbMjCCL5God5ND+V1UDQwFm7JdsmhKhzG1YFm1OKQTYYRcqje3TkQ9dvHDqld/SG/azMgmttp
Zuz2qIy4LbVr01DmCunfglZLVkGfXMpGr8G66HzeVk07K/QGcwwW6TRChStppLu9hysnJpZywkD9
FdVW79KOCQfG53JiBXbLfTNiszxJLgvG5Lwu0YwpvXaiiH7DxI9cJZZR8c3S6AJFKlk0NDMc6RmB
Q+y7LsUd93Ut4FqRPYZ9TdwaLIyJwNfU8vu1n3mzQrV0GeUx4rHIHnRbI7NAFn/GQnsMk0LMOlSx
iezNa7/RqRMaveObXwqWshkTjE3MxnbMKJiRSjpVrDe8jtOaW2U3KbLgMfKkByaxNceFVjqm10wC
Ek0T1RaTuo2baWqTuYqytaeJH1HaeBwOENV5aFmXMEUIuNcwixdRtOlimnGTRulKgEXuUstexob+
JcFRe50Idal3xUSC7e52ln1fNzJcmNmUBTl2MpmxScK0dkLKLnLqRtxZqNdcy48jvqlTmbhBJQNA
UkdTIkV4KZr+Tzgnc2OXPZ6g5qte3Fe+WmfEdPxsLhM9mSh7q+fMYNbnuOKqq8GaFHrkmtRLeOWF
Jrf71rFviRXPM6uCr9fIDQfD1ienovKbbNqG09LXQC16mHcBvjXw97hmeJl4Qf0ptm1Oo6C7S0rr
MhXZV9P0WreiHq+6Wz/xl6GhVqFqf6gEpUstyz1uqqwCLFQ5RWXh8Tjoeu6lgViUHdRGXX6VdtGy
KUGpZjpOp6QonKRixYQmRuXYGXsMkQy4URj0ssOJy6zMd00mxSKwja91cOvleeIoISonIzl1lSpn
yNNnxDftCXasOAXb3xRqWgl4LatvFm1Dv6aBEd7Ulepvqz/pvd5W9cwWXcPNQnvSgrmXpWoaB/pn
yXo5y72cx36QOkWP1zgu4ayuqW8qm7dMMac0W+KgunJqFfScpHnqlLTJeErwNEjjYpGFccBFKAI3
o7ntBlntakLYruf5k8ZMsjlm5Vc/qn6otGtdnJUVT6KbWi+TSdcV5o2JVoF06oh51wqX1or6ntOx
WDit+q5ZvjdtWDyNE6V4JvXKKSu0ZIX6kWZkbVYemioFn8MkyP1iQnqhZixaZ2FdO2ZuxI5VhDDf
CuLEwYlibuIJ4RYShmgrhpkNsRLEqV+D8PToTvVNwQmyoB1PVDxsvpZ9e2uVVj4pRA9DpVEtB4pO
BYEb6N1VKot16vnqKzXjuUD9qrTtaQLyUURJ7nok4kUY3lZg7XNVxHRloaBxPZrwSIf5MzPIMpMd
Whlh6DnwPv6E+OixNfN44jUkdky/U+s2tRZdy7p5HjPdVRQ7bRtXtwqkyqlEUsNoLwPHRCJZdwKQ
gK0RxEk6+qlvahjDc913VOWVUxv7aJaZ5MGo2uwyC8v7HAd03vfLpBch4V2uOgdJEyZkYEJnkV9c
6XSZBIE5a3G8bhuY/tUR6SZSmp8CrUqned/N6yaSi5b0vK4K5JR+XkwULad9WG8I/GwFb5vU5wUI
viO1XE5xyJPSyCem5s0q02+nRpSmQKs+aVVhc7PE5NLL6tBh3TcMxoiFixT0qYodjUrQbjk0IOrc
nPh+zQuSTRFdRfA1Lsy855VZu50JKsHMlXCCKv4i9c7BTSW5As5cTIqrrGGEW3WZcT3Qfd6nKOU6
av8syzpxzLCZKwCXG3Xw1NfeUyqDK1H3cyts7700WxeeMme0ZKtYy+ypQlrmlhrWeCvLB2lo8FF4
Mue6FgezEuP7GiPi9oItUkHTCajCbt2ERcKx0GZ1BEo3COJoWiYm5UqSwLFsNS09o5rKpJ/5cTnJ
svbaw9afCQuRQyIpeMISLmX/1e1S4y6z1WeQvpCD5ad4w/TUjSFXMm8qGwLz0Uikjt/7q9DIZm1e
GFzv0tppE/+TADGdVXiDJGrBgdJmDspsyeEc6fvWY5Fr1wF1ujJY1GFpc6RZl5GPHlAFZlnJ6kvd
/MZiL50pI5izklRO4sWUozy5x17Scz+PfEdLo8wJ9HhmsdK8j5VT19RYVTdWlmmrBgQMJA3PslB0
HFbknKxTFS8StjK62uDgSqUT37qt+xa5QoFMNl5R8DTTjEVrrmlVXmdtlLuZDd9eE1WU+0W0iMov
OVhRDgyNugfqriyjbzBBkE5XF5yVjE2lV8H3YanIJRHOZ2UeiglY0otcD93K6Ip1RMWkC0l4G/mm
C9ou5H3XkZWQgeeC4LmVb+tOk9HGISK8wv1M9iVzqrpqncoms672PvdWJx3Sss+dofcTEmcRj6vY
KTtvk1fmqjbS1G2iBPxbkfWU5LHm2m0nHJCUdO7BTID7yrhPW4F45Il8Etsrwwp0TjKP8bJlaFoG
WTQJkci4ZhlfM1ohh+WJz20KRbnS6byzNQVTePkVPGrJoq/BIqosMdVM61Nbd1MLJZ/SviW8pOk8
9gFhu4gbHrD+MqOkhNl68ZBWJOcV7g2H4eA6orKZ1J0Z8QwJzyloSnnf+BOchjf5nV4a7TUt5dQO
23IpQTbsyGumoEhKt6w3dSUmvkdaV1jeGtuxD8ONYcIHrS+zqEwnOfgrmkh0c1GRaFaE4rOXhPGy
D7VruyJ/kbqdBqj3lzoNtl8G43AkbD7tOws2zWnxjIieS6u79LY9rVB9LVMbJksKNF9TOkiVzSSl
OeWYiu8KidDpCBgKhYgzXupEurlUOaca0xyjVrMqTB8oOIgq0MdLy2fToEDNVRqKmnumUU1Ik15X
gW5NfKwMp9PlfQGWQ5ZZuVuW5ZrhLOd+jZ24NNQNbHj6bOT6Snqz1qoM0GcRWKyhKtxK50kW3VcR
uoSbADZ825oodvrEvxRG/Zdq4FF6SKepHnWObdrLvPayS2QEd6SNa/hGy2kTBt+j9rPVRMvOaH/E
jdY5ma0ZPPXRokib1sEksnlIkmqSWEXutD9wBwpEz2LJDZt8oiywHawH115NNSegGuKZXXc8TUPG
q1QTjohSb5GBCa3n8lKpPp1YOinmsnZim0pua3hRBXHFq+jShic6fZWHjkBx4ZIM64vMbqe9JHgO
Om6SIOZdWWl4R0n9WNkCPgAUcUGh44JYTMNKy8HyqVZZYFng8bVWmZqncScWsB3J9YtFZDZoVbI+
BXs+c+Kw5cqINIdJhWcwfXAM8q2RGb4p0FZ1xmk0s9rWTar6MdUbUCaBAz3uub1PH2DGpmBaN5OF
mnU+sWDikty1JKWulqorH+t3RpNULtbTe7OqvvtFHTm60rmygz/jkClO28C41Eg20YVRzYOknfRZ
C6o5CIMVrJ5eR+CGbnuNU4L+zEXAOChDaxJG6hLGQTC3LArdrUKnkoxxAYaCIoFyCC7ILMuYg8xC
gQOhka6vf6vL7ptm1lMfVyVHWN4ljIpZXCaem5r+vIr7ztWNXIHO621eibCf6LVxE1r5OvZhMA6w
tqgiO7xSYX1tiu85Na7zxrC+4NR2YrFUGtjbbQS+7j586nosnbLOwThiZjChZg/faC25ZhPwmMSE
g4mm8YZ6gRNIVLlZg0D4BK81EYFlcouMRjqhZ1xrCtqQZQ6ebk9aPNQszOvQm5QoBk9DEype6dEK
fu3Jn9l5P2n87srLA32a+vGXoOr9WZr3Ea9g/mOAv+JTKVfEIJED4gXWAapMN27A3dGWvVtEwabq
xIPuS8tNveaHUaJLm9Vogbr6h+V/And8NG2K7keTtPizGWSVE2lqa1i2eNIgu+ehLKoryw1h+W7u
E2+lFf6lKut+wirdn1HtKmHNX6wroivwHE0FhM0tUVtcFZHInLz3Fz54hefgo9+Ysuh4U/Ymr/WF
FXj9zGbVk6Kqc2NvEujisTainGfEAqcNE4SzploEcfk9Tzw2zdp2RTuTi8wQLrJgUFA2e7S0xJVh
xbWcXZl2MSO5BSNmXPLC829pHn2WhjdvEP1EiprxGibJHNvdQ+5lgGr1CfktNObVitt6dF3rxSVo
aeFkJbju8nASG/KzJAbsyGkuNWnzTtax09GUq0j011KLCx6VKJjXsLo8yxlApqHbvIy0tR6a3lr1
WbzOvBXRmK3xoahp60XextHVrgzZvuK9bJLFgco3vMBN8jaYqm1LQ0Xd403Z262blbWLg/6+yO6L
mDTrBjWz0s4NDhPVgDd9VPPGCkNgxP+kqdrXuAdWbJhV9qSuy5a3YmUSkCpwEVzXqPVvy+2li73b
vHFomsiV7TfmeriAO7J3wq4HS1Ta+7LU6rJZXwUg8i9lVU9DbhBhzDKqcUlN7ybZXir4GJWdrUEo
DFD5ZT5tE8NY99sLuGbVnHZ2x4dsUQZ4Hea2uGmqYld0KC8s8kWA+bsciqiWGetYtb2bNIWcDGXD
BRuesSh804fxCm45qsCcYjBfDiWmIRMuOpkuhgcPFV7QcLDGsAuTU+UORUOliPR0ZVrd/VBkJkpc
27bmNn4Q3oKvUNpRty4RErdN1v5oReYtGoSv9C6ML9vWJOvhQnuQK1la5vRQFnd1OvMKHDuRroUa
V+B2ucRatYzMyFyL7WW4uRIWLOd40aQLysJJUxoAqLFv8d5UdLbL57LPpvBDGsRRQ32gTAMso3Yd
FvSmZ6BD6j5rQHYqsmYs0m5MsfK3GQzTm90FplZfqzDolx2J4Qmx3xdum2IYHF7ua6OazeNez3YN
2bq0Vn4i1olKqmslO3f3RfVK+E4blJzFSXEjwfq6JRr1b41Q3ivPb1fDbcPFyqTBPZqq+ZAd7kU0
LV0za/TJQDWUGZ0Ru5qMruKqbR2m+2wdp5it/QgYxrj65ns5Ww/lhp3UN1YTci+kOrzH9jav6hbK
NoKr4Q6YBa51gTC4beD7k50o55rPrHWmpL1WaZBNUEB7F+ZY9nqoQGVYLHRlxnzIDhV+pJPrLM4c
HEalBoZ/UE6LBGOnFh1YbrV5ebg3yDKbs6iwZ7GRhVPahb7ba15wq1KTui3pogm2vdR37DLzpvDb
JZVTZJm4rbYXUhblAnxKKQ/aVufHv6r3agH6UaouFz58I8P6+0v2Pw8ygf+Hn9k7FG5/DvGQg+Mz
dr+j+I93wZGY29McivFN2yiCl7bg6fuogu3S/avM38IIfhIosPtZxp9UvooieDz+ScLnQIjtMrux
Xfb/eRDB6KyvQyjBQLePJLCsC4j/xnDoCGEGuLRhIX8XSADHKl8QBqeVwJZXgxnMgmDkfRwBbHnB
8MMLsNN1f0j8PogAwe8BwO5kiIJFsKWJwS9n/DdRBDBVfhVEAJugIZhGZxA2Y9hw6gacj/o6iCBG
YZ6iJjKfMiyvzFTHn9osNlzwUrEZqi3jU0Myw036nM2GWh3M212tkad4VxvH4OP9Ke3Q1HDzKVrE
NsIHB6Zfq2w1XGgcZwqM/+c8a7tsBXO7ffVQMZSFfg/urN2NWnFpwcILmB19fnm4xIodZwVJtJWM
5ixj+Iuv4uQSosRhjr3NZl2qT5omsGeGlZEvhl1+j9KyufHBgYJg9UfaOSzA9k33DZyVTloi9qUG
14vJwrL0uG73BGyT3lt1HYzjQ8pSzFuBYwuMlEM+8hBe1nUITk0dPFW21/ES/DG+S5serdoY2eCO
gd8mXA35wKpuNOnpf4EZEc67kKSXYR/Iy3h7CbwWLE9dEWdUMWSHiyVgwhGpSCv4kFRz5jfR5VAX
t6028YM2BDdQV09b3NPrsMjBQlYevQ62qb5tW54zU7oKgZWPi89Mz7R1GctoFmmBhMW2Wl6DT15e
e1oEFzvrwJebbn0GjQ/eFJJYiasyn81wWV4jv+yvfaWRewRnmk6M2vOneZub94GvmitfFZ+yBMxx
8CmZ9V0UhbBiEji2ZRZ3lR6Xd/Ae9TwVQuzKhoqtrHAmQn8xZK3e8O/+iWhoKDbrOc6lXDQtluCY
F1W3amh0fBnKlGG3RxVDWU3Upz3mFF93YT0nqIlvciyCe8/TzFlBLOTkxAru26JDvG6K1g2NppzB
JB2vEAL3p7Kbek5RJq7NNrRgWt3LO6MFn6SpRcGXKLZT3rSsXqk0011ptLETNkUIBiqk4pdU0Whi
V3ZIwcETxhw8ydYExblwkJ2aM/Z/lH3ZdqQ40+0TsRaTENySszPTaafLQ/lGq6ZGCISYETz92Sjr
c7qye3X/50atGISrbRCKiL0Dzjq+MPJQ9GSTyCjBS3Tslv3EkfxoBv5EdVZsp7qvtom2w3PZ9DVi
ESl+cj2s2orL95aNzhI1o/RIWpcdEi/zlwzJmLXqfBJLvK2dGNRwEuOmR3EP5+F7PnJ1b9Na3Y/z
UNGBIBlel2tjqMORO3huYLF4S+KwKn/QTh8rlr+7Qg58UUaVdTeLRdHPWBg6WXdep97xeOJ/6EOs
C79+bKad401yP+H0V8V+5jt7UeRZsmwBrll5w1RflBe7aJzvQSn5lkqSrhS3AuSeLBFuiPXDaqU+
ZpR591JHi1DQfHrpc1Tl7CpNcKAPkxalclKiMkVwoIsmoi9D4S+xIv2sSXQYq6qeNkhijw861wvt
u+Mmp0n6qBgONO5Yyx/pkGy16PQraep7WlSbbN5HzIBdj+3JvI8YUZrN5CrjD3hiE0rQtHbEoe0d
eeS1T5d43UxvCbMPQeMGPznSkf5E0lcZRgPq0Uwc1FTLI+pfv137Yjogv6FeP70K/wmj5gBw+Qmi
hj5ONtLvETrUzXwBvGjmt88niBp1ZNrxgIe/siDNd2mUAWbgzmgta0YqtZkL2Uxv5VvXT/Lfprdr
m3HKFlar/ZXvTfZzVyXnioz6JNNUPKthwQBpWzA1MiQF8Wc2gxNMPvYwmR0KpD2MSrqKe7GZhvMK
bdVsZfyuyz5WXPXEnRKEEf+3n1EV9bEqhuJpRAQaN70aHlO3rg8s4GJJgrb8liAHkmgveUERMN35
qNCtkzosv/X7Nk2yb41UzRqfqQ63QZ41L5YldxK1mmFqn3QyFQ9W0JKz5N0xGWn3NhLCtxN62q0c
2nZvRV/JWNYNP0nSJNs6oc7CqR0ZR/XI33vWjAtp2/rQF+H4JFHnpLO+QdZmZcsJGa2UFK8TsGpG
30WCrsdWuBsmM/7utKdh1PSNjYW1BazOXxl10vu7VpTpcxKF7b71p2zJhiR991yx/I+7LwQK88+7
D51C5sa8HqD0+KRLNNs/3X2T8MImsIP0p3AyL0Owbj0IO5vefXsKFsPo4sxQMu+MqBSvcjW+23kU
LKykbQ5TM3pnnlivIx7YtYOKLGAjLDvUnp0dZFn/nhmdFcqHrJiS7Y3e+Oou0E1s/K5mEVQPtVfj
N/4PlzM6uxGbknePlPhqpbtuOKDQRw5ZHYqVVFPy1gbiROeHmzDyUAW+/WpcXe7/du0n95Orojn9
qSxEzqi5vgZsVCundPiy5m3io7zuW1NZoB4w7PBIIiPqCwAWMbNzP0MmveO/Z39ab/0sna51prDi
Tz8VNs6dW3c+8gaRfbDG6fMQlc5OeEG9u9FffTNW2gcjBkQdWi3ZNs3GsYuvLte1RkdUcXKHXG/N
UmM0+ttlMrLPwPkNS62yNZvy8QtenmLhhE79FoxtGqeo0n5PyvY4ZQlPYkRwcZpaHUpIaRm3JKrP
KBnWC4sUz47Q4uRy233+kKYo8Z7TtHp2eylOzizNNiO5eFNdPf9P66b5J3xc5frzEvwEI33Yrj9v
tl2lj38ZKXK6y8q5QOuk/BiWiQ9EgKuWkvrJ0ejM7DpkxpAgcRAAanrx+ydnrhkDFfUjpPqH98jc
r/nzg4zYCQxatD53CT7vHHr05kEuu1EBoOKFP60kd4gVE6dyVyakUM4m71zrixGybDuQ0vpSpoF6
SsdvvaR71ojkGAQ1zhMfYslsnCfEwC7WKKX1Y5Qg/YudikyVe/D8PNk2pe0eyDzzZp2ZGd3Vqkpm
AYHyPz8zG9Lh7BRTehhohNOr7+p1W9XNKZuS34MxqC7SCCf+pzMuE7bnhTEgg6BJXM/rQC/+fRnj
bRyjDNnJf/8dU+DSb3/HHhr7RzNjDL0xb3/HmqeWC8SJ9TMV9lM71eFjSIVAcpb1C7Nr4tj1oyu8
8BHHy/SIGsBvfQh986Hvp3RYqMod52PaD03T6JO/0XsJ/ZGzb2kdnaM2n5CRDaVzYB87w2U26+yp
qVYiDZDf5Y0Nx3njMGYzmCfazIwjTiAoSns+rmiUl4uHDisW1cRtJIUQeFR5VsZFHxX7ag48pPLs
Dbe9dGlEuwhz5DnFRVKzhwdgQpxqpDtT8j61+SJkI9nnVducBncoF22ayR8V/kSCBfpdIhRZXT0C
8pORu6YPgx31PBR9nQA33lUuvf84cQV//ytSBIf4zgnID2gvQ284AQnpU8vW3PtJijZZAAPuHLqP
IWhS/BaN3LY+ToclSo9t2txdVVWBxytPe281pcS/RznCv88awDY93hz9sfPv3Xkw+lT4+SoaHX9x
YzBWHeWIbN101XaR1e7UlNL83la9WKaufKtQmN0RRZpTo7vm5M2zWa/8YNxefDPhZye/y/a937vP
k6uiB0rTfT2U3rOXjeHDbKvs8JOtmSXfH74olQNi4VrVrhlKsTczMYy/Z/nH7Gq9zpKBij3YAvXm
35+w8G+7GHHRqpmQcO7QCN7fzS7WBqktRlQC8XWCYuk4NFAozIBGMNkIXAInlHsjVoQ5AF+Iaakm
nJJjY75xFCGndHFxN056vobxvLqbSxrRXDIsySl3PblORTvepz4Kr3HLcuRj90YzDd54nxk1LQVb
J4Ot4xyPoAtcElYYO/JYXUxpnm0mJx3vL+bfV3EQV8fAWZGVSlZlDXQBYsiuPjhCVXJppmZorJzt
ZbIygj349eGT89VtnC3cDqO9BchfWeJyRnWZsi7Fxko9tmZNro5NUYxrlOBQnkE24mh0ZiCItXRs
puFAD6U91qgotfy37urIo/b3FYwuKkmEtiP/9hpzDCMHdxqoPXMq0cd7DJ07AzRQAwloZrvbfx5I
OeUsF6Nd/0S9fmr8FS2jdc1H6wh84ENpzRWfWbqoqMOmuC66cZngCzqoFBv5wy5Q6r8baL0bC1TW
PMlJvxkj9ekyxmCulYLUuGzV0MasROFPqMn6StzijJK9k8TIkI0txX8T70G7RfU+sDJBGaawn2w+
6VWhLHasSlvs3LSodmHAvePMfQC6UNRPniyABWh48j5fkWcUgKD64LMkO4cerze+VXpxC7rMD7Au
N5Uexre0l2w1WXS4c3JgGYxHXgfDfS4EgDdmv5r3J+13Ngri86Y1ANgSEy/J192H5eqo3C5feklf
LIrBax4jreK80vzJryL+5A6du0yjsFkb3YcH4DrZ0tHsXM0JBDLxYu0yBmDbLBpdmlO5riIc/qlJ
OSQfcoFQ/dE4Gp0VCQEcrWgejeF6LWkyF4Xrxw4QpOAk8VUFtMh9l2gkROYZdaW6L0kB5G2VrG70
xsMY55XG9bqIzCvreeXHZY2H0Rs3N9WXyxrVzfI/L9sAnPsfd7t/E/zjuxv4ci3CL8T/uEHxbZo/
7/YkmgSJytb6njXZCnV2hMVWHVZLR3Ua4Ea8Wa7vkrCPgH15N4oUjDUvNu+UUXrVMpum3/5GZ1ZO
ANLe9z9wI81XvV7rz+tffmgq6F8UG1imZfMImHnz2NMzt/3q4XLym49/CMGvmiSU2UMpDn4HmCx2
oceszclTZPXJsvGVv0lYRJ6KKRD7oALoxFi1o8nTvACsiuayABlXLBimOG+aYmNOqFaUdUu8IdTW
iImsuqWbO2prz8l0wPV/W03m/Wo1uXVjtWfnm7UO6o7PSqI0PAFUy0ZXPnCbF5fBSvqfU5k5O6My
xi7M+51w67+k0xQPOfh4S42mQvg/AQW+WwsvWfbzqUb0TbYY3ZGcqtHu9rQh5YqgWv7eUGtRM+69
TRNbJkmlNkx3fIm9hT/1lcefnEyvoqS1TkalU61wyCr5ciACW1w3uKuoBfSRWykApo6KTpUfhSc6
z0qSJMC0TfnuatBZ5B8rawJ2F25XvblI1wKMdzUgVzjFnm3hsJEyf9r3dYXsRoYzuSjVg20FP9qR
6rexBzyXOmTcBGU5vrFOnYIuHM4Z5//xHFDUcP44WKOVDD4BZKP7Ij4IjOP1TQ6sG1hY29Wkv+sa
mX47LrRVxIGvyRHntEdFJCtRzvP/8noe7Sdh909I2zbbDKxKQEkgmqEvvwTFVJ2N4KI8u0SfVAaI
KBy4U5BjIsijkTpW9E99yv7K8qrbu71V3iO36l/yXONordQwWHuTw7rkqnIAmNa8z7PF1c8zWayo
Y6sqIksrvzOHMBkh3snK3F6ac5f6U4wA/1m2QF+i7EWOXq6eTHLfDGUmH5K+Lu+NxPAnWOUeBfzL
VANEHVz9lTOiNooD6p0vtLc0Mxno8Es11odhztMYPWqh/l3UsvBLG5a3eg/Mhc0o0noxOHbC/uMk
55C5Kvb5RY5vOOIzwp6NJii+5yO/+efWBpJC045NoL434xACLcPqXYvKttBjNgIxyPUxUbU+mpnK
imYX1M09Yo2G3BnnWZQDE2MceefczukRWHW5LaOIg2E7yCMVU7CihdRPOEdFQJSm8huVep91ZYP3
K2CitM/cn3QcRVzYQPcgJ3hEEr9AhiscUVfCC6ma7DCMg3wsHgoQXiI6bTrJ3JgDPJP+cou0XRYj
l4tpPmhdh4CnzSGch6uuL8oZ4AtwpBs5qwhv9/as+mBXsHorXe29eoIrgAV9siO55b22QXhgblSe
u3wczqJle2yB2UtJT5RO2QH/FCDdPoZwqscmFn27V03ubI2hjnpUiNzE3lxCOhSevuRlwzbXINDE
jVfRBH0mJvzwNSrjEVjlipG+3TVlMu6vw9SX417mciuBqN56XlJW8dV6kSlHwSpg0w7IZv80BcOy
K2R19GbJqFq8dfZ2q49Gwh7zW98rO12Pwh4WV51xQQ3n3enGZjMgx1t/F0DIrQAfDnZeAVhYXo7J
V+kV3gK5y3GvQGd9dQChNXrFmNqNXIgVMnP8qwdycCzRWfHkyyJ4dPz2OZj14LSjWhlptiksWqCI
NPJpiFmlnXHf6yF4KjyVAg62Noknv3GMYPJHPg/5bDFCPrsl/Se3JF1XIuKrfz8tePafbHZw5ee9
kbpzV1ScHIL5Y2qfk7XaG4oyKibvu+R4XubPdB7MYIWTWFcjgFpXnc/bsY9dJMIvPkWe2wc8eeRj
lfG9EY0/AXg7ziX+l2jVPnFrGu8EmCsPZhiBzseHXfX9VRWkjR2PlVtsK1f5FzfuBdk6sJtwYXQe
yH6AoUTVGpR9vQA7SO4cXUVfqsCyV4FXoqI7i+Xk19usDTlOnRAF6E17R4F7aMQOvfvA5/CPRgJa
RX1JyGWh0cig3zIh6EMSpT+ELYu9DJB07nzNYlMCG+fz543OnnXZn35XnUVQub7U2m7WdV447sng
ZvFkJV+7TGYvTd9bKwBn8UoZEyBQJ7tf5iSzv9pA7tlOF/z80zWjePv4syup+n6Zaj1swhpIWQZi
+z14CPy+spHOtW1gIEG5uA9IJe3YWI08hPoeZ31/Z4GCYsdGF/WE39dW1i48PharT+sAaQdoJgQO
oAIf4ORN7ftEI/sFZCyx9yUSN0asy8Hf0IwXKyM2bp6uvHBgm4tzDkCmm/f13oiJVb1RwgG2T2rn
hWfNIvTIr46hR8D8VaCnkVTpsQycN/MWMyrU5vYIb9ITVRE9JJl/9keFOqc5jztyAvjVQUbwelC/
nsqN1a2QFrw5rlvMBjvEScO7aGLYfdpuREeB1N9xbctYuCFK7mOz9+YhQe9WFAwxmxQ4JQ3YOleV
mRk342FEM9gtbfaMOc0GVfc0FkkXblxGPbBU0vQtUGoEs22cjtmQsJdoPHHap282I2w/saJYGNGN
pL9EA14JyhWsqi32feGws6jFV9YE3zJnpMskYPouQtvyZ4CV93Xej+9GD0i7vnN9+x/1FDn1u9Ty
ptiUQ3UQZSsjmpqoqYYaw7VsetV1U7stJ3tnNbZ3ZDZXa7z8bBS9IV6H6ENkNpHoLOGnG2NNEPqO
F++6csVxSnesrLyjiES1SgB1XnmTFx41orA4GYbqK+LGaZHygO175JefwRnCww4KnJ+BmCjcHNCv
yS6/Vq5/TPFmfwp9Hl2WT7PbzXLZWUujx1HJX5GZ3Qfg5Cf4g6dKEQtJvTsDf8BJwDmBeY2/A0AT
Y0FBWpxwSgy7JDvR7hk9G2gYIweF4ADFxqVOrXrVCxSwjA4delHBoM9Rp/5wK8hbNiDyiXlpRY/+
eJ6Q3FMLJyqsZeZ66Zp4HX+yo4rNRqByAYXoA7TV/9fsCZnzY58PXS4SVoBIBTa+iIZPApsqwady
HpVWUfVFX76XzO9BzmqCvd2nRQ0mkIPxMg8YATmElvbC5YG/IMZ0cTCmy1CTciMGMPdR/Kw2vSzy
SzkBjY8rUJN4vjIhFyDX5UZZTb4yAVnQq99W0Uv1GOFRNfgFg2cws67pnmvapbur/gqFGP5nNP4G
E3F1i+zhWUzNWbkF+FRZ+pwJvaK9nN5cJ8czlUoLGY56fIuGSccRcrz3WTRc3KyJ9kepgZ01Bx6c
Luw1A5ftUh8zuutJ6CbbfnW+OU7diNcr4z2VXjLs14u6uj+0nghPkW7vTV1SpsOjY2XDq1+TauWL
vD2gp0sErOPIV5Yl5Fvj1ff40uH4rTMJYnxaLzkzvEtjcE2qk09w9h1c+w5v7fHNa4jcNmONqs8s
GjcXUKYDiCpFrNhYIa2t5cP1Xk5G+dyX2r673MxeUOqtJxHjGhcztPONzwP13A3Kvrvqr77mmpeH
xiLqcj0BGCg4nrwGTTTPzshEO0vdkGhVRkSczeDK9H2S/rg3EgOo/IFlb0YwazgF/throwZgGaz5
p+voIrP/44iF1nJ/e4Dw3RlkZQAyQgvUv0Utmc4aEHRV+d5yV94hC82PuR8lR92McpEh+FiShhTN
0ij/yWwMbUm+No1f7k2g2UanLkj6sxGyum6WLgv5xoiW7pyjzfT5EuRmmf2rUjQ59HVItqND0gUD
bnlYiqhLlh5AtcuhHoNtJbrXFKEPKNEcAJ5pik7EB8EA2XLvNSx8cWd0wZwuEKOFOhGrNkaaRr+b
sXbANg19iR1QqcaPCxb5jyGfVuYfBcJwsbazgK9MtMxUxx9RyF4EKhmejEcNWDPYu7naGbGiQXg3
zIkeIzoe6BtVlg6b3J+KQwlCVovT0n1QjsiRVy2y6g6fmTIdKOM87IpgaUyNZb9HZehvxwgckSRJ
+FaBR7hMtHbOnDb9ckJy55xkY7/U80zMOsVC92iZYzvNnAjvyBSl9Jw/EO6ibDIPzVwlNHoEfQ9G
mlJ7hTp2tA+DjD5MVv/VbB2NSqZ1X1py49RDsu9aEex4wR7bHCwMA1lr3SLb8Qic62De0s1gSfaY
ZbQ5GunqYSBvZtXHNYxHmugx9vDEx9d90Wx2rtPwY8t+3qiNSHtgrpGqMsJ1yzT7o7Gx7ud1szSz
yj/2TViDvoaXVRmK7OCh4nqHuBFgGEGGo+0ogGXCXCPfx1P8Uol46bjfgzxbqW+VbB+i3Gd/Be33
vhgDoCAcgPSBIPzZtM57EUQF+NZBsiiQ774rwS5eupZHj6Mr6FHQlh5T0qhd4WSPIPZ70xK9qX4b
ivAp4DgD9rY1B+A6EYuid5PNNTWni3ytov6Iu+AxTLj/42OSJ+KiEf+bzKbWoSeL99k+sPPwaPGm
A1+zRmqxI1aNUATKyAGCc1m1rAQviKaPqSDkrrR1GvOutfNF45NkadlZtDaHA+w+9aMYT7kVbiqA
2A7X/Y/it7HGeU8uLltf35xbsNpW1AHMckiz/Av83xzmd9/BOJBx7yDXD65Ic0ft0ltVNUoIVDax
8VCdky7bus6OsuvofcD8cpFV1N2BioyXbhiRfYnIdV/PgxGvQ13Zm8HL+e6q6oJs2HiAr08vTt10
G5R3Vki+8XsX1cgHjSrrQ2gJNC8CJH/TU99ioJmIfs2rwF4YMwin/kOquUDkkaCQWYlNmOYg+/Re
tBF5jdZpsigOOeg6686pcfP4vr9oCKOvFSU/9ESKX2XmxTQCjC+eknGLDgb6e2YBS+F2DVuOSIrH
Ya/qJ4XOFRE+AfKYN2H1BPJRurK7LFsbo5e29MSsaG2MRpU4BfgBSEjujGjZ+bAnCUGAP6ChBvI0
+XMuvPw4VWWxLAnwuOuqQT+HVKL4x3OUEm18sBTHtHlqlGbIZvNlZrsENO4CpcarjxGx3Qab0NfW
Xca4i6YFfo2+Lal400pHJ1bJ6NTPM1CqrIWdlePKGMBb11tWgzyE6IUuwLTFthLq8c11UTjR9LXs
XbZPdAk6ClI8lfTF9DIVto0b1xVnMyTWc8cq9mAh6XxuSaH3zli/X+1e7YerodTu0uhcu/kWKi1w
UKAAmG1AbURdMCm/tUQGaPzgKrTAsOm944zDAneK/PEPHmWCdhlD6b95CM/OCfKfHoKMZyMJknyS
ZhtOGig5z57KsVZXabaNYEr/kkji7nPViYcOmLnL81blSPprZEIvx3UDPC6afs98APZYKe/H1rFe
SNgs6nrqvzCr6c+2U+zyXFkvfkH0ofLQ1QQ9L6wXUaKTkqg4Gg7N1lzwZsmbEujiEkAQc2lX5fmD
06IZxnz0N0M/9HNbCvH7XyAST27aJBNoSRJ6Bz25507SKcdfJs1XaN2iUdALm7MZUC6716Uiq5Y1
J2JAFXWDejBPWyTvZ6zGRZmPRG16F5U0lgi8wgILsRnaETyUXl8ACmsNJ8F3RnNVX125Q+SDMeTS
0bMrOrhEm74EN2KbKttdIUcO0nkQ5L8agMscxX5RGaaoELTtM0EvBzAPu+mApk/OHsw53S1wSLSW
F6AJWJlRMPXPdkLRTycJP+l97YmjmtR3mUjvjJfPws696IvJtKiQLaJ0KM9GEoy+OT1jl7yMiyTo
ou8qBeYicjh90kZLlJ3zjRFTL2g3IqXu0lwtGOvxjroWWjKErFn3DnrIuW6EUiGrycH2UVmp0UMy
HljLv+PZe+ydLHkGfTXclq701naqquM4V7gQTW+a2kp/0twDHy3Luyc2Jdam4+O4BUKmP+dTCOL/
7CIyZFuAAnkHkxl/kZ4DvObK/j9y4HMvzZtozKP40peDL4LhbvKcG6SJB1xn4kRl/p6m6MjYV92D
41nNOWvd7K5ssioGoqY9G11J0dUiq/JuY0RjmDx6u0pbznZUUWs9kaCPi2kR6khmMfoifExQWpeP
np244ChaqAhTr232ZmASLXMUsb9NltXsi4TqEuRstwGPGINxMaJftFhnptfFn9aY6+ixxtct/jV6
NbV99an271K8h8D+AQ56/r7t7e+rqe2GD9Ibvrp9IdcycUTszecJZx7MrAQFfIpTuz3XKRU7o0vn
Q8VQERhQB2g2oIqjd8es7LI0PErXo4espwiBVIJgNHBON7Pezd2LTn/M/v/9BrdetySZQGBHnZIA
EBxzH4k1ExYbMfFFtjeFSSNmvhafRGO9Ol/XtqoP4xvnq5g0aDjAc4stbO3QQ6iUOoVjtpVzcd8M
yNd7Cxl53gYJWP6UT1FxCqi38F27+l5noxUDo9w+gqfhbssMQSQP/QxxgefFQvfBz4zFDf7aP4Os
s2KZa3GHRmDNIijBHA91XrwlI7Z8i2tnY8RC0y/g9xaPhYtiHJBj9yDhybc0V80W7VxANTCimNB1
ZWDjcRD9+OIVv4ScirchL4q954fznY1Lg2mQoo2W3dwZ6+iDhc+LGoBRWyOcwL/AXMyWabI2/4KL
6EdfVNgXj11UVOemJ/cy4WRFiEh3HeCRy1pTgpJGyR5SMWNksyr9jofjaxoq78mzhbcLUoevGyLq
95B+t1rKv98sZJ3z+u/3vxvM1f7P9z9SVIFLgXzC54FcP7ztVjt52DWtKJAvgcZZ5MV3Qn/dcBGM
6wT9QPoOdPHAY3veV488SfyNkYwelTVao0kHrEYGmwaZd8DAtsPgy90YoO9OwX0lF9TtnJiyqdl5
PdFntJMoH1TQLZI6H89GVSjdr3sLvFEjGoPvRk9B3QH2OS+iIOccGj49G8kM6HRagtyFrEoPyO9K
uOAt0QkkTdWxaaUFYHw4ZPJFbbf5gQCM8KpToBJCOT4DSZegtxMVC973pJ3RMBNaLNBwaR7iyyNv
HuW0VWi6V++TzkZ7DryWNiKampOPotdlKDPfjf2c5J8M6DXSnMwKOq8wzkUZfHc8FoA/U4If1ycd
ilNRVu3bj1ltLEZGoTcMF2FIf+gyAuB7drS0fd/awcNNHsCIVx06zkwAMR2MRuF1dLymDFo3qVBl
Y37Mw4LfgQFivSSCvfvY+09G6tpT7qvwWbpMPtqUn1B2sl7cjus9vmOULmrSWS8gKaWbAKnWZgBy
8gwCTnHGXi0eG/xBeGaTJ0tgqPig4qgU1d7o0KJqo1o5bpgo+73FrG5vqbHfR7kblvFVNrOrTzh7
GxFh3z1HktntHb29BHEcyYs7zspnA6MwwAkz83lXoXFRBKT5WCLYS5BKvvoR9KWKG0tMOB44/slJ
CVkENU5Q3iyawW4Tcir88nFGm96NNUlp3PYZO6JRSXzjJqp2nDsugR1nT8zfZ03NT2YodJ3dh+OD
EZANRNoZmeUX1bnTrpgG6cfGQtO5+OQ7SNvOSyPcTPuwFUfsOOKs0ToqV0P+YKQyyCTqF+m8G4mz
GWSOEtcEfhWOF//T+SV66nRluJBZz49FPf5sWO89Z0EZGqlMhfcsrOmThJrbRWqk6z5nGftk60GK
WiL1KpdJGUx3hAv7zszaQU+XmdGBh+nF9pADoD/3E6Vzf1FPoaPbKqBdgc6fZu744CmiB04RU9S8
d2E1jjstu/zghgx8PGtk990gp5WFUudZga+PVkW8fS4ISNhsQN1C9+kvgXjyBykc3M66BQMgFbEP
5naKw1Yd0wz97EDv6A6yssLvAW/+YujR/FZECv11Skc+K7DE0KwMZKR/31D/xtwNPSCq5u9HuhSb
Kcw38KosYLwYqoY+o5e2HZtX71B2aOkyoOuPSV9rC0zV0rbzO/PqNVaZNr+ttgNOurFe1xqrS/Su
c1X5+E/rrwu4C4QxqWt33BcV+OZFy4v4hhEQdICDIxhGL6pLEisU0XDw3bRZIF4enkt0zVuAUT88
+wjaO2AdLcs9+X5avk5hOt1pquaKLERkCtHUOvFGbJIQg4QC5l211XFqHfVKiELrqypHO7Q2WiUt
R8vGsKk2pHeDZ3Q/OZtAcGwnjsaFafMkBkK2TWJXm6QV9NnqvXMKqtQ2Idzferq6sxtVfCUWYONo
t+4cfa9w9zxyySpSQf8im+DFZLk/XGVT/HalPUMrvtk1jPSrGkprCcYkPfohaMlLJwd3SqgOHXjQ
ngUNEZPw6KIEe/TaIfzuyukc4KH8bnvVL8p18NVDw4Q4kmx6BWsNlMgg6J81BQlDRm73lAv0Law6
JClsq+1XYcX9U1FY/Rq4ULQjqkt7ozu/PQSDT7eupaO7KKRoVWspvaPDYO/DqlLbMQAZMEpVuul0
Se9LQaxVEKI5qQtUKEqAQ3cuhMqXIg3bL03tIpZ3i+H/kXZdS5Li2vaLiBAevab3rrJcvxBtqkAI
j0CIr78LZU1nnZozc2biPjSBHGRlJ0Lae5knTFz2pM1684X5BgSvS2l884fhBX9J/RMLgD30e/03
V2YLiGvGG0hXdasKekDQdc/ToypUdc7L6kef2OarGTlk1kRmBTFQECFNyGjp+qwX/rIGtm3RQzHs
NY7cVZwG8VW2xx4P93qgKlmVoEqDKdVArQ4KQz+dqp1A2qt9U1UQTVoPsngMKhgLyzXsrajyaB9E
bjZPSRU9c+k9STq0bwZPFm3rOguvSKyVwp5mWti8vYwKlwu7Jd3WB3YbE2IEjcg6Lh+aLMF0GdvZ
D7caFmZZiy2U5dKpz8tgi8S/fzvoooctOdYgLrQdxwbTNyXEa8ZTkiU41Z1up3Qcbosh33L26TK6
c8CEnEJKI11bBoXkhiT1ISTM2rRebi0ioBavADzmeOE4+Zsdv8ohHn7meDFD0zgnZ6sa8pWRQNfX
MSLrZMQBHr3Kr340UT3VY/IgeG8tUjyWGWROW/z0tq4NZrZh5j4A63GPcDQ0ryHrnm0wGz4wvfoY
D/a4StH1dTs8APn5UXWvR1YSqs3oJUML1JaUNbdr/GWdvoi+Q9+lLxn0taYeC9wZQNbRte2q5iCy
4GQZSXzVVZ4rNg2SyUdIpMTXAFJuIFAystSNiRtkgJMhGaCL1FKIx3lLxydJM236bg563cFOB3H0
hCEeRAzRk5QjjGV2kEA1XXvejVEtUKeTSWfR5lhBSuTBaqNP3VoFpGVGn23uq1WJMB3UjoBZt6Dn
uetdYNf0QRczrvD/57o5BF89+xSaRXRK2AbUXMQrdZUh3W82oeKjbvDwoAMGUM11K1YZJZyx/26D
ijjDfy7QAxBGAqA8kVrFwwkbti8AnAr6mkOR5NYj8p9IxkAoS8HNYAiWHuJu52p8kQ8UsrmB+CiN
bffS2KZ7ivG13v9Hzz+P0z2b8Zq/7/B7HONGvZR1DgnYLkQ6JWwl0it0R5oOmMnAUwddow8KoKil
kUCJ7UtD40FU9RYoDoKMzGgN9wjuAsg+ptzwgBcHtw5XuqQPTsPcJSaKGrJhsYTUrgig1koDtYxz
czoAtwQOYEuPvmLhhtnJmUHe7air9JnBkK5pI2jz3hsQ3aoXeRapQwKtWicbLOjQYMGqsqqcedyA
QBIY+sBvJmSL9QOfqMz6USPOe2Vm8DYIK36szU4uVB6aGzPk7gE2IDEQw9BxKwtJ54hGgVkk3Itf
ZuUDL/Mlz7zi2YMy2M5tERvUxR54RcxarljUfV4+q8FiU8PceEXZHow0z2aISVlgmxQeHnPpFoeo
ng9mA8hoYxhrLCXEvMtAgl2qYfjuWoWcKN6JOSLTwWNbWhcbydafWYcUSl+AEQBokLdKbWTS/0sP
xC+LmQhNawkij7mA9DqSGlaW7bEHLudZSbInvMt+gScQvlnWayva5pSCWeysQr+OsHUqXURvUvck
08LcJIiUzIG5d19IaSzi3s1+mkb60QOfnsCgpPDnvof0VVM6zTTOOJbgI+QXIXVIV9fYK1vQBX4B
5pQZgdzeIHJh3EJAUPW7nkRQuG2QRRFGAz5oA81DrqT1HpnOAWFm/qMGL3jSAQr7HJRVPsWilF9V
x8xZiD/mlDIqFjmg43s3ztSqF4CyKNbF27B3i1URFMEe4cZ0kcDs6oz/MYgy2EgoqwhKgwuswYe9
XSkwgazCXkfEUC+8xzug7Cli5mG978G2GRWy1YsTNhAiint0GyeuvoKA8+9uhFcuVCoxgxkqx9WE
+9GNQxUx4/Qdr3b+7OArhIhC/RpB7mAOcb14J5KqPqQmD6cRaJY/TCiPRMT7yQgppgMMY4CMotam
ETXDh7WqZ15kh8zj3s8sTd9yQ9ZXv6rK/7X0db8wCzBVUdN2LBPhNOI6oLthKvuEBBE9N/20LdQj
0Dr0UjtPgd1i4oVcxsbtKBgDKa9eM5aUE88Q7bGTFXQhLRPSGqjnA4cGp5zFYB1N7bLna70R0UXW
uJ+LutUrxLZi5ZkOQboLTSYXcd2Xl7TmkIJEtOPVzoYz07hcGqxL16/eG6/8bkP0+9kA/XCaSTNb
I/nzLkRDtgZpkLxpS/Ut9vNLA8Wgh3qsjwHGn0WOrb510BUOi6MkCL3rHX3BB9jMDEU01ft9HRdA
gqvfMwseEl7qO2LpFiSfVK6dLP20w8oSxHHkKoO8/gim+9KcAS3dQbYuj7BAIr3c6XIYQbIu6t0W
WYk++dqgu3ilhyG6o6B1P8+C/lE43kkjCTX2ECz3dDdWwaehOceln0JiIpAzUGPJPoBY1dwn42aI
EAiqUtb/EgysSity3/2guiRhYLxAUMCd8qQ2TwPI6pj/TcTifg9nITBjeji+udtwz42c95p1l8FW
0bF1QrnyWZ8fG9AKJkXk5S91zcQi8L1sadRN/hL73msbQgqPVQN7oKB06mpF82AF8QRI/IyDcoXd
n2PV4c6JiXhmxcqBGu8L9DG9LbLENeQlUewN9QC22TEZBYHyOjz4iVtdIynSLUTdupmuj/LoCFBd
dbWFmuV0MCckLReOEFiCYyW/A3j88+FeR3yorTpFbU90l3uDLgIpKudg6PmzXDZq1ltZeqZVTudY
bhC8KFm3ZElW7aJKFWuOZeEmA3Jha+MBXdlJ20IjJDMXJOrApUgG6IdnSX9JUxpOyyBvHrmA6H1v
mu0LiRs+yRJlf7fCMQdcFm912SwUD8MYmnLLwAUWdWIrCLvziEUTUiAJE/riZxuxB7sb8uS9A5hi
rTNmfYO8AHSDz2TMphUB24SY3866DRmdW5s9kuJ/t+mc3J/HUV7Hs07m1o09QB3mAVRK45VGYIIb
a8OLJwYVceTvisg3Fo5MS0Bd8YtsHyDstsYyPnoHUW0NpWn2iliIiYmi54eUpvaGQNpmkSWW/xDU
yGIzSLO8Jd4UT7//qzYrMhms3LgEJjTfBRYDmz6CXFJUYb1ZWal6Lapoy6AruW8It5c+InkTBD6j
d0BOM6i9vxuleC2QXH72W17OIDs8HG2/VKvBtsq1HbbOgkP5egulFAZx+cbc2rXJ9kRU6RygL/5s
y/QJOgDtG1Aui5Y78XfFodtReio+gRiBmabK41VUd/bZj3mMbbHl/vDlNyyZQTeAyJ3cM01T8PpS
bsf8pBz5CroBiKCPM8dUPfQNimFClOudOile65L2L12g1MLPHcQaRyCWgDQ3aQ16VamsduA1sSkR
DntpiwRwNfw8VrpIh3rfNpG81KEQZ1nwB2vsRQs7XWVCQZRmLCJ4h8inEf/MXdkekE/AV1GCjHQH
SQ1MQUY7Y4jl/wZbqRZK+ZCcOuoqP/cZNN7jJXIF9jblPQgXkU+XTtlgZiBQiW7Mtr1yr/cmpO7k
NxGV5wS/jmhSGnPOOVwE8qTcKruLfojBBOk8Ys4jGQ63hYHBf2KifgqFYz+XwhxWbZbHc12kFPL+
hoEn7daKPwti1N7h79fp3p/efZ5tI0BsAcFvUvInhrcpB1Ckvcq4SpqbwDZBSFBVQ3ckMuObRtaj
r1pcXOFcgdSZlfm/SuACI4GH+N5XgcW7VvyAZQG6szK/llWcQj7d9u7dMwJFKn3pFPzGza3veGl3
ZJM0oYBRhyZ150MLSH2abgUivm+1MDd9W/BvoumcKRNJfnJ4ba0K7DtWUWEmpwgc6alnFNG3DIzs
CItyPaiTPkcUFDiNAbgJa5wJSjdjVz+CZuiYnY8heHXlEsnfcQbRbb9Lig9f28ZxQLn4/0NWBpC5
rxslME5sKFEQz8Y/IND/c/WB8E3oAE7oX22kdme8Vbx8Tt1wAogZXwIo1mwDIsFE1qd1i3SkGA+3
ltxRdKorZdogEzmoYBplLpCk3rDXOBcNh9FnXzAxX4pSuhCqHoTnrECWgjZQ23VYgHfBA0wLsegM
unZrQmF/J7jXzRvIPjxCqiSajLugtwwSyn7h/tKDMoNhkJ+0C2Jjz68HNTzCYxkH9qOflljqp0fL
KuNfrZTzwGrwlFRRMfUUwDBg9333hTe8wMCumYLL4l6I4iCBc+btReIYK/APyZoTHu9dwAUWziCN
DY2dpzhElCwFyGaHEB3dAh+aLIxskNccnDi8K6V6CwFvFg5+IMDjAe/RJY+SU3fOaP0xCIFwKLKP
g7BtrX4PUhopUEOqq04tdhuUjHcat023O4WWIa8k9JAiAQBo2Tk0m+cAdrKnQUTfwQkzd9LmyWYo
E4rFLqKMTYi1bNP30coZY5CVTYqJWyl6i0FCXgr2D2x4LFN3Jgnwm4Zhei9l996MOHfRin5RI56y
CtzEH6srOylOkcNfMj8LIY8GZnrTWHBj7MODrtIHXaRZukDgPdl9qXcay5q2maznubrw1lbbeBRA
RAYE1Pnx7H7QdTzqyhXPd5ihgg77NvKQ8xFwnIbuzhxTu74HPK0V5N7O6jzrUbeqlri7mj5Edd+s
rYzbz3yAoHsUeQ+k9+NzHcuHdCSBFU5DV2bGvZkxWPbcaKEHVJR1vpKIv8/0U2sGKl9RFbS3om7N
vHIdmmrpluLdHbdmPYD6C4RxPFShaCQmHCdM/xIWv2xo8sNKSPl7vcCNzQXzSbW/rXmtwBMwV+ms
bobgNJYzHOpukiRQT2tioKuxVMMuM5qBrR7vyiTOHtwh+Vw/YNfX5272MPZ324y+OtYuVUD4ZwIc
W97Gc0d/IpaVayz9g5m0O7LyBhf/ARmMXTIhgr3gcfFoiGiu95kqb8t1hvjwVHKrfVB9DIfCwE4W
OlEY8syGkYtDdxxf2XOenEpiqiegz643EAywXvZssA2ywNrYh8FOa+wD2CjNwkRUL67gcEFCrBOe
jxsvy91XyfsEQHHKjlXIwjU1mmbJIupc0jy1JgGwKr+EtXB4856D6/CaFxcEgwuQCP84MYyvNZ+b
cqAXksnnPnkl/FcCcp9OOQD7MuaIfIRbx59T3iBlZDEzWujWDjRJeLX8CPxJrrBXD/HfOQWVQBxS
5vNd6xYM2muN/9pmcItJhfkzK1oyoSYfzikWSQACesEiZZI+ZqK76h51xrBhZemjKNNq2QY5W5tp
W13aMfime/jQHSjdTu1LzGkzMeqN1ONBEpBpSAzLycCMoRfOvQSVvgfXgdZPHrOeHWwrrU765VOg
hAHlSf+Mx7Z7SdjRp9LvcWGIH+Lfv/0p8f/8/h/hNsj8mEjU/Vmnx3aNxohIr64DhSeqCeFzlgGT
RKnTzboi8baaGKHPojbEBsgBx2mWNCH05kUXLtockjQgp4CHj9jEtnL6ANlzcuU+p3MPU9VSOSJZ
eGGOqPAILdYg42RUKhIFtHMqENYYBHe2HmbWJ9+hT3nAraMukaifwMviyhmiNqaXhxvM2/UsgpPE
KxjXv3wA5c6wDDAOfOj6SQaG2UFRo0IMoj/HomtA/mt/uVCqfYVs/Yhd6NRzYrdwUKjTE1eRPBQJ
WOgsCIpDTf1wlZiyWdfYnWbYQ85VW3UPvUWGXcrab+ZgdQ+qgl9fIrpo4VFkFUq8635Rr5nY+O5W
3EyMVRWKH3CZsi+Zk5X4PiJ7Jk1afzfxtOdW6T87ygmXoAPnS68q23PslfsUUN5XmInOdF6JCKhL
KVnEJz+pzhKGr+u+Z942zMFF0Qe8PoFQLCrIrY08oZFX1b1LC+9bZGhYRV/iAuZiwib1NvCVOCIl
hldpy9TcdnvodfPQOdaYnaYyrIIFrHqQfABrG4pCsCS4BCE52oDBfTcBmJkUZZFPQr8sseFRi4IE
z7Gbdz+CgBWTSsJaKBnaZOnVxJxiBpDP1IPxQO3E3c8IdPg6qiAP39rXLnfou9sZZ2yKVwLZ+Zny
wVhQ3JoKYYqJzOJgyR3Y+BR906+8wNiEQ5HPTQUWe9p0EwJ09fOQt/2iAy5u9IzBDjwXR6sEfq8B
6PBHy+UpQLL1DSknxGx8Oo3COFhALkhsUsBiNNsPHf6gBcKmtwNtAXLpo6S6PlQVMbcGB4RvrOKG
UU8ZJOXnpVuYe+kr8A9k+dIHMEDz8vIKVO7VrGl6hIgSeSwM86mITP9gJWWzV24NYyEo7JbZKItP
3xLS5jvCogsFr3sd+RmMBmpWODsDAWg6H2Ive5UeosZlOxqpjEVDecegxPbQszp5aD3o6EdGnr86
RsJmNWnjrUXbPWCaAfDPULjSDJqY4qyCZhMv42iZKflRrxs5gpgI14xddBlKWN8Mv8hnXajgQpPm
xypNHrE6aQ6qT/AkDdLcSNl0TyTATA1oeLZEkOQX3rvynAWdve97f+WmTsymkEVDQM8BBH1sJCqU
5673/U058B/IMaKHhELCmjJoZt3KDIq4EwXW5CTs824O773qCcuYdg7oPV5rY9GzPTol8JZY59Bn
XjAKQywpGgNiR56db2+nvtNim4QVVzCVYy2P8IIKLLinyEMpY7rJG3WqVOIeg0wssfucO9T+VUgT
K7xE/JCO250GkcGtpAjqRc1ehxpA3wQ7HdUmzbt0HmTgy0d4WtBdFQ7gDlcpaBW8BYkkwZQOCb9w
RSSDoxge51NmtOUpH898xzxlmPS3uko3dkWTLaW04QA29gC4KTsYZv2DIyVcNL57rTnp1rLxatg1
o+izaEDkjX9PjNy7QltYXjK4C6ZjqSzA2GRR18570hu7YTwATfZxlnK7W3ax9/1ede9270vBKEZq
A3f/PdL3mi1QvO9VWAabvmqSddCGFJTQPlsxx4z2krFmGdc2PyCVqBZ2aVfHIaj9Oc0g7SFldKJ4
M6+KrMi20CMWmxiP/6plRbCzoZS6sBQZjj3cLubwfiOXduCQnnYkuZbpua5doA6CITtD1zpZdU5d
r5OIiqNiLUPcK61frTDfE2jbv/EU2AIzb74ldQvfPd/OTjbSrisAqciqK1sOx0MLdDtEUdcm7Ckg
6GeMrwxZTQPfNr972FjAtsh7C8rswcQaYtogKniSMLKGuEj57oBUFmMufI06fEIZ8+Lk5qxd1Uoc
AjxKS24Fctm7wMoQP0BswYutZ+I2PywvS95zbw+UJgQW8DCfPOSeX/3YLqdVZzYXyL20iyoVxS7o
6y1NkBMMI6M5gWHUTvMGmYCq6OHmUqdvBDZ6E5pjTeIFTr4AvbDYDoPt7i3gSGYxleaLI9UeMZAA
iUpqYspeNMSrvrPYhYdLQKoNwpT+JW/kG7gVmCiRtceOuPHOWdMmW5tFUJnLOnXI6Lh9cd0fiVlG
oGUItTJj0S69CEskCHSdW6B0f1LA5ODum6mLyhwJhHlNFnXetc8ITyBBgh5sXDgHVZGdLVhlAAfQ
rIgfpWt/oN7aHJJih/9LvlREeEfqVHTG5KhW1Cd0pSymdnkJOH7PaHh1Hac5+XW/4WCmSltO7Arp
3qgX6Z5BRnGJDLKYa3AXrNmKmSdZtdbQrxbC5kCKBAKaRoB+NTAja6FpeiWkyy8Ensd2KdytW8NX
xXY6uW5bM5oPgZm/gojxhqxLf6ooqB2FHf9i45wL49FJ2RnllFmIw8Ip1Vt3rFPLvuP5JbIkRbyy
bX56tIaYZ2u+GUhZVIT5jxVxhrlp8tdAwd+jGG0hsvEAgr2cWAl+qKFnWMYEgSBzNtR+OY9HTwnd
kVLPWQYJjFPudRD2Ar/FxcQyXkV3S93eOwW3a98ulnrmMgKqoZPDszIieAYVZb43IgQAwQ/E+rmz
0x1N6Def23TPbOyv4+ZhsG02tQYLgrUULPc63Pg0MPclCCrTAfragJ5AFJ+mjbXOu1Qd4Z6qjmyV
qwzGgyJlqxI7hZnjtdYz5E6/23XfvyM/NwCpjIUKdttwBssmjaDFXCL2jekSbh8bI8VE7Rjuucc8
siLKSGZp5ZmPXhL5q5AbOaQ2czyvZvoCIAwcZgOYztmkVLshBHoks11/kXh2Dz0gXiwCovxdUbVt
ByWl9sEt/Gyl6+4Hswn+6NIEFuJqPuBfWI1AkbBpnoMGjpOwYmVPHUTdZ13m2idOY2xRgYUAnnuZ
2AMoAiAkAN8DOU9pweBkYGIvaxtbQESoHjLkmSYgZfdrXWfCMhdmlmJ0IQxOic38N+Si4IIwFWEU
XCIbq2Rmke/EMNQGyNNh4xhgmkxCaCczNYYmKkNiIchfDBikvUoSA7AOONAIXA4QAI83QKV3kPuz
vSnvg3ruAUPvxnAnTeGSsiNln6/ZkON5KIkBd77BQmqPhhfly0vkRXtwo6MY4kAGAiy8XYZmXZwR
TwMlGf7Q4LEJ0MY9rJpAqa0fvUIl+x5xDYRCRP3IyyI4UO5c8fvxroMCmwd08D8Y4v6oFnOnglXY
xc0quIzONUFcNyRVEx5E+VMXvDgm88KX8Dr06+HEIY01sU3Rg5lgD6dbHdQ+llYaAHsxdtEN2C1A
I8WABgxqSpnAJMjNsQAe5QJ76le7tk0/zlK75HPIRrqQ+ZKNQB4WfW6nmInwu0pJt4BkPmTzXEhO
GgTU7mz0SNMH/AzougXTyoa2yN6tPbwAsuQsKgMO0AWmRaxg/bM59BBHwTezdmvXP+s6ERQbizfD
qkgCCwJTYHa1qYcsfA/tQwLzwaJSB2Sd7BNRyp3aYRyd4ZZZL2FVlK4MbC0rCx7FgaHGEMIRCNZZ
5xIHr2kgN2lpgYuTOLCm7fg+7n4pu0CitVXlggYI3JaM+5smbLAWG89MDvmcW6Uu64PwD8jyqgV8
AcUcYVOkKEowIaWRvoY85t9gJjAqohjiCfM9XEWTMHoAFoXNnaQOjx7Bj4Lx79hcIQHf1gDvty5e
LWNRHySFB9kEHroQ09NNVu97m1zODJlaJ7u5MKcBsZF4kF4J8QVDEgHKyYTW6Tr0LAn+hgnnu3JA
PMDhsJlmg2Gf9aGKQQnEaqtdmBH5qKtF2yJhY1XrPq2dWz9pmgck9LwdL1y6KJMRJ+6bzkYwRFoo
NKyvZuw1F9nICYFA69XxuznlxDiPC/WwbcxnG4jVHQIE4a3ollkGmyqZwF22TGAd1sEBo4T8/xIS
TClyscXPIEwKOAdIucGzxrBjdvqzCyWN0Ut3WLo0DLa8Np7ipOAXCYak09bNNVKqhnFOANKTMA9l
ZNRXakt32kGjGjMsinBhCZdmh9BMKMKDWwBUBepWeMgT75c5DMlzlCX1mpEYGSEa8WcPbJm5Ixu2
0q1gREC6MXZKoFfQCpsJaBVz44EEDrng/QEYC6p7vwNvMYZNnIeN5tY3BgAGO9deuXYDT6SQeGBM
8QaCTUCPgQfuPWYIJcC/IiAzxPXRqoi5LAu83g3uuwixxJBvBEx0rsdatIuWpVm289vYFqAzvO0R
5xs7Y4XXLIoByHjdyjvE/hwFryldBEwLLyzVk4XunMsU+c3egXjneF8S8XxetwiM3cb2fTjzkdBe
6s52J6xZHQfhrTX1mhb6FnBEvo1lEom3Dikh/SfwITamyLDyJcx4VnC57I4dpO8XGRvKXcC3QJ+w
q9FMO5PIq2H63TWr+yewqOi+cPJ+VXUgbxp2L4+tgAQd6yi4QwbzbnXC/F4N0FO7VXUQKzg4SDaH
pITObYIdM4Dm8SaQgTzqa+Q1S6F5krNlkPfTzM8llngwdQZ8Ot1GEYjfYL39zBGc+g7/ZWsClId7
zEI3WTG4mgsxZKfW5Y+w+IuewUe2NvC1gOoy7aPnmguxQKxdLXQrwAPNFDlCutGthVM/ZE3RnSIW
2E/t96bKopUVF7A+lm4NxRD4bDbgrS6bBElOeFpABomWcAeZJ67/x2k6njpmBkf2Tx0+nTqZWS64
Qvggci9wio2ePPx5D9QBjLen0ZONX9s5TIuNLhmudI5JpC66lAw5FDBz+VOX4Nvngr4N41XWV/HT
UEM7KOiRo9NXTWBlvgiBTJklnmEfVUg+Do6x9g0ZwaTxj2os+MtNGkaPutO9PnVacx4rZIq/NBRR
QiZVCLbAvbPugngE9jrQMZO/bxd22DC6tWk+gg+/YFKo12Dw4IUpAGpWZk72xEK4C9jpWQCtF/Df
63jKRhcUfYCv0sdZasPIExaoeIf78D/Rrebvs7TI6LzvQCj50qA761bZGtGnVpB9YL/iyQZRCcRe
b1dtmmCSNgOAey1IxQiwqCHfQC7s45BgqbCBA3O+0Wf3hnu/e8OXfv+gy/3ygyeAbNPXv4/TxXuf
+53+QZcvl7qP/ctP+Zd3u3+Ce5cvl2+iEZj3pfnLne6XuX+YL5e5d/l338dfXubv76SH6U9pdqpa
tDG73P8EXX8v/uUt/rLLveHLF/HvL3X/M75c6v6F/au7ffkE/2rs338vf3mpv/+kkHeosTqEHywE
QrC0Y+NjqA9/U/7UhFQURuVp8DHqVobFc3G7yq18G/Bp2H+9g67Ul/o86q8/0f2u9z4Eeedhfm/5
fKX/7/2xmcHWWzoJVuf3O96uervP/b6fa/+/973d8fNfou8uwIGAvSSMdn9/+/dP9aXuXvz6Qf9y
iG749NHvl9At6XjTL3W64R/U/YMu//5SwNS3MwWHn4mTqObQ9rE/r4GIn+pi3I2SAU7eALmDVmC0
3CmpgnBmBE1hLdMGpn5NTbGiHJt1x15FwMQBvLIDSb3eWAU8m2a6OermjpPSPTC/YNDpqm6g6bai
WAWWVmktLWX7MwdJpSl4f1OkGQC9HO3abmZu2tdNW7qBswdJT33q9gOMru9Gb5b/MfBedbeCC0M7
gcpxk34PWWOsHUg+T/Ms40vkpBCPIllxASpz5VS5OEBsKb8YiL7sXCpOuk33qvDkLqhX9zPQwvOL
7mZxWInFCLZsdBcrJFgi5Via4qq6Q1oWwHA5iTm5X+gf3t0KupPvWiGCqP/lzlRBeckKf0S5jQhc
Hsj9ACSWmnjQ/tjrMswm42mf0o/me4Pzu4vnGOhS9OhSyI9heqw+6H7091XciseLwgF514TnOYBs
CbIA+lQfECWESOm9/KkTD4I90Jdq+WkMkKd/dP9UC3HFNJj2NpGQ6YOEO6zfPPgVM/+gz1J4V3Rd
3u6/1GNBxGZYn+I39GVAL+JdxyOoNfxxDd1DH0psb6EC5XXLe50+i1O/W4EG+falXl+kbIJtXQ7e
RjfqKj+Vi4woua5M6QIziTwhjJxcfEX+NPdqeqvXjbpen90PgNfB130cOmgBPH0aIJkS1snHWD2s
cVg4Y3Yt4HmW9QtAALopjM0tOoG+XnOaVCaCJDA1MvCrBYQaYTuvXyS0ECcZEXGqzdLf+F1w1VX3
eshvXd1MBNhroKs+ZIAjLzwn6qZqHKnrbvfQV7pX6vsEfqRu99ENpBxesqJulpqmq8+gA3X+4Ot+
oe5ChI+WMAweuby3c83Z1exdyMIC7SBmFLqcMXK4GyJsO4WueZU1G6MyPJyHBqn/41yYdk2munso
6q7fCtPyJlHTZbMmsT+409xoaYDoBtjR94NdNhDrRDRfV33q8pV5rdujJAAd+1NX2wilHq6J2JAv
mDC4WsA4DTFrxwZRukkDbxuPoAg4RJJvWQF1oNFI4d4j9kwTosEym1rrL6AfngF8vtCV/ugWCv6r
iwDIrPiNDYKm0Tb3ImSOxgggnpQLQxYVwpWQxdMHCLJn8JUT3U00r9R60mM/gWzYrR+gFnIO1ZMG
0nFlcx4VChZM1MkshtR7PAVSMAccJEtmMqT1uZSqPus6c6xrQeqGHQ5itAtd1s1frtOT5Ni0YbTu
vEbuOnCfd1QiQzzR5QQq9NvAOhRt0eezWwOCT8AD9H77I4a5DRL3Vgf95aic3a/Q5snHtb7UxeP1
QuvwpdojzFgaVn9uf7uEfnqvfLiI1vBARwzB/PSGub12kALc3vro8qeRt5eMDBmZRgA9TcHwgz6u
gYxplrJnCV7YMh/N5vQh/X2mtKncvaybO8lvI77U6yJ20N0SyP+XRrbBMEHgE6wpChJz5jBjfz/k
YfNRdCIxaQET2elGXX8b24GNM40GGIXfhyGqHs66sjKnN7VbB4RD0KAkxAAdmzGAgM1qbvjNq63a
LNqI3Je7PMmxMWVNtU6GtFpzOw3IRbqIHZA+yKe6Tz125JqqoCiQ0S2yblurP+iqILaKKRajEvIg
jUmyKbU86BX3/rDCa848gsxqHfVZBh9Qa2Dt/l5vwbptl1kutIvQlRKAaidmX7pLHx8bFD9U3g8I
6+EvAep7xgyIWN+amUMhVfn7brp3M96yLwykZHC3+weI67zZdY1zu9un+jytgI6BL54crPWQsmqJ
ODV5oG0GoUoj9H5ZMK+J20z+CEQupzVI/afwd19m+8OXvtJ/qXGbtIKecmQiBdA2EEdLaYNwUh79
H21nttw2snTrJ0IE5uGWoyiRkijZlts3CLvdjXme8fTnQ1Itymrv/f8n4pwbBCozq0DLJIDKXLnW
jQFf03BxV3ZERhKkw6utoLGqGCsEVpYZl8myzhAuSb0qdFfN4qnhMdM2sqI9hjcS8nHKsjattRGs
78wQb2FVm1R3nNF+ALOeb90GomH+6+yfdkifiJZU30M7htfDatKHqk7Q/kXMcGfR5/JJYoWu5ddY
tZ8tyjRAHxS9VlaOxiNJegYaVA9ohkkYLjBi1YBXTbzSbSBexwXoIF6ZW3TUIVXPML167bPO2qRO
vqoXPSny9WTgK/BT16F4q0WJSrxZgYZSbQJoajRYfr1uZfpp8wBRCR08y9nVcbWFixcEh7a3Y7oV
JE4OA2zMFwe9Gz9nKnzzMFBEvU6QS3xYSS4xwXYCIzQLS/D12unyoUBfNacKWJPhmOXWnoDjRfYY
/0EfFOJH6h8BfwCKhRFUw0On/VFZGiCrcnqeioH+PCVJqYQH2h9OrjoUP1X/FKSzigAiX9hluqya
t3l9GMn3/u9W9UcdbgxFQc2Kl8eDNbjWXvN7OrPBZ63gD+uPkR4FL2E5H4KKbH/rxvOnoirW40KM
Rv9cca93qAYFSxRNi7w722jMiNdL9Ip/CkuKV5akK284ijcy1XdL5lNOoZg13Lb4SUkhpcLgFSDo
ne5JhXD80LmhvUPryP6izNG9PIevESnAz0MZOdYubCxIl03YqYZVPVvVXt6T5zgy7kwnX394V6ap
kjfwWVWNOyt+9b7axBM19TvPNPL4WV1e1Sn43BhF85ws8o1GmsKiYza3rToow/3bkKJocJLDnDsH
mqPLk62gSshCxU2judGTHDwAHmUCFk9GcFvop8ps74zeRAAmm7Jxn3VDz02WCTO//ycnS9v1Ir+0
L6CiQySmVW/LtnNOEjLp/nBvu/P+OkG35+SGOyhd9TKBVmZr3UKffom5XHdOHsqiCC+LGNA7PoQT
hU/5FA4wfGTbfWslsXIANZ1uwDYNO3NZflbccj2iivCspBs1Rhel6JrheQpqfR0NCN+KbQRxewQV
9dNb+F7FVBUmVEGZenIW0wA6fZfUNm+Ry7Bk0/dkWF/FJ+FmTB+pl9Gy06q+eTtl/h9whwx3XhAM
d5M/gkKXUzlwe1cUdC3eAj5GVW8eiZGhX7RBtZIxVGfRVrfm/rLmNSYr4slfX2fLulY9vX6OyxIy
LjPnkzrUwf5DiN2oPFED73No1SipdJ556/ZKBHZwVjmVw3UsfokUtwNV1mukjO1r5MUloRQkprUW
wDMiQbKGnF0viTaBYqx/ezWJZI8awjoIMlHVm/HBgWBwE49aspVh74XYemN86N3ZWQ1wUOw+OPwh
/RlSbzl8tBfjbVhm2l2d16mNnAqLjO6zPpXDfaAHLeCkzNl57CzPkNrXK7+eh4MM5ZB07pNq9vFR
RlUca+fOGjc5AkIPxTLyzCA405h5nVLBwnHqOuvGn5o5WntdC8uAl33XaP+O1nC8zPxEdMj+ZPpy
4dEMh10TZeCUqnoNvGc4144aPtMIAK7Sf5aDEdstCCLLv00Xm9sAVJ1nBXGXZUi1vnvIA/22Mr3X
CXoPhMFCZ05MtKJlW2fuoY1d4sHe5se+cP6+xtMaCLzLRtxsCaj6aloHfTjdyHBuyw4wmh2tZai4
qfGUl1+yJH29GqxIFelL2zkYaZuAuikMkjbuotIHl2jMvywONlCsFyexRYUFiPg6Ng8GjXJw9RPg
L5MkSoZyMCI7BkdTBJsPjusQ7RZzF1o2GMEvhuaikzMZAVIpLsWmER57C+Djph2aeUcVHup6NwrP
auSu4qnM/uWVuSaSPBKbGm7wLPNp7v84XyJCyGkvEdcrvF1fnNc1AAXD5QsI3YPqf2eFcHglNYKR
K5vmnZOrtFs6MwKIBKzhz7qNg9t4wVivJLqzI2c9hcb4KIcW1tRT6TfQ2rfTY27T5JHFfraXzwTF
NJIMVn28jFzKaI1ijatE/hxvXvl02W+8KSmxd3O7Ze6w/OlyNbFuqFUHdDiltN4kZX0LXBBuKQCw
T2O4TqOl4L9YCjX2bu0x/1tcl6Da77Zp5Ubb65xgKNLV1Aev64gDMuP/j+tcrz3+z5+n62d1bVgw
lFWpZRyLRt/3sW4dWt/gfSvte+M4VSzDq1dqHFPbiG9HWoBRBTSOYhrEe4mR8IqmnK3WevSSLFMk
UtaWoTKiHrGpAgif2qSatmIU9+WKEj7ShLSl+apeRW6UvN6lywmcz6o0jekGTYwt6neRuSapYd5G
VWYB3eae3wY88pCYYOzJ/V385HImd1tWbXvz+l7jj9GBLJ9yzw8keHC71N2NRWvAdfyPTV0c6N/R
mVPrF3sO8w5CvksICuZfe90qDzJfTDJB4+uz4ZsCLcoyXxxDn7lHW5+UXZyN9HMM5RGsRHWcNas8
/m4oDgmZYLW265nW2v85VlZKo+C7Y8OIVtvPpWIoazkzAa1czvLFVqYK4n9v3v8ehxyoAiqYZKab
bj9wY8lQB8ar5BGA2eU9TkxyqMM+eCfDnQItSH0D2rYsOGlOQPMZ9WXTzMA4j6YBgDl+Nhazn3XJ
7cReei1Dq6L1Ho4kBQDzXLzoGkl4skAQji7BvNFf1ph5p3mMnfA5oFnphUPCz9bkPQaFCztD721f
lM5T49top16HNIcc+gBCk73SeBdvAFnZObZN6whF+Pg4Q5NiTUZ3Bwna9OibHJpIgQW7ivSN05fc
vMbYTo6z+zpBZsnBNdLLVBnJ/NFK4q0DlGZTulVKrrOb9oUWGeeSRqttV5InMy0LSb3F5itmuy4L
u7mEiGNigRXMbPltqU9/dYGl3ZIaNs6Qmt6qcaietK51o3XxMtErdm4X19S1ykmzx5vWcLwIkeds
uk0U/e9LpEmzFuh0s1jLNa8fJg3g+o6BxZRg2O/EnrZeu66Q+Nhflrp+GHHLB4yd9PJBrssVL5qX
OIc81gMIE9jYGct+0o2U/gaoP31bClv61dWoTTO4W9kvSjiYbyIhrb/EXJe4Oq626zKo/cSrmd8p
WvfjF1JoLzRUKp/aYrL2RWeWN21Wp5+UGc4ygI9//howRghe1AFpGaECmlT6ZAyIvIQMUA1tY2NX
2fuhuQwlWLwSfB2K98Pcwgae3oKxXg+dZZyyBDzQ6Ltfwbdq/m2gQZdOEw8sX3WpTKRpYvNEbtc4
SXQztpukNoa7ov07LSzzNoTi6Y5OUv6rKgWdSjpDixoSMayo0Y93pITEOy0hciaHuqFJ6uL5OLaj
1ri1+z+RNLPpi17iZDkZk0TqaIWubuMpgK49SPqMNmgOxqyFys1YkbCfeY6se6vK3b/T1MzuQAOX
pD6jLLtrQEStE8fX1jKpcVNvG3VdxLtV7ijmCaleutaHiQ7ARed+GcIaNT14od8hJe+9ei21r88z
0gAnGvBe2HUWX7ssnldaEfkvXQccSeuL6cWvImvltU3+4jvIDhZF4KGi0CgrxaJntzPoaKJs4N1q
aDFf+rTNOPYvQ02oHqCheTe8eqWv7n87N02DaO0MbMnbpfvT6IDHGHWk8a7gOSd7YTuhfAaKfaJm
eDcE1VZsI5DLeXNxL1OyvtC29bKCSUPX1tP0euvWSnkDfYq7TWjb/UNP4i8NLQZnta/0hyGr0pXY
86w3N5kKjNxbQL20P/Nqpn3156q95Q/QoFSSJX/Q3dasmsDz78ECzk+l0p7FHuhZtUt90yIxxkWi
pt11JnCiFp7Nl+ibEcbjz2EOkCvgtnbuy3a+Qf2kulHNLHhiOwiG3s7tn9E3vYX/RCKhN5vOdgwt
zOubNXyTdD6h6biBwiKlByola1QvPXxipNUg3U6Tk55A4zkPeaUoayWweJq9nQU5qVKxRW9nV+/l
LB6LU5dDjhUF9jnk7fXAd9G4lwNN7Oa9FfuoNqIcuPrgkOEU++eyzNyDxF4j4HknE2aBOe3T4Aly
v/xZq9N466vA/ouGxrFYKcu11Tvpn+0Yr2dzGr8FqItt5zp5H9EsJZL/GiE8UWkcrbMoRE00UGj4
yKHa3MNuk/ErUtTwwRdV8dBzNpYKJ9hFMjyUzYlzVRgP6G9QIuvOgzO023iLQ7xe6vKjSevTpJQ1
TSHLnubdtGVtasDjXVOf2kVqV+9J+BqVVz5NABMPg6vou3EulS9ksC4RBk0/q2yCeMiOaYnKqQ9r
C986ItDfKT1rdzDrtk/wKE73cJ/fGDkfe60WU7GzJn3YSKwcDDX9DoWddiejqotmeir7G/jcm0c2
l+t+rilL+oi5iVBu25CHKwyyI3PTTp8dPd9ICzT0qGyHkVPZSJezqzvayrVt9USD4joNtV55jvxp
2sK6X9h0ykCLK4fQVtVbxVoOYM0z7iKcgq01dVoKuh8Z90YqBYtHwpee9v90mgeIQNa0w9L3Wk3j
OVru15B9WdRwUottPY0L+V+z3+a7q6TnDO4Wdb8KrcDJuRH7R9VPCcljY7xLp9BczbBwbCRQHNel
5CxImn38ttSHsMR9UDwta6I9lCt6vGkza9O2dv5olSkbTTOJ97XepptGj9hpqimN852KzqhZ/xjK
zNvpvTojRYA+tWhXi631+nk9KmNzFsd/tKnLXDr8aE29xsiUtG6GdTeN2kYKj1eC6EvZ8l0dM0S9
aOcPw2epWl7cF+7of59fypumgSTdhXO6Kzp71xfdZzfaQH65svQxPQ1T34fbRKHV08n/NUyWLuN8
IEOX9u1eRm+h7XIfk5vZm11WlJHYJeItXuzmIpD0Fi+XlFDvm11BwFQurNVyKErf3jZ9Pa+uNjlb
+DNPeuFBYysxlgsvIf36r/Nad6ApSCKHpEJKa0icbVEl72OuK7YQr+2pRv1EL8G+rSrr/vL3kCGs
V7RF8we4/ouosl3CxOTmDvfzt6mXoXg+2Mj4fveDulpp+qBum5Y7m7ALlI3xE0B9/xAALQbDqq2E
g6AJquxomvCESpRMcoIe9oWFyvzfk9omOb2WSrRIQ+nbzGl3K5MJDSnkmVdJaY8nGQfI4+z6iVKi
2JQl5n0gXddb7lbOZba4yQlrVBbJv4G9NiAeiv8yqbwdlHwyHuUwt72zcYYm2F5tNe11lBDVYJXl
qsm2GKn2YREOkwPZavhWa3Le+ejD4LgIh4V2YiBG/U0C3pm7XttBZ5utxXZdg5wcuKfGcS5riMPO
Ne+kB7xqLpfq3q4HCijdzbM5fHTwzvEnpdf+cF288vgZlGbHl8/Tb2BQghJmEW2F1LA+G3pBn7Vj
PjQ5KvSIQ9bnJUBMEiCH2HlvktBlImBl6zLx17Wuy/+61lS0X70o1m5dPVw5tvWqIhNrBYr3mt+9
6tq0BaRI+uyZh05N26e+z7zHPguXHBVaMkOAvqqvEn0Zk7iiFp9rr9EO7TiPBVuZj9HX68kMdVlf
bJM5eo8j68uoK7WXKAtfxiRyzuPA616VGOFBhtK6483OHV1ozUl6eLLYC86xdicDCQphpqeX0fwU
LX0/Yifa3yc9qKnaohls3SGdt9EafjkyQ2LoQH691HWp5VIOSVxkt/kwWluEZ7+mz29ZQ6Xz6jhw
mcxbKluqn+8CNQRkAU7/Mcz6+3pOpzsxyaGE1WmPHrYOmSNhZB7hko+JUy3AA4niVLfVaMYOSsLI
bt/IViKRR5ycygEOR3/Tapq2km2K2GRbImdX23XGB5ssYFL1W6lu0W1DGkCBDMEX9o40jGZR51Cr
KUoMC50Y7a6vhGHFVG8tS4cis0dccKfQP7mrlwLpnJTZjjaDZFct1dSrdwr0P0cNBA0lvWhNn5Kz
/QCTl6F4S0qOF+8VJi9weqq04WXuB8dlqcWbzHyT0TYku0UXEZpGX+YSpi5fg9Hf7TXri9/p3xBk
yh/E2bX6CpI8/VOV1d7TpId7MYcZQnzGQB/uqEf2l7FQm0OulslGvFbQKNvAi6mjLRfw0T6+XOCy
5Oh8uADFxHcXiNzG3UFlCuqVNpf2aIXJmiFpFxlmFoC+SdPXadLfQuDpHjt/ijaNFUU/Kho5Zh3+
U4TgzN2gFzakFkXyeVTqswQAoHQguwiMh+tM5AHDH5XGJtjzza/pnFk7xF34Wlmw1qdjBj/Mglnp
F7DL9SC2HOEVeG/z/dXuRfWwqwBKkudCHOzDVBkqAqZc5tKni17U28LTUxzxZbK6oC5X3aJPIQe7
6EhUyWkdA8Fql8PVLbZpDsLNPJAIEsfHJS7rlDWFYrLQG0Ov7eP1MHR9c9uXQJfe7AFopKMxQrS3
+eeUlsN+bt7FFG007pPW+9EHY3EPV7J+qpWdDKCGRubZ5nX8Yq+yvdjFImftMmdIGv3Eu83VHCAo
CacdRdZfFn233tX+y6IBglh93kSus9bpnFr2FLIBsXzX3o9j8k1M18OH/QeNwl8R/QJPu8wEX6bv
ongkW7wMr7HOsloVRt8uOyDxXvYzfTVsADS5d7GRVaR08vq5SWngU5WZZpSscuARrpxPk01nOoQ1
fyNh537WuH+Sw9P84xzX9Z1uAIREv8h45m8+rEKlVX8q7YPofC1zrEp/neNrin9sgghp7qSYttow
raesYFdMRvtby/151UPi8lA3PXQeasDuK8zmb40D9wN8kdM6beBydIap2FBRiR+AHo8H252Uve40
xdnVvIqdD31Yhgfd8kIeNkXD49g3+tcPk7S2VmBbNYtzW8N74E66czAHb8pQneAFkv6g2tklVm58
SerxPp3c9M/ESOik5O3tCX7Nmh5TIkJFNb7UQ38v+bPfRbyt8R8jaGJz1zldwBu3Sz7DS5E9CtCh
26pUt75YU1PTABZ+EkBFEar27QjH1gXmkJUGUE/UMHbGCHtVB9/uvjTyfl0UJmrbCxIizqPLojK/
3ciiE2hJWVQwFDR2OpdFO23qtjGiJUCLeU1RneExUKv8iLYBOxDEyS5DEakX3lgNE7kTGFaW1x2x
L6Y6VvOjLPG2jpgQ9Fw7saLxZ4a+3wb0SOMVJB/Bcbb15KFZhPS6MMz/7EIQU63nfZtm1d+kbLQu
EVar9qsQkI4H0m5nNzENVG/5VOgAmoeiTDUcyMhNkj+9Gi14sJG5VNi6yGyKNtVKh/NheSAH9qYY
Z9JrU5Y9ZCVcoqJr3lXxCKDq347aVthLLI6AjNplRtJ7fIsXRxCX5lE34CE+jaSqsqJRm+fX/M5g
ONlupEAtencbv5/U723yglJo9ieZPnUdedN8r4FvOtLADkXYa0DeR9s6VcDzKbG7n9puZ6mtc2dP
vuVsSJckuxwiRVBGaMyLO1J05y7i3wP9EHqVKa13h1SniV3+ZcCstwbo/5duhOnjaocbZ2umSfjy
m3h7seuRV4BsbOAiK6D3SJOaX+mSk5Sx6gb1irKxhaAduQuv1MaVaWctkrGV8dJQealbkpAkB+7D
uitXwrIJzwqUVgp8hzI0bfO/T6o0E3BePp1IUhXQ3y4HBZ5K4IXoZ7TzP7bFESNThiLMAOxJtbcT
7Mal5lbHuJmmc7gc8tHaNmUBu/sykgOAfzNqeOlcLF7WqQ8dtWIZQekIHwfIPiSRg7urKR7r7G7o
1T/EJAe784qDq+rtZWYT1eEhr62/kOjp7uD+BPrcjUmPOGjRrSFCt6gxDSX59sUoHomUs0u4jM0g
+ytPVRW8TDIe2TJp22ruh5VgLbWB7hvey/HIWGLkTA6wpMFbkByvZuh7425Vdt3rhLpBYrua1YdE
d5AyUlrP4Z6s6PzlutrfTlXgbuLEmD41fUge1fLOugqWKxxL2ENtTbkT5zyoKg2VCK2L14X+6QbR
an8tXpdHzcmenO90Fk+fLLign5EDKOq67tZFrTxUA9xiEllYdGdXU64eZB295qfTWMO0Fa/edMOt
Rr8rbJh8InAc8WOsl7eyrESAhISwT6meZBTlEFGy5ayOsho5qw4S+2qCRstGb9RED8/SerZhc6h/
9mlmpeARQROFEunNwBf5YECje6Irm1tzHZSfKsgxVuqAMlvBH80n4RMgF9Rs1CAeb7ogB3Cx5FTZ
TmvrKAorWPEYZnoRGivQDMmJhxJ8LaVJs41iOpu4jbV16me/BIYOIgB+le3UvEIFeCnBKUsJzl9K
cyk5IK8f23sxidNuILBRPXPYSYQ47A4iJ5kvtusimtWB0c26e7GrjTIgSYNmFv362rHuqvymDP2z
Pysm1F9CaRVkOkRWGhypsx//mfEsh1xl8YSNxylaMMnORjt4JUa4mwmX00so1JX5tusoSyFPvfG8
l7Bop4drCmBSTNoC/Ei5kcSBOKLGHBHCbuoNN1jjURyp3lDzLrQXCDLSW6cocm58nr43s867L1t0
DTIrQlDBn+e1WjvxSzu4xcqZM/975Vb3w0BCfjXO30o2fPxVi5YOkr76KzGzL9aQ5N86hf9a+pen
z+wHsk2Yp8256wsSAqalndxwnG+mwOluK9UbUOXV/3XlYjTfX9larqyE5X05FeRZivQbRfv3V+67
5EtcZuo6zs3+YY7yHSRmsHHPprI3i0n5bgx8z70u0SHDrt0tFP/ekZ7//pY6urY3hlh9TCA0WztN
VX61mu5lAW0z/2+ojah0zsl3RVPUl6B3ko3Oj/4xSH1lT/92fBslcXMa23jeWt5cfHJCH8Lo0NR+
IKTx+jE0PobiB8GPziAJ+OFjTLP3r48RmW7xy8eoebE5Gbwnr7uR33M1IF9BESL7BBVscTZabivL
yPRUDmD5cmfK78XE21az8Rqj28tQpoczWCUZtsZ4mU5ft9Osl6k0BtBjDimyM5vRpjdC69kvtOzM
VgtgQms9oydgPffBkoRBBOlObHUQLKjfhesKkuNnEEbZ2fZfpyMJRj0xssgmmJ167Frz9dAsZwnw
d1vpQZcuIzvqZ3IrqUHidPFAzoNqj6YeVFgqN6LrYGpkFyiBzEfYYNHUU/8UM+qiSMUsUaJTI1H5
PE3HslLPvLf466gs4cOcBrM+9guDihz0tu95P4YMOoL+8XB1II1AtPoWPY31tmj9G+Q6u7VB/uwg
xbs0gfsKhgkXMlRw1uKF89o7SOEv02fkeF3oZW3f316AA/MQhivfH9x9EWm1sRG9d20xoqng7kXY
XcTi5Uy8Oixuq3bxVi3YmW5oUV2HJOxhDo1PurDULqPJVj8Jha34ltHVt0Sqb5G/zkNg+BJZGrVB
IxmwMH+wpm3SwqEkr4CXt0ExjlGJTsjysiilcjlcos3WoMuX0vz14E3KtJ1K3n6H0L6JTcUApBBN
3wB2bcrUS16mqC5p9cMu3LRJ5MFkUaUXuzstDGOuP31b7Nd4TTf/4vVt4B5G7mVcGNvl0CY63SJD
F5Fuw3b1Bktc5rQzYAfZLeZpFt4HGg+uth3otJic8avn+cFmNDL9Vqo7TvE4z1Pz8iFqcOKltnib
soM/K/yndYZN4cKNHHPj5iEFzkWYdTCa8VxN/JdKWaPX2bNJeW00FOecmqrxDMvOVuF5g2aK1R2V
lP2aKNXoqcbrnB7SRLTo2CD7kgNND5s78bapdTtBW/EUBKEpa4i5R1r0GGasIUsa5MHAIyXZKguL
BAWrLnwup6qCfgegUmVE4XMBcT9kLe56HmGfXVdGj6ah7zu7yrRfvQnbapkqpt/NXyLE6dBgt7XQ
pKF3oHbacvmnNBcCc6cwqyP/lObCWa5aYX0U77xUxsVLdZzgEH7zq1d+TTIMHf393N8Fy2+Nu1py
HO7yyBnXue0pn5Rg+tfZNOqvtuHt7EOcEqPlPjb1uG/yxLgLRxfSneVLCw7iaSrH6dnqW+Ou7KYU
VUO+nDV03wa7l3d2+TL7/8QPMVygc18MtrotbYcEESQmd3MT6neT3tobJOGNldiujt8NySXo1Urm
Xd1GPtubNkQh+4NDW9ZPeeJuWtdA4kvRwgc5ZEX6if5VB8TjPyY5g9fNW8Mpn24L0csUYxk30KbY
LhRov0ZHIWD31P5xNRtTEF2vkDnF6xUcC+zWwhrnrfUgTLcy4xpsK9lzMGQHRYFlk+6leFVlY7xr
UflES87VD+2sVvfqUulVwsy7UzsgBkullydt89SQc0JmoUK3dYkQR9aYB40esssk2ou7TYO42aTN
/j1ypO1KSb3yj7akHGnpWXiX+X35gh7ZxV5PqBQhSGRuq6Su/ih5V9W0ongych+2omwCabzY+2U6
HVDBdXqF5OpzYHdfELkoNmjvJc+DSrpFzsQ2LLZpscnZ/5s4pSC9kKtwTY9jqK09Y4Zuf7mjWfu5
n9qvph5Od5MKZlmsSZpp63HgjlKGBvoV226GBNtDhEeBIG9XN7G2F6GL2THuLa1Qn5JsTB6jRv8p
ZolyI1fd56Y5fV2iVM/ZGxl4mEIxn3nXzO80i5sA9XjrWWxFGG5GmhzPhmVYzzFCzRsH1PVeImSC
OZHuXARgn8W2TOht2FsveQBXDyJAfMkW1u7wBbh0ffD7Wt+GS+rLwW611nt7wbbo2xL/O/swp6jP
Vv4qHMPuPskHd5fofbEt8jD7DI2hcYMupbcO/Tb7PIQ1TctO4KwUj2E8+yQlSugxJVgz4PPps+Fe
nEkZz08JJGQBr04DOlubLCj0T3o3ROfBaYebPrFdlTSc3d6WPCzT1aAF/sE09prVNP1PcSgFdFd3
mT62t5dwZPvQm0GECvRUBQvLXI73ZlR0L+3GHs3hRVWaFsGpMV3JMCi7hWFSQQZ28aJKWiKuQCuL
DLMRBbPAGp6pTHtnt7NPYuavC0NRAMi9TGqWdFFByxCCuRGvo03ffHNqd0nK/u76uCU7kk6riAwJ
WgDvHsPytL0+fP1xuzT1vgsQXygKLDhnZF4uz2qZqJODjiBDOpqwu7OH1IZdv1TZsm5sn6LZ37Vd
GDyIqVNd9I7D+qf4xHSddLX9Oqkd5+pO64afEv9/OynqQIvB9sBH6xqXPKkzPnhxANSjbAaj+jHV
wZ0S87b5nPtt8SlP/L+15a2rcupo5fIyeYJO0LgM7V+H4r0Gk7FqTtfhkNBxpqVBtfGUg28uncWj
4c6PjALpM+5/OzKcPF8NqV09AQnR11YW6mdX16YdstL1ESK4/nZoEMvxHLd5IL9sbBQAE5/nCiGN
qajqH24VHhoNvO2qAM4NPwFCoZnxA+Wd8KutO/o6odx2WbJXFtpHJ39dcpgBLHWD9bokLeXHgO9u
1DbDV6XQe6gZOZvowVuhczB8zRuuKWfDYvttXGHM0MR6EJauxzYLd6IN5pNWOdkOFBcVxMlbGdZd
jVA4WpuiFCaaYWWmO6c3u0iL2SQweBgnMe+CJzdHNnjFienz/Fkh1XE5ee/6LzEqgJ/bfo6MXdAZ
3SacHf8Qed701UHOuhuK8kujFfEphSF6NaLr8VXCoihRDnAEo7NpOqtS772bONH9fUiz4obGZHMb
DSX/12U6dxujSNH9kPHUmh20Iqa5HREVQhfUnreG6uzBMv30rSk4CG89oKv2Qc7e7FeT2GdLu8QL
xb2YrAUwMmLnqRocxC4mcf6P9g/r8x1/93l+XV8+pyeIjre1B93aeXS17TTFNvlC/nPoIbKd9O6h
yxN436vBpXSRxz9qw/GTLdh28j91B8nIMuESY8wxQi+xgypMzF3630tdLW/LXabHUPraY4ZC+KKG
YBbW8i1qyrWnuelObKKd0MF8ej+k6srodXixeZQaZqAdKI2qF9zY4Kbmymrc7uTAMv85qozXB3Bc
voZdYGRLmNcW3QnWEPtz8k/Y3I7/Wu3XMJle+AH/xTbffmNmY4wC00NbWmjSG5VzjprIPIP2HOgf
5oteqMe0hdlCIhvTaG9s23DhStTZlCzx9RxBdRjWcN1KzKRY9qpuQNPp1FguMcsVYF+23l1B3VzC
08Gfj9BGPEq0LDt63LeMS3FIbcbb0QG1YvpKdpOig/lFLSlJ+I4fnGQI1d++ztroWUGR7jmbjM20
9LgmqaHT9dQUKxnOs2bcQMasXrzpGAKEGfP8RryyZIjgxkmGy5JTCiefLJlDr5N2QXuyAh9aFMUj
WRGudcmbLIemzoCJIwd3lFxKF5QzmnhRsJOhloTDna6iWdRXYf4poG70bKaXVIoE1BWUz9fpTVOp
a8/ptlproFIYxN55rGhV0xe10HLooZ1wWoDGXQ/7w78jBre9q0ce9R8iQE6RFl9KHr9Zw2H/vhkj
A3143lkyfQsSh5SKbZgc54V2v4+VnRDpX2wXP6T6kOxXNSywVq5oe6syqUrosJpSB6uOjgwpmVyG
grARTE04WBfTFVPzNknQOhL1ZpKRhL5N1GlHOIYBrdSxXjx0aXKH/KDzDDTYeXZ0/QttXPUJklgH
yfLK3ZLfHrfibB3FO02krNrFKaY8T+8LJ9VhpWV2Elnxlpb6eifTXbXR2InWPy6zl0lIaeyB90eP
YlLdnpcqiJ/38gnG3u3uQvSAV+KVNXRqcLmq92cxDaVCB9HgJDfyEVDXrm4t3VYBgPzziSD9QfVL
eRJLq2aoPs0//DjqD5KAayDI3c9VV14SeENktPc8aM/ilC8Z1VhE3+PwLF+wMGlp+/h1epOV5Sa0
deib88Q9RDwHwO66h9arsk+WHuefMt6TjDEZH4LK4Dtu6eba0sPmRpwgpOcbA6KEtUx4m879KoPE
dXK2rl3E94bxLKAJnYfQBkjvDPsOfPdJRVG5HsboBzS43+0OfR+IRrxDFqLG6KSp9o2J4peJU6m4
GysGNJNvFDXWD9YCwdeUarqhLK4t0IvmTF3YWvllne5cWAsGZJC+dklkwHaaUsFIFyWpRcplsYOs
1d/Zf42nZnjSvTrsDrQuj0BYE5AKS+bvQw6wdKJybUQUNK6Od8nCWjKBzgCrZh5xD+/7Ai6NwT+j
4uWfbY0qC6/H3r5HxvYMRwA5f5vWr8H1jhKh+7H2OHbf58my4nXqhfZCH/6X7wx2vLYWduB6WVJi
ZQ1Z0qpqNPuWK/wf1r5rOXJdWfaLGEFvXtv7bvmRXhijMfQWBAHy60+iqCVqzZ59TtyI+4IgCgWw
ZZoEqrIym95E8JZDvTvsUfSmTnZ4LrmQ8Yu6PXVbU1/FYIV9SnDywLblP93oVdE7UNAOiu6vbo1a
jYDMn27qHDOtRna6qcZtNt+UVuM9GJX7TAA4AWGybTdm2RG6YPmxMDR7OwCFcI1FBRh7ZfgPPETo
ujGd6tVM4tckFvWvJoXeXebJeGFJQKDbuPrFg+Z10OLytWjKFNI4mfcwmPgy11qcXyFQ8XGXxpBf
7+LaSbpGHqwF/fFbY+kfrDFQmhZHYLaII+aLGdqQE63M32w0SVFw+JEBiY3AX+eIvT1AJKY6OEjZ
QJjHsR/IFrFvnbD7e2HgdRA4kB1uR3Bhzf6QvgKkkenYpbZGezc1L303QrS0sm/OIN2DpTarLrAb
GyMbUqSxR3ZFsl0C7fpv4yQeT0ZLeaZr+yCZ7/+sMv2kg+VkvvBcY7IE/1z8y6dKg+E56Zo32iPT
bpk2ykMPsXkW6nuyi8C/xpYP7EM+vvIIsgNzeJfCwMpumxA7t91oQ5UHg3iuIyhVQCrCWCXIM0Jy
Lh0vVsj0JTk4wXPWNfYyLlGs3rIoX7JRjzZj4tgXDYjbqTECMz4FzF73RYjwFg2Qi4Dc0rLEl2xD
th71fyvdSSII03F27QXoQjonk5uqZPj9NZWGACQbDtg0Dt9Ak+tBotLRDlx1TXPTBNJ7qUFec3R8
qPfFSjvaKEZvyRko/EdPK8GEVf+qB0t7Uxd+Vn9cGODHzRgEQRwD2cXSyI3nxu+6VcyZfRUGtAWy
NikOSBiA0SEcg3VtQhUhNcJymdcg34mUPF2prrgPtDeAPOjrBpJ+qdSN9X/3IUdq0hRsJ7Hynhej
q7j4XpZdgOOWdaIjZ1/F483UxhPJkGWpOdzUGJ0waaw18d+iDqefY//bPPChgOVe2m8tZBkWID6K
H2Ir9DeDD4yNAI3h2UyDZM0bZjxXGv9eVBJq5gl48LCr+wG6Z2sh1STN/GcSwLfyjIKeFMyamv48
SjlNgqzqNKmtENAC3EQL++yYNI62zEeRLhFzyo5RKEHSTiNdmA4flzQ0ZjoCKE4xHiyJBFqpyior
DYXgiQHhdWiBJacgBIOGVrD2XrPTelnVLH4bCnH1HNR6LXrxvWd+9wslU79j3/GfvdwCD7Mv7Wvm
6Rl0n1h8wG+2PmeDZa6Z7XsPZspekjDajip/RI2ohgDYmhh149TPLaSLM0ceDMpAffH5HI79eDhQ
r9OhON8NwbglSFAloVPet4joTQghBR8CJcvfbcwFAwWJUpMz+cnPuYQ6ovXI77+u57TYo/tZdwL/
BspTdE9bzRGW3tYfwZIOzI0K0pQ2QIGV44KqTKGjVUOTQmg7rWfbmAYXQ3trcOw+JH5Q45SsaxK/
w2g1daUo3OsgihSVu0mAcAGIkxLV0ACY7MKF5ZTx9os3dsurdsj78+zseIrYO6sfvrhByD1ZS6do
wQX+AoKY4Myq2rEWHeIB+8AKX2rTDC8Dw7llBfj9xrXAQDa5oOZqXKRJqOHpMhQr4IkgajA/n6SZ
1yCzXtODqSO7PXD7UuZdsRLKmUbCHBm4hc4AEEzZ5PzHw49WL0zLANkiytIV26Gr6BEjs0RdJl3q
RHw4D5FRGKkNVB+wGWoKaeB98Yt7o4pX5OgkBsqDrNqz9qYtJtu0gjXUuxYybXa8KOoCchOGYd+S
bGx2TtLl+9JyhusIIUhoxKXNq4Tco6dF2i9fNDu3Mr23zivkkiYVbtrsRG6AeSTgw9XCktOkQnfP
9ESwy26HGJE7TQqBa7sF6bA2odC3KFSlgqsqFaipZbNE0Co4W7YwgKtRR3twbcSgv0LpAQgZP/xw
agJzCasb4M0R8ll8TtarRGyhjwZ5Y6RzrsAMy2uRieZsulCoZ2bhQnwHFCh60g6HKtDvqOcqE12B
tyTfcVeVJ6iptAgNlFqUbfQa8DsvbMuPVYI871YmRyQ1MfwwWZc2DpoyM0FION8KuSV8GiBodrSa
HNJdmKbswkCqsPZ9kazpG1Wpr5WelA9QcjNP1GvDoDuXDQfvH8aoCRpdrF0gLtZpFXzYULl6F1aa
P30XUVVbnuvRupI/fRVBHs/WUSya9byQCNnNgmzxmdZBcBj0G4OXIsgESpVa8V8ZWfKbidS7OT3E
u1kI1nqyM9fxlkZrmMc2KuWTmcbbbvCN11wYULIu22FLbhlS6LmBg3079ubhvy07mhr4LQVouGjZ
IhTlwSJYYKtxa4eqwXBdOGO3IRYy6qaIrX/pxqpLlGV624TreTQUCEro5e8Ir4WnHppCB5bhp6Su
HSNaXrk+ChHUaOoojsi4Bi5RdfUU2EOmaPqpi5RBcs7qLpu60SD0c1Rrv6aVkPG4pFH5nXoRc5xL
3+nP3jiOT13JuqsGHTEaiw0rvrV5cKExCeTirR0scAbgjmDUaO6wwdqFIFh5SrRRA6Zo2NBY0ZvG
vQvCQJrHHd4+DF2ypLF6jJJHt/hd4z9vK1Jg3XlY9g+iKDPQcuX90VXkToANW7vUtGto6YAvanJB
NU1jOc4d9dIyN4EBTIwNdXsDGO4yCy7Uo0klNugLBAj6I3VpSc/nd16WPg6K9iTv2+xeU1Hbso7t
LTYYPeRu4novUbt/IRckZeILNCj284SuYPoWhQBAUKhFqOFFwqZFoqLp9xagywswTARIZdfuIm0C
oJlr29YWpubEENliwcrmY3ir8yq8oVoy3yWQN1ro5NOYKLMra36hUWrIeTiUQeTeJqesxcOlxf/A
tG4WgClJd7JoN0+a71Wq2xgpKGyDrHRWKLgChiSIdPPo4JfzuRcoRAK0NvW/vP1lMuRr7iEIXnf6
NuV5v3NRLfQQxc7POB2LH6UeIHPgVU8F6NL+5pC13lMwVPXkgBdvv6sHHLrUCjkOS/ceeGQWiQtN
+9KI6rOXa9aLyTZjWCQvdSObi0wi4LSVmZci3mYAjm+QjLJe5kkfXezWU0SyxrE6Tm9GaQb4jiRx
hfI+yCN9aXgIwFvcD1D5xUCr3q10BZl374IDT2LJYEWWwDSxz8mqahvmJdTwHDuArGvO1g4z0ydW
YCuYdFH3s0KsSjNt+zdDGqv2hvTV6RDUyIHPxkmb43iI7ffBqFsU26npIcRupumjr7dPSHn06zTH
br9VWAhX4SNYa+N16fEL9TwdbApjl7GlMRjAd6hR7ouP0ShCuXzjVEBMqamf8wNflhs9AINpAgpr
xAJQCN+rGpXcAq0KviAPyNv74IrCWaD3TP2Ni0caD8HttjKtYDzSxFxN7Ki4ZZSPTZ4MB0+VVTSd
X14cdUXdyA3xPQ37kzFCaxssHOBnbCpxIjfyGLWo2nYcZLF7gI/40neKBhnPQZtqA8I8rRaJoYub
0fv1BdgXDWhWpE5dUVf4/6yVOOk/M6woC+5ACAgO89z+4TGfHenlxNskuEAGbdvFeNMvWzPqN2DS
a1fzVk9NcEXeHckkQNO30X0LIGmER1nqyrcwr/cg3tF+GY5xgnDp+MrALLD0UO9/BW+WtnO43u9Q
XgrUpprkOahbTPVmP8q4uo6hXS6yoYzPuapKzRLAowUkgabep91hTslWhSgOpQUuxZlkBrBQ6Ppo
3AO7ql4eaCDHv9e6ym3k+M0QSq5cH84NGNJe+O9aGPwlMmUEjlywogVNYL0w8H9tUkPIDTmBtfVj
juk29ovxw47ynWjK5I43VvxgFhaA8bkO+qo2TR5yVrUnPHFeaXCM4/oMiupzKd38ZA1ZvoIyLgQW
VTfgeAMu6JKaUEvxCFMjg8ww4kG4Uwn1uGsy9s47IHH5nT14zSUHfnTR9YH+LW6ltqoas9xTN0PG
AuqY4ikz1BEMONtFDGaYb2HaSGArdH/vxX56RNWpu8R2aMEzxp7HIorPujYEINAFDABCst1Kq/zo
UKmucmPKTY+a+Ix4JTTRohbJMKCwVqCyiQ/U/XQz1GoAi4EbjUAFY/uOyg4wbNXV98BFTF1FzFO9
FUBacf8ig7I6oSLOXX16ICWBEoBUiKWrPMIOlPLkAU2i6nvUfKxBHhoU58BFBI5kPJD0+w7JtPXY
oAZEVo1xj1J64z5nwaZFlPJKHkWSWkAcBHKB6BR4dr3UHRd42gx7crYtFGazoQXmClNpRqvWRDiy
XduVGItl7Wob2TuvJjS19hnomBadYoZxxrA+UhciNdaTw9lHN5JDsklQqrySDXN3dQnBMDqru/ip
d6wSyYoO8jRKXTqtz852J8IjgjrpgrJand2BKjgt+03S+hpAygU/MNvyjzpQW1N2LAtBySWRYaUJ
ZKfUWTvIZDsAAzStNE/4c01EiqBKuMpibHvMHEC3uOizW5DhjSZH764JS5iAIThK03+bTX3qQhLB
LsQy6nKeLr24YKtU67LN1K+jUXGWJ9Z+6hshXr5NVV5oiapws9sgOc6HajLwdtP6OUpsQVInD3ly
LCKRnbDb+WhGPwXY589+XNX9sWiPZKcZXRhYoFHViWrGungKbD72IQSDPdRSWqFmLsjmqAH8+atl
CVDUeqYBoSuE0ZFGBdIuToqH0RmcR8kAkxmSK2ea80gWSxv3oI/gN6ZMvaU3i7Tm3pE8SmQkVi2D
ElqrtS52VCiVZA04pGhqDCnZA4qxggV1URJrXP6PO3lWw28JIC4tsvABzx1USo9NcexUk0gLfT7E
BTBDY3GkKxqubC5BTmxJ8DZ+zonIncbJsx5r8Pn8eUnjWts3a0hpJVs7j7IV6YbvC1UdVuP/ZGW2
ujhzAPDPTp5nq1w3raN0q18szPjJEPyjiVKbn8jm+uDXc+z8SIOj8uBga0Ac7dOFRiQq6EDpDF61
Qrub01Rj78VHfWhe2WdluY00A5koTUWN1oGiUnlRj1xp4hh308Qpo/XPWvPy/16L7J93nNcy/7kj
rWyWpXVELTYen3gYNRkqbwnB6392cdwxn9IOj5V5FNuJr10aRUI8zs32bDuaOEuThXu82g6dmQKx
Q7bp0gdAZZ8axoFs1JRujXpm1aDMACSlL3GHEwR4u5g3PGmA3/up9lJ3TfVeWv6Lj3+Ed1BBTxfA
k04X/xrSQ+k9QyrjoIZLNfP/WOL/uw8kwFDlBf7utcMd59RI114Q0UMR5/GmhU7txA5heVB2qWvd
uXT4kZ9N/zEZTevlb5NC32wndoj/nCTT2nqJLDs5iRLFl7zQ5I2aLvFyaGUuZ8uIQNzNTdSGPIuV
6Kuu2CzL2tgaCc6orjCGL1NzvtTCpgqnJXsDXB26VEEJdQcV07s1YWxssxBEsGSzkaFctJ1Xghq0
rNc9aur3ocfy50Ebt2VjAtSq7LqVBbNdRNWH3QNj274Bvu7ZqXCG/LTP/v+2Vw3q1yh7NSW+VPYK
lJfQZB6mZFkD2toTD9rHOX+W92az7R1fLuf8mUAKE1HYxN/MSTFuR695ZMsjmSZ7vKxCVJRRzm3U
wuwUW/XjfGuOB862aeJhOS/Thv3XpWlgMPJpaVpIB5XzjbvmcjRQIcjcEYHBHJCUS1677lJrWYE6
ABlephE8oYY96lqeCmUjv9YMoaAIBMmWVpjm0gKfqwiw+6CgSS362WB7Oq00m+Y1myTb4n3jHWkQ
OLD71Mn5qUcZ/0oWHnbcaiMz7Tzw4qsHG6lZZfLBM72r8gFUXapL2xWnjJBrE2F2JJvrg+AAoPAr
DU5ual0XqfDNbCvN3/Oy2uB/XZYmBRqCWalgGc5R2AbRsj0YrWmQmu5z2ZDhqDDU2FXJTnP2dYed
He1n/Ag4COrSfoa6rt8LFCIhNTF3aRS1bPi+ZCc/wqmnRwXxNpTj96DDkSjy9P4EQnHs8ajvKSNd
UZOEJSRis3ZLU0OwrOO1oaZQf14hrEDwb/Xt/R/2aeUvNxnyIFl4fik2CHH0e+lFD6bd628ehFiD
0El+FDztl61M/QsEf7sTaDxQTjhUwXejOZODA1XiZeWBU76RdX0uoSOyogF3a0Fj6h3Kzs3KbURy
DuKouMQjsAdIbSU/XPOxr43xu4Wi9BV0bEu1bQ63SBEj9sAg3Il37vBW6DZbJJkV3crStS80gCMA
aivUgIYSu2mg1sC/HJqoo5DNwTNiUCs6CgIlmbgnm+gcoOyGfrhvEBncWJEmrmEem1ej1e+Y2tSm
SCVRT3RavNHAmA9FYIg8Rp5nHhBV2VNRy1zoQl2oOzsHkJ9Pg+RPdmoGpJYOTuLu/rSrZcEOrR0q
o9t98Vd2ukE2avERBTnT4B/TUb2L/LEupo8319uQGyCR5XGs8+28rAlM/Tn1xbLRmDy7LhI6Epj8
ax/idY1Cs+SeZQFgvxUUG2QblEvDNuoXj7Uo4xNt/ub7QAEIUf4IMpAnlS7/ze1ylWWFB/3QeySD
UpxScrasAyv8jdQZYNx59i6Tn6jRa55szod1jEfjqdHL6mggu7oZfRubSpAPLKLC735YZrTUxrz4
DQ7uZ+4M9kugSQT3EXm/uJqu7ysbpfsezmR3aen3S9Hpxttg93vhGvlv3RsPfAiaN4A2IdAF9kOP
s0Us+vFBN8t0G9pNdmg8ll1tP45WRtCLNyDpt0Od5b/0If7G83R47oUccPo0ylNgcPuEb3a19nqv
evE4woHK1erGfeL58bFpE2dZRykHBbbDjolvjA8dMx7A0+G8QaMZak6h3Z2gH1bfg6btnez4YRCV
6RtxLkFbd9eyGEDqxF9pAYrrQIAZXbSiTM6NEeOwb1n9e+us3TQpfwBcA5ks5WAyd9iihjJep2ZW
3lD8Ut6qEAVeCDjUiNc7xc2A9pq/qAt84jG/kgk1XBoy0yKw4oXUql2kdelGKNAH/tTanennyQJh
Y3Gw1HtvGghRLTCG1Y16sRtW58KMz/OkvMJbf4gTkHh+LlQiYbzClyndaAQRwYb6Y2Hy8WKDLQq/
/UFkb6Pi46wzPhy7YlE6ivJtIn6bWvKh5ku/ltF4ZMC6csM/QMJm4bhg8ahy6zJhFkZIYyA4kG4I
4xCVJjujQOOZBsnkxsbZtPoPfwaEO9JkkXPUWt9ZEh2FXbXfqsQ27k0EzU5/sfdN+dWemt03J2cf
/g0AQEtir8D/zbcgTM17GaGaaopklWHPPvhdkQQ5eS64QQmTQKVqBfgXurYD90Ro3/CLqZ56SDLt
OpRwb7rBMr6NePBG3Ivf8QoDfQrLtNPAnfEKlWofRBkoSFYzkdOtnqSaySoEhiK3nmaSgxOiCIxm
WkBUXHkK0XHvn5l0T90DRJFmOrGvf2MAH5EDdnqovYjWRdTa90CIpxv8MYKTyBLwDUO8emcxq0Ze
ILagFs516FFboFe1zOwHpIs2Q+2NEWoS4zU4uowfqY3KQiBm02dn1MUqMIV5rUSkbfux7w5u0w0n
5NkhPu5VzX2DxzzK8/ryFduIxzADuHcR34+8BWNY7dVKVcR+ZZpeLv/22UZu/cdni2r9y2dLNA0i
u6r2i0q3YsmKJbPi7jAVZ6kuUPPdgcq+mKndo46E7WuRZWKByCoo5Chc57des7YSMAZMRhdp27Uv
Y22BNHaJU2vnbSTEzJaxDPFbJyOrEryjI+c0KhUvqZqS696GRRA792q5taRXHjRAQs7C5fJMV9Tw
tAJDWei6q3mgacL3hOnhomg9ubHSyNr7Xh3f+4MqaRtA9QvkyQklnvULeQy2ZSK/aT2h+kcsocce
HSQeJdac1v8S458uyWmEE6UAvDRxNkLGOPaDjW5AcNfxfNSghPm6UbBiZrFuYXRABvaABT26DiDS
djZ+I7dQB82pU9eIwPU4ayRJ11065dZHqOVT0//mJvHN35aAIkLGyuNPbVFsUcqNvB6+eRvTicdt
oboir5cpdENesrLRD5npQnZcG/VX3ZG/hjTwb0g0yyvYtFGxrvwtI3CXjHvIXKllC15uyX9IvY9l
K8SNd2OBynZQa4Nhd+MDM7ZEdjHZ09GWurWepvvp4KtGUbGRfOkilpns00ZHJrpBdalPwNUocfqF
YfTOOigD/eQQ2hUvid7doDzj9nFHqNMcow5xmnw0uxOKTEAvUYCo+gSBztDcRDWKyitPig2NU6N5
yffUrc2tLE2OGhY0SRn154o1FUr5cwcMMr4rF2RMKvbhY7mcL2vGkP1V3jTAvUiC/xJKC1mN5C20
1vmZixBgQuhLLbsKEo0iA5ofqXtcYufVbcD41i18hCblgoytGqErH0iZfdV419leGyaoP6ZRbq2M
GkBDiZ2Bg9f4kdEXDV+h+NxlNr5zdBn7D7WVp1A4Q9ycGuSocoGQ7j/9DvxCJXj9yfJlJvXHLDGg
Wb6kteY5EBJCKF41ZuFZa1vmbn4BPVi30cEFfqmN0Drr/MlQcC9qyExXYyyspZsO5TrBTsXDGST0
T2NULMklI9sQlC30e2J7Pa/QJvoTTicxaPp8Xi40qJIdAtXQVZQ5XQkmBRdGnOeCNVm7sbUB31Ve
jmdD6ZwNO/Ihk+1U/8ymJec++VC3qgrHXs4jruFVK8OFoGQrkDASZfLRpIhGtqiXRz+XfgPCoejX
ZMtphNyd1qs2faH9pgjklyBlliRQ+YlBnt4BzX7C2fFrNPOP4CZN9p3oSUu0Z6CgrbOpgR9QWPEA
pfghPTdDXoJ7iWt3KEIzl00Xm4jx5NECjJHlTxlla4AUS2A/EgjXOGH8i6fNexW53bd2QN5ec2P9
HhseH9yTTMffscr2eGn1YMFpUc3vZWsXL1d8H5wSv4tUDKfpUrO4djBa7KnKrEElkRqhxhVAZg2g
xZM4DXaJiaI90GG8Anh5B7HO9sEf6+CEYsF2SXaNg3yxauPmmoXWeAscif2LmhCDKwAZo8o52qgv
fvQryOkKvXyKqrFdSDDynagZhFacdNXMNupywdnSyc1NNQIQLkp2Zm5UPQVAwd4zP1zqZhsD17Jq
3TJ/cmRXPSHyCnhjze/JMaryC1BS/pV6bdr+lGUzTItArw60qnmM76Fas1IHWjyIxJ66+eiMK2CB
7C11O79GehAB7g11hyRkOI21/spSNwVXaLJHdsNa0igy8dqhqUBvQaO+2yfnrsMOlUZ1abZXhAzu
aBBb12RRO4O+KzTNGsG2nLUoyGgPHTYHCCUVWXjG/1Z4pitN1N/Aly12plE548Jswh4B+AFM8EaB
g2EBZWZ1RU0EVYBDmKCZu3/zm6fRDHKhaXP3/32p+ZZ/LPXHJ5jv8YcfDXhM8H1vPIQxRJY1qIRU
C7qcGxB/OKvKquUCQgn5cR7wElDSN1XxzxTqz8O+WnHu0tWfN8g7ZCQNDyyH//sycfP5wegu9Ekm
43xXMrptY1cL1zbuRp7g7KY+xDyFupMLXdKUuk5foLzZ7DUrqW4dpCEdpIJOpWLspKYeHKBAtLBe
Dqb1YRN0lWYbDaJG50F9A4CN5mzT8gy1Ep9zaUaVAi0nPfM820cdtdtjjicR3XUeGECvI1yRXUo/
xs6cx727zuokWE53/FwYUSoUboPDW9C9c17ilNwY6WpaiibH/DX3RHydlsq5Ua/jRGsml0ALLhZI
iLZgmOAHl+v8MF15ef9x9RcbuUjf9nJ8sTGPmvLzara5apl5VRqYbQ1YQpepjW886N2C+7r3wE0V
g0mduqGTBffchIS2yMxrrDwayKvt4s7plzTY2H5wXyHeUjRCP0+TBIdSIIp4EPkCRLTkrLz6lnUB
TUrzsx6di+bq9U+be5fYw0UJix+m7OQlObiZAj3ce618IkA6wdAjhUVHJGCyzybyIHvRjFdUmS/0
AQeC3ElvINCz79Ik9S54IK2pR402gs05t7qf/RBlyPR1QOTVQcOWvhuCxcAromOb2+o837iv3edV
lhofNrrqc9t9jeMhX+hV4b1Oo9FWN4KHjPPsznGc7A681+6JdeORTBCHyO46APGvIZ5lUM2T0ZLc
+v4uBhnTjbyo6Vq2y6xKnKknkzS7a8vqpfJKMGmolckkGTgrXM2M9rOtr6x26ad6tiUXGsh5gaKL
CkU8ZKM14wZyolFnZ6v5rpHHrW0mwUA9rxdZubn3DAm8luHjA6fV6B9tt7ujafQjARfRQKm0/rK6
0YCGN50+wvwjZDhRCrB/XWZTGbY3GXjxaf5k3AuThQGaRNSk4hdGvsxtw4Wmud6Xn6oxQ8BITdBV
kQs1wQgOEGYwY/qpaFGvDyC6VxR8Od9W70p/pzXArc8/ad/22kH3xbf5F4cAKXj/eb6fP50sneBa
Ra+01vQ3DGStoq7DdeqOtX0Aw4ZQxTRi75kQSdCqQn5PWfdo5kX2mEKy8eDpOhC6yg49O0urusuI
fTjAnz7bdKAy2vtFbT9xEN2Rk+6axrJz9facWI620pyqWHAI8D300ngW3VCeheq5dTBugBUBc3IT
GA+tK9ubD9Krzs+MBzL1Bqi9oiJKjmSTfVTviqTSl9MEx4wepLEJOTfAxAmIHvbVfbqnxcGJmx0Q
FTEW1KUJAf5ZNNeQd2TqR4QSc9m3W1oc1SbFKbXKXzRIH1dLjCNSuNF1untnCaDNEndNi/leJi66
XV/In5ogTb9XmWecqCexPdyGntmDTgQ/0KjJ6A5IlRUNkqmCRObCbkN5oG421tbOSxCsIxf6CAKV
cfr4QAbNg8ZL0Iz6jj4AaD30Q8QljpI4U4nkRU+s/m60PX6rR/EzFEHwDdLuwxqKgMMukujGXFuB
dAsYzTQITnVbQIEPFdTfwFNogxK36I51nwC6Zt5N5h4KfLxpwBeCGM3y48QNCrXdhNObsfkZUh/H
vqwXX4B6VsogJm5Y9xo+dh2FL5S/jvTynTNePdZIsu04g8QPorTBo3Kg1Db2gO82e9MQ5HxPHQAg
M2H/zqz82uWD+crTboAeqFneuVbSb/3GlIewcTPEKTIdrIG2fMwGKOOWEOj8oaZDo9T+nWC6VyAY
jH/RcBNaOf41ch0lCaqOPPE1MFsYGYrP8lg+Q6MCXM6wz25CVZ/ngYc0IgJqk5uL2ntyQ3XEx2qD
cptXS9IfIREdQPJ4AM03yju0RTH8LLwY6NLAfIHscANQolHsmOyy56a3T15txO+o58mXNeDRF+6Z
+rkyBqTWrCF5/5wpcohR0MzKjQDbtix9paUpEkRRmT/TVRm52XQl/mL7m1+kGzqem3X+Jc+mudZw
BDPY7ktWb8qxOcOD5ozuntJr06iHLNna0RqUmXzm6MiZVskbtiO7TPNFOSKxe6n7ut66oB94MYt6
4rNyc99YZ5bf7oFCgjhvXk18VthLw552INA2A+1Z+fuIk6FKDTAFZ6jAo2zWwlwr7PwydgPwYDdx
9l/6YpnyRZjw8BhkkB0BVCarLsXoIOFiiBUNIE9YXRJoCFqrdJQrYKjC4+wWDk68GaLcW0ob1ZwC
QI0jL/r+MRZmuQZLmdxM3RFEbLbb4iOZXv/IhTGCwDU/0SA1wgNhGIq67qhHq8nM+FjNNsTHapGl
RZuelx0iXr6ZLYgzC/JDJ+Eb7YV6TM/ZLg2KdkldahDkBTFnxC52EwCwqTwYCMSWtpISIdtf1pg8
1IR/r/G3u1gNtF/rHtyT8WDXD1pmHImbIYQ66S5DrdVaqi8FNPoSFYsW1wai3Q+2GI86xF/XeDh6
x5hF8bLzR/vEssp61kGXPtHW8bI6gIWyXkVAzX0jtzBv7JOhR1vfrHoU1bvv9I1hDMIVDWIWd52u
d8cu6v2VHmXJOy/OVWMFb30G2tWxG5ODXuTlg5pI421WQUPHBFzISjJ3n+VYx2Wm+zNCwCeOO/GO
bKlY9nYQ3zLfMCDmOoJl1KpGiChnH74OFFk45BjLlYHkaQ+GXnB/2PpK0pWFo6oouY9wAa6mUXVl
xd+dTkLF3UeZkGpAismjLQOgd+t0NpKyHE+iDtsI8Pt74zbAc+au8ZBaV3xp0x8j7oYVcxF0pb9l
HvfpHZTllAbXzQl05y0H1y7EFMWbOUp9ybNUQEsvErvO7bWdjkznVaAkfIm83PjaSHkiDu2gBHtn
Uok3vckhB4n6C02kxWOJ0nuUbuMqamvIhuKR/Kil/MM2j9JVqetsLcoWzEA2HpQo0SgO9JFDN89P
btN+nz6x+lHcGmRf5FHEfAfFgvQpKOpTVWnBYwrCpwOeKOpbKIY3Zc91vC3MOLYPrgeqlH/bRyQy
FpXBmh0ef/KMDb88j44roA9tV9vMrJNFo0uIENCIFyfjomuceFuJAbpmGnQQ/EAFtVR3tnlZPuyA
bWvvetUwEOsjewEbdWlgtlXMY5smNPslodwI74Yz8J1nu+Ge8G2zXfPScasDO7zIiaZ1VrYKrPYO
uTW2LjmeHpFmmNcyc7R1oq4id/i4ItvfRgEsBX0OsJLbFP89Bx+pgw0bvfqpbcufFqKMP5OGbRCI
E29GEWYr4KeGC/d9RPaMim3K3HOXZjlqi9AvjJNPjAgUKKa+g4gc9jnR4X8Y+7LluHFty185cZ6b
0QAJkuCNvv2QyZwHpVKSZfmFIdtlghM4j1/fiztVR7Jdt6orKhiJkWkqSQJ7r4Gq6ODOUWT6hDQF
vFyLCUa0AK+uY7cFW3km3BGIi+ogAAD/G8s5IZCTn7358atb88WcGraNhY1HcmEMyU4wA2+JMoEH
eleHAmY6PP4e4K6QpmO/Fp6KfW7b2dlLmDyoKa9XQ6tbcL3BF4eb53dRZz/GvGsepYqaTRDk2S7M
bDilzZNRj8mC43pU268I7cd+4E7ad5kct5AQJIw6HTyty1Xg2uaKij3Ie1fnrYOw7I2TZYCLj83D
pANQ+5Mo2yGnAYIhHB7u4QzyVle6JyOId1o5q7/yrAgsvGrnxmlOxbtaMR+Qxd54QHQNV6GPwsIn
7n+C1NUWuV4TrzC4PEFIsbpXCMbc6qhIDUC3N1trabgQQOhEZz6BBt7thVnM2tQS4cMK1hDvRQcC
iriu1im2QiCkpeMtk1lhHFatn5y6Ch9cu0mP3ZgES1L0dv6sb3MrPebWbM+ECPwKWr4pTAmLBW5b
/hV6Gy0w/2Z6cVtnhNYL/hCpHXUPTFYQHJoftaN669spKBpbZquuikO8ug2QyMLecPoiGJx5hnZ8
hl3MWz0BMaCReaun/pOOg1VoTOAYNE2yFX2k1khyIK8nJzwXkSuHug1IIUmabnmSNZ+ph2oisYlh
zrfAYitb3qTnG4MNm78sk/A88mVgydjS25oOpOGUU8P9jC5pW30sUisi/v2Orn8Z9b+1/jL2vXM3
T1VKo91M4bTvRyRdYYVeHgZEANa64taDBiQMNsd6+p4Hd8XQB39YU/nDsqV8alOOnWU4BEegwKvb
mDYrjJUewVSi+42NotrEhsoRe5rXQO284OnnQ+pN1pKx13fO9DuvuoCYxC4rYe4jwLzunayGQfHY
vjGx3/vBkwFr8y57Eqxm+J32FbRpMmud2gAXR0lZnECC1yvAnspPlcu/EbXRcL7hsZV8fx/Dokn5
RmC/tA7+mMRaA8K4XL8XvXoo17BHVuvUDcOjPYJ6ZQ/PhH7P8w7WdCoYz1LI/mi22MhEZcBf6+TW
wRoe2MAXyBaUQIjglsixwkRYWBRHsqHJ5qI9F6nV6sDtpFbsFc0nav2rsYmjkLnINARUDX3GMgHr
ShjQmuUgD2XLsNSc6/vKgWDA2LyUrcytH23iyiv8aH0o3IbZvQpnAkMbHaHUbYtvGhxiH7Ia4s4o
4Po3Gm7yFKZ5tYKT1HQC5SvdO0XibKYity5WXNjLznbUS2fqa5bm4geI/cA3eu13Vf453FUt4Btd
YkLIH+8K6CN4CMV42dFuugDogeET3f5UbwrtbNyiurkPeaOZXcDtPmgNY6R3Q6KsUM3GbhXEcCcY
Er038ELA8MO4QMEGSlQFUPsIrixKO+oPVGzG/K1I1EO8HT62jj8XqTVmoIf9j2PzCRidUmc+pG2P
du3qnTcvsIBGhCObLDN1ojId5i5BPuldnLjRkWPxSXoGcdv/Edi5ujj9IK5sSs4khmDp3toANhqv
qdeYTX+ApRdesLa99aJqc7TQa0jRa165/mcu6Ffceum6cNatrK0VIpQACA8Ve44saMPhvg7utaqh
x42H/wkcGeSggk4h6NJbpwlQcZgj1ta1yetmmXM9fI4967Xz3OQPs2wwfM5D2WmJrRJLvjsejFaH
0GYwZAtxT4c1tFH6EWmSjkengBuvqRGI24KyS3h2zGP1Sss02iBIsFwX0uqSPS3WPIHfIMjwxYrU
vEjXqx2C9GRUeFXMyl9U3wwtqB1zvejl8r0r1cOmM8WLwSsXEOydNiDNZM8u7MU1l+prFoAG7UKL
7Rynqj9LEKgBNWjU1xjWADaD9obpRsHm55EJj6aLzqxnjZXNCRJM+oRVrz5hBxJv7cH4JK0oOlhx
tA7NrHxI07i7OIkLQEsPZ9ABMZdlFTC2pVajs5tjGMovt1Y2Ot9rkD8OWBxh1+IIA5aXiJBRXzpA
uG5t99q4o1JUeo7/73/97//7f74N/xX+kV8AIw1z/S/dZpc80k393/922L//Vdyqd9//+9/Ck5a0
bQENC9uD+ojjSLR/e70iCY7e/H+pBnpjcCMyH0Sd1w+N6cOAIPse6yAENy0sEbr1xNbyZlUFMOmv
TTKChtu27nekzpE+1986w7/tY8NeJQcwVjYJrbB62+62gJrZ6dmZVLaRpCsHu1SxUGMZbW4ug0nU
/FQGj/isAIR5X2bEiR37yMZkMAiBMhEdwiT4WEedyyz1GX7je9gTAz07H2ydDSdrPgxxU61zPPSg
yPRna1q1nyGmn23tjmHFbmdOBTyS7G5daCx1pgngpsAWf3/phfn7pXcc4eCXZdvIQTvi50sPebzc
6GvXeWj6aNwiCRwCNcWnVSaM8qVKkDSZlxP9BB50KUV1oR4OOE+gajPAxP66V6UDY58p+WGens0y
G9bQwqzY2Nt2rV7SqDL92Er6kwtLzENZQCdjRG7q0wTRZ1xe5/vcFfrTwHjPXVkAp5EwHY90m/Fq
vGtVbO2FMPHMBaXB/YffpWf9enEEQ9QXV0cAGuLYjv3zxellUkpA5/XDbZHuFDZ4+bn4hAxFfg9H
2e4eVP0nehxGtTbW9Mij4twLcC19PxbwKjaV94oYcLty7ExDNQ0PJqVrmDXYdvPZbKuTO68R8VK8
6pjlz7ZRwDKo6NF1zMWhdi/KyKsLgPZrJOzth3xW0y+hbQu5gyQ4UB0kw5JNU0D/kVppQBUNa3vW
5UfUDK61VSTA27OyJYJT8W5yNVT7Aw3K4xBAM8Pqk2pZB2ARquYB3vX2wy99Bb/UjrmTcO74ZWlP
DnNma3v7uZHs56YuBDupR9ADy1925CL6o+q97LGZD4gUFpUdQwAMhSxyukUH6uE+8wr9aLa8Wht8
ylfUSqP7Pr2NziHee3eLN4rCZCtTNMkHcfmuceenMm/W1FCaTP3DL0J4P/0ibMYkx/82HLNd0JBd
a76dPjyp8GQxR0jJhA82XlGwj2PDueeQVyaeYVR+4l5tvtIiTBjdcAztYDgbysMSzahgBRknJ3KV
vbnEknnszR6WPlZeURSLZnZ7iwAChPdOGcNcJikPNIgaqPg/1t0mC1kSbOpaAmUzWjLduv3ED0xI
fqBPYkiscqGjEWgrJIrYVsh49978W59bhajazT88e35+7M8XEwJQjmCO9EwI0XnOzxczURXjacaC
qzvUI1Kxmbfg4C9czMjwAPrO+KpLPf2SM3tFa13qUVUKLL1e9FC4hfAs0oiFBPe4K7Y18gzzc7aa
n64fDiAZnboW5m3oQNXw+EDQiSuE08JJL6uEQ97VZNk995JoQcEWamCZ8daA7EyEKAFk3Q3R6mVc
FNCyCbz03gHO5e+viuf+9hOzhMtsl5uQ3GXC+uWqYEUlQt2kzpXBLvdkzYYZkDZJAGGbXW5JEzV0
4tgfivvImVL/g/RyDkMDkkumOujngRgrISVP0sqBOwIHNziNX1exAS3urF4SFDC3Ic8BK+TwYM+I
wTjcuG3hPr/3qh2g01wG68Z+Dg0VQQxRjMgIt1Rs57pegqGkRuu3OupXzKGmW+e5H9WNtcRSWxgv
1SzvvXDDSTzgMQxfETOModTllDtqiUp4bAUVbLio9UNvT9Q1DHKFd1StOf8Exi/4ORXr2KynrbYB
VJnrWT44eEYgqAjVFOz4IdgvAca35aKrveHBnAkkBYjISN1ipzSX5rZ+hINS2iAsB4swFWrIO/c8
2MHcuzi3TQSZ+akJDjJzP6e6ba5UlePV5afIYaypSA08BYWK8de//42Y9m+3jge/DY/DXMCzBXbh
c/uH59DoMbzuRqu8KsXnqLN+jusq+qp7gA6DwWEXZH4iwPMAAIa+nvpaQBED+f3gpUBaaQ3fVKhk
uE70+PNIr+oYNjDj0cuMCBxXaLE4fVwhJgW5WirKaFqpop0eOuVCVSTU62h2xCtyIz9BJhZQ07mI
HUazle6scjMXswrio6W0hy0VQTR6m5KKsEJeRYCaraSFXzkxgqLArFfR5DQfqNdgi2NlVFU34hAC
VdMuFaC63ajXdgYhCTiB8Rv1Gm5z+V1g2R+o10U41Ku2z9rbKeg8I4g5wH2biftimm5775heeJd0
4L8OIPG8WK0Jp3DGsiMQCu4jD8tdoAr+AlWRZo1narChbnEM/fMCua6+kcA7ddhBUL0jmtf3aa1w
QgR4Hk7TFm0eIhRfHOtWTMCNwrpxLDv1CM11AXwOonWVW+/GGhkB0ArcJdQvou9YPulFNpXBU9JN
ph8YQ3qngQ3dtnln7mgmu0EG8H2mnmXh1SsGkJPhk9UFw9KEaRyC0+Amy/lA9XbVjKvattold6a3
OmqgfgNGWYxZtzlktIGJVX0nQ0RQtGizLxCA35MzZBM3B3uYvBeAGJ1l7I4K/AnYp7pNxbdDhIA9
Ny0L30BmX2RU7+tAP4HMkNwxPA7vR2yM4HkBg2s77x6R5wphZxfmj3k21bAJKLoNFZ0ybXd1B+A4
FWHCbF3qmq3j1srvEWHnfs5S92qWeXrHSnfDx8G9UtUQBY0fmMG0tuY6U5Q1nDtu3YM+1Wez0DsK
1sI0COqGqbOjgJGiDNlc1wwusNEdAyEciyUJ6bYXQ/P7qLIR1MvrnRVU5Y/OTF6teJLgvNbBEtt0
cSm5VW9EWhvAA02QawCLc11EbX79q3nSZDdkRblBwKJblR0s8XRUXIuZjQIYJFySZyKKNnKYNtap
xi2FOjrYMA6gvs6Ep5SMSuTkh/GzzHN/GvPxKU5A0JClw5FrwY4dq1sBgkaOF+ksbminhQ9i0bDv
q6ZCBq7v+uRUx3m5rDnz7qFPqjaWLCI4zuTjMTERnQck0X1wTCQKnFzJr+BUrdIsFD/C1jt0DTIy
NBxwAO9ehCraANA0rf/+SWj9+rbEqkEwi+HF4HDO8Uz5+UGIMFTZmIPRwTCeI8TaB0gvEWUAclMX
T7V8C6kwRESoroN3lGq6x6lxShjeQCXfcQt+H3ca64G+zL7l+FUCXCae33sAwx8iUR1EW3eWWCGd
lRYiq9j/dN6KRFXa2cCWPsHCEca4y7Cus9s6wgL6eNmKMTm3qjEv1MCQAbn8/WXgv65L58tgM6wb
5v8ch3bYH94H7jAA5y1Ze37DtLvezCTFLc/gfAwRL4QBLHOCXub7TZ+Gli8Gq/z1YUAjihQgf7r7
VQE9O2TK4uXff2XBf1nnuFxyKfGXk3h4iN92nmCachgNRvH5tqCfAreCEnoYfUFMOJ2D8lDbSTal
F7DNn9X0jq84oFS/V4fQbbxVM6uNvsBq4713HTeub0elhkbTisKcmetFT6YNLZc8XY2qhnAwUh6+
Tri6GmH59glGCMLvW9A8dMiFP86f3vtpWOT9w3ac9g/vkRAb73RsgwU2FpbjCYbyzz/nfpyGqJrs
ZDsGoHrZSwumLN0Eq20XC00EkNxrP/Uw1J0JJ32bXAB6qz699wgMMSE/ZA6LPgzg2miCyhANA6yc
FASmU7xzwALN1YPNsnLfz61UpEOIRPDoDOFRCQavqv+M172dgCfM+VfWH/7+N2DO0YWf/7m4eaUL
lRBhui44WT//c0G1yEZkssLtjcNlFctbRAaxfe9khhqJS2ioVPMhmcIaOuCo70YNThsEqheJAxXH
sO0gzMdchK1D09qM0HJW2C+Auvuh/N5OnDBZ/cOvGX8ka44GfPjH2MzEv8TzLBMRHiHlr1EsBlff
3I1UvUnbROxb2IUvgRQCgq23w89R5kECD8Bz6VZgSoohWlA9EEDuGlqMSEBHWn32WJ7C7Mh2zhw5
h6cMeVHqpnNbH0KFsAsVcxuy1HXcM4g6RlgtD02xR8bsK8BW8Y+sOGPRiDeSDi1kpAL5MksNLxEZ
bK8iSJt1xsry2KSdu0cSud80lZgu4GaHPh7l5vM8T9cE0Y9pepvHNKD06CCZWBRnHiq8QKAg2Z0B
tD/JMMn3Ju5uPoeHWihQhe1pMp4q6G6cqRdVU3Fsy2kL9vMr1VMVNdJh7MrA51j2L29noMp6nrLm
Q7dotQ43VPfhZNJtNu0Y14cPdVmns2PDSt/uS/hN0hA6lQ3y18ZMq+xjHfUx7CqfPdA6BCx+/9aw
osaeUDJvg5VWuQsZVBBTMMfg4sjBz5Sp9sH2M+1jXJgI1yc8gExea3QHKucyD5dNyCOsbsdVGtQO
XNWmZFxCQBlvFKfJHtxWuadJBHeOUCjNVW0a8EXdMBteIXaG/E0oDobIfrz36G32AyLYLh7tIsF6
ESORiHN3jQubZZrDmyeCcDpEC1r7RD1EWiZbxMYRgJ4bqc5KxAqhK3W5nSnzxnU2jpN/myPCijee
4ju32kR1AqW4eZxZS73iHndXtxnyoLy34G/5PqnLp8gH0bPY0KxiKoJzlIZ7aTM7X4IOCEeKIhi3
KbudpwkDcYR1yzN1p3kGpPUXDYQ091QMlBQzawe4zvkr0KEMoaeROuaRRoUyNLZVgb8JfSuqs0zQ
EZDrPlP/SEQQ5wi48unajEPwxcrr6CihDYdnTLc2lRBXCD2KqzVBCgt+Et6qcWyll4ORLODYkt1T
F2AMLFDY4EYamWa+MmPRbLwOasJ1+pr2aboeJhHthGEWn9IpwALETV+BgKx9p8nNA1xHh6vRdV95
GSSvwEVhKaEbfpahl9xhdeosqEE7w4+udI37KMiT41Q3qU8nQGT8IGc4Y96NZ0j1QcZ+wJ+CTpIG
j3nhWVBfHdJNWvTephZG8RnW28uRVcHaTGtQSz2kcYzm0Mclcg8tgoFLPF3iHU9cBo41Lhkij2xR
DBErlwEeYgEP9T21cifqfAc7/w0VleEBzwTj1dtUFX7DJWI0Z+m17AGGGNE6MBHIo2KpK3YHSuP2
1rcZwM+GVUC+DmrrG83mFq6xgcmuvcQunD+YxiCumXWgtluNBhMiA+Lt9lWl0eg99iywWpm/uZVi
fwUREdCGarw0EY99+85zTDRGsm5D36PNmThaQr99596Rd4AT69t3nn8Oa2gb5Cs6a2oDwT65LjLp
8wnmA31vxJv72/f6u+9Mg4ba+O07h0kFwX7k3e4aPax7I7E3beXtCuTmwEFrCwA7jA5LC/o4pm0F
2CpyIkXk2luPWqSRg62oU9i63Xo2IHXEtgzh2jbjQuY5eiCq10EknxNLwUia6hjkRdWRPt5qi85k
C0DtAm0kvorwArCSh7guweeooPKGJUj6AN5l+lBmcKTsvXvqANCAtWKgUq2oWLDEvGIwdaQhcACT
fq96vaa6WiJZ3EZLWKGOu7xLl2/DMG+tGuBy2hK622aXPrDQbu5G7mzee2Tl2OKf2eZbmqudGu+E
K6K7ZVkUB+pHQ6twgB0bG+od1emB9cdRxC9TObU7aZWpj8huvBHNYO9ZorNTOFRYqQ9+oIudTHLY
WzGdLVJVjH+oaZ1qt/4xptM37KDNTzJHciGuAg1MOITvplpgY2k24f0QQEdGd2b2xeQSuWIMAmAW
O53GfI1tC0L8zZRd6czDmNv7OB6cHaQBN4V0IC9kTu6hidUfVm+WSJMaELd0pH2K8NZYiyLkYNPB
MntMSm/JAmAejHpVCghzpEBZvMqQnSGhPac/EbWRAy5yDKCAisz8u9GG30o4u352BpYsRT8GDzX0
KX3YMDDQPqa3c4PFX+x/OW/UhvIefAjQ5pTqPwElDIIzB6Lgp/PBoht8vrwu1t5YQMEc6ufrChog
fpDCQkd3HAvuseOvIOYtgs6sX7waVHsF1bgtQyzjkyecfZnNs1YeX8oJRkfW0PE7HSXI5dBIxCID
VY4PgceLvQsz6RUNyPRmMmP5BdSSFAY5fb0DTF8+Tp5zofbJiRHT5WV/VgXC82A3wu98PlPmhRD6
Eu4jbrtmNzCVrEuzCr4E1fo20JLdymynfM8ZIlww+ft8+yJAzS4MjQuXYENwMpG/WebzhAAu7fOo
1Z8mqcatCSr4Omva9iUpxgV1MCzw8+Ddlx0gvlRePQnzKTpVbYO8XWPVcAmBgTg6UMD0qcGw67WH
p+ZzKy2xkZAq3ahkMJ5zgb/8fE5I3JX+pGSKFC4QP/BILm+XK4ex+gJ4l/DqGHCoCWYTYRpRxUD8
IJD00kxOuBmmotrChWT8NOXwWZkvdJJBVwECmNnJmQwPELzYXEx4JT0hWfVUjnDwiIAn2OZhAtuw
W+Ib2W8b2gmIZzlIXc5CMNTAQ/fBGGDOOb9NKyO2r8V8kCnWdqUVGyt6fUZehwb5TTlDfXuhFlk0
bXLo/ixpEPXqgN4dsZw8UckZWg+uGz1ew3lubrDM5XswqBYuUDFPqTCM+yQsDjzowufBzXFxQPa8
xSKrigPmxLJhRa1OFqa+gdTdjoKPQJL+SAvJzlSaZzSBonjS84yQp4OwOuKXdonz/kkWTxX8JkEK
OQJ7Ko+t3WF12pWDue3d9s6cG8B1A4nsQ7MxFFs89J3dVMTwsAMuSx4D2/zz46gcuOxMw/eQf+lF
CLHvtssQBPOsZKlc1Swl3pGb0mIiWcKOcWN20jrX4Jtcp4qpk5Wxu7fO2kDCb2gz/1Y2ES8EQ7Ns
4HQzT1Zr+JCy+D6NvPSK1DgC/sr7o3VStJmtzFZmU+NnRieqRf6tLRq+AhKdrYB3tqDE5cTPaWg4
q8zwchjboFj2kGQPVFIcqThY5hYYNKyi8sB+0FOxykedPIeqQiZjNvXCQjp5hluC3FQseGuN0yHx
odg07qi1Y+6ryFV1R0ONcDVZDIyFtCwuCL480XkyLco9falsnh+U8b/+UtSaIfpIX8qAwicWC0m5
CcaJHQnlecN7zkWNBPgiwE7mJhZAXW4yAh+QoaERIMA+d3JJTOB9olsnmjOaO9lZNvllE66wpV8C
lhQ/AAcyPVlAuycN2MFUYn2OJRrU2KkkubWzJpbcSmkxHq0w7y/UFjTeHfS65B2VzJA9lJCWvJWA
qnxuB5efqU2H2Veu7OimGs7gMI/ciOhPt1OwKl3g3giOpA0OgdVqob0RgJD5ywVtDs0CnsoDtWq8
5xc8E8jTUCv833FPpUDatiF7clwvXWbs1DhVskNqLH+cHDfeJAbjPhXDlDUnWQWfXeZE+BXDpzQc
oTZGjazBqXKr9va6NvLHIenytY4RoqfWPrCyYz3iiXYb20AnRaaP1DXTkCpHoB4L9/mkqu27FRwf
UmTfMZEHBYY90P9p1dfn1IK1QJpk3Ed+vT7bJXx+AcrBx1gBYzHCsWF9qyyVh6ay5pc468QOoYcR
lnDzHAxAkMzKPle92g0TMOoQR9QP3OuzcxmpMzO4kQMsOmHDxi3YCc2tdlQ3h2AE4izIyvyB6mB0
9cXOTACx5qrI62EaP2+ERppg5GAtmHmNpy/GDxzQqUDB3JGKNMIs1irp2JVquMJab7TTZE1takz6
C8Igt+7Uox9geN0WiCRRUSLsCeH+7jq5wxdI5TRHqm4MwBrxA+32VAzrUoBpBLoAFenQV+aj1aTp
ic7kTaBXRHh7gbKEL0oHZvvw3vDxQ0kvvRjYymJtt8KTplzrJnd9Gtjl3Lj2f9z+tXXpTf4Isjlg
eZhlii3zLknjjalG/UDdbY3ErMkm8+3ry1BgD2Q/ewn8ppbgi4KPHy7h7ARlb9eyLok7I7MNuX+v
ok/J4K6B5BtOVLpVwXADacNh2IBQ+zYcOv8WoONjt4TSwU4Vg7tKBXgOI1Cwly6W2e0Q1HI2XAj2
XptDZiarIXc3DPqtn+W1/bp1YeznqSLy+yTkJ+SzmxOQgJmfDKn6FuwozPzezkT3t+00Hq/mDJu/
NF8jy+X6JVJEh7YBN5/c0d+LJKLzXgR1CPIzc2fQFNEZy++n91YaWwOW6VceG3YSGay72uI/KCXs
SAWJtqpyNpQSxqrtNMKI4NpgFUq9gth9GnvoFYdZ761vHkomf+raqLn3hFfep1b6iZAwRRzKtVsU
3rrFqxMp2cXogFYJknG+edfZSo0qOypsW5IkUgVQQH92IY2tZFClDymcYTX2eTIuXE9foHsY7wgg
dasjmJQzNLV/M3eD5zcAIsUABXSHSVw0CCmrSQCyq0Gcge6f9UStsBiDwTF8HdKkD9dDiDhdYfRQ
0+Rmzk4q8VYc2bGLNR9GqF9cwqz4OppVsqcS1cvWfBtKdXRgjjH4IzZtd7YFreMI4tSH0a27Rztp
61VTqnrdz0VhcHfnxGG0pNZcxN5dWYk9NVJV0XW+ZzF+TyX45UCed8zyAzzYP87G+DoKK+ceTtnN
1UhOran7ez7bn/cZUuhe0LAFtVGdExqwsYp6BITm/lTnJaemas1jF2fn94HOOLAFFX8ZaGkbaXEM
Ah+sR5hiejsTDYgzHWxzU8r0rLFOgOgCRwgrdLeGoc2DDnrnt09Y4a+5GwD91SB6hEgaohQzCwHw
gL7s7COV2sGwDzDGeKUSHQD5H5cxnM43VtZDqLuT4bVDPHUeTNMEUWPMd3fkd3UC1e15xkbZ9rHv
DXV1FEBSqYYH5PTJpH9SDFlrXyhHQgIVl48OcVUdUssyTlQae/Boh55/olLl9t2xyuW0SZE5O0ah
gqPkfEj+88mOvHbTJOUL9Uh5+daDimOaLm1RxLAlFA0kaEECmmBZu/Cgln3uy9S7Y3NDNjfkAmBW
CMKCpp/33h3Ixm8jwHb9MRUm6Dp2uutmiILFJ3EvoH45mfU1m2EKLh7t27pAGIU6UF0/iwEZwMLe
BtW5Ie5db63dk2MPSycxI4CltTjTofcG2LDBQ3fdwVAJG3o0KDkDnce5RYC/OFgIqVE/agW48LGD
K9uWlLW058ASxZEHEtbyODT2F9RA5bnVCMJvwHyCf6/gJaS93nx4/xQao/KLuc4I0SoS72Pre78h
t48wu/mq+r58QXAW6RD8+c/Iu5rXEtlIqq/gQY+wWV1s2RCVLwrbpGwonE9diwUPJDix5Z7r34dr
uNQcKkCzL40JxZoJPk7P2EhAAH3+VM119InqqJX69V2lfm2VXv82Nq+Caun1ytwYkwWSXKMgkgQl
/j0AKCuqeq+nT7nThKdWinrj2cn0KNLgZMCk4/v8AZDJnj7AFP5W41Zw8r1ZkQf4S7Rxq/ZGxS9p
gD1ERH85+lh7E8x65NgjQIK/qTMfqMGaTLX3/hwh8S8936hALoxbgPGwJt/Mh2bTy5I/4k9pbPo0
1D4V0xpIYxthmwUV6yHBNg0rhbCKzHZpGea67+MY2CEM9YBwXJS48w5GY/FHmriKSwRW56JyMLGn
EWsPEOGFTvAoLxAYWxXKHM7eTA5KBliEMjv0O7CekMoOGmE9QzEMkoZJViy5l4pnw9GI1hq6BM+t
tJ6ron4ZbSu9hIh/Pv7FIIOPzNe56Zw0bLUNI06wVvLDEKhL3DF+RB/6yccby9k6lmOvM8PUmxEY
b8TH8fKlolUL7Kzmly8VG/ipLqdMlffjmIq9mXrGEjJQ42cG0aRl19rZESGX7hmYNC3gmUC9VCEM
0M284bMnIdoLwafsaHUG9aLBf9XLMsAF0dxRiIYk3bMwTjRD0bRvp6XiL6dFrzrt83Vp9NxH/jA7
vx9iC3pwBTu912Qc7/EFMFnLqrKLIzXAXUSfQX5vjwzCvp91hnsZ75knuIQ522ws7XWCzOfnrqr9
dMYsxS5MDMKikccYSrB3QwfL8xuYCSODKk6e0rJ5G8mD7DaSOqT/GVmamXUbSWgnWEzej3mzjeBV
8VrrzQDBqh8VnCgXZdE5TzZUOlZ510enqjSSQ2UM5tqznfwBkRbkttxOfGundkGjknx8adUUPTcI
xvtAlamzEkitchvxO5Bgk2tcB2oZZmn5NeolVB6QOUsCvFGNov48RV4JzZZa3UEustvJKn/Boj/z
y0EgFgXjJeg9jfILFpzA1LbRj9noJAHr7UVn3F0GuR1deBOYWykTZ5tbHEki4O9h09sPL8LJYWOD
dys3gpcWL4SW2945KHn+2IFCsCzgEbLlXp4/MqSqQPf0pmUhVPHYjz27a+CWiPsuf6Qe9iC34TSm
F6pyKq9exlKqHfWfws7elBlPfWpFEL85Qx7tnk5FVVINPqx22nsqNcrywDeCjwnNHUWVsXbgqQxp
WHwZJ7RygGCLL9R3yLPqnEU2GN+RYcFMJ8oeEbo6d6nOv1gRMNICkj77SkpgayeQOmqefxmDEWqe
rcCPAl4enwv2lbobHNikQWJhT0XoMrh507/kVltu4axXr6kaPqZ+I+IMXIrM3OWmKlc0aWfY+xw3
46OjG1DyLLEDhiy5JrmAb48AuLt2O/hT5V2AV2GJdzWiydeiAcpIjR1IXrpPlk5YtVuoeBlIkM7l
/8/Bt6nms/3lBDyEC2jc5FBfmRUbGjD7oWfxFHOIkbW8sBdUr/kw+UXYW7dulR4+dGtk+rGbg8XS
jmGdfBojsgRHEvF7lDTeonY5/BKaSTwzOO9q6EF/YsxTd45TqsU0P0SxPug2HrgZKyo6pY08PAIF
RyoG1lMXOs0nZVXi/1F2XruRG127viICzOGUnbulVtZIc0LMeMYs5lDMV78flmy3YXz4gX1CsALZ
kRXWesN1KuKMNCY3G1wHMnGPxGE6hC45/z9gs291syQ4AbDpkhpB8N22cJPDOlF/Rqxl2E9Zp12i
oOkvkLv9vZXU2lM6I/gm4Hh/d4b+aqrrlwwZqDFpf9UlFhWT140otOI9XEdBefXquT8hYz0f00h2
D8WsoSqMFck7CaLfRTqIP2P96JgW76MxzDc/9yfcaHj2tJVklqaNcYAZ0J87seDWOpTOLkH781Vf
Bwp279NPzZVoWRMTwy9yOGaWHh1nrY23nTSttzLp/GPdEIRQxRlI2THTsvSriMmpdTQDmX0Vx5in
tMD6bKtXqf2W6xPZcqssmV8pdk46UXSrr84e6epjg5HiV6vbxt3RIyL0da2oPNZ5ucBqcL22dsme
yNnA/nF9V9B7CmzjtOGrtXAgkva+jgrl2hoEdXKMDW3+as2DSDvEg6F/tS55Gh1IsUPGWO/ceiRC
sAS3vlodA6dnx0RwXN1KJLp10Dt0VFWRuc04LL1EtmC9tpzG5WA6EaYp6+sagzkdsG+DqjXLk/Tr
7hjN5RveQ9MUwrKU9+rAz/vXWWo9eHKZ7v7bQ3UTUF5DEnn5QRVljclwKRxMk1b7yMI2/ftg6cAZ
1dEDk6/lIY7iJvsmRvxUVap+6hBX6U8vAVmqSqrR1dCf7Itxn67X37qmObGoPCUXdqtTZ52pv5ol
lqa3e0ucWS++cM4yiZjxVLcohXPboJWzVTc2CgafMIE9XsCyvtxeLKqwH2m06jFjQ/6v14fCIRE5
KtOd6nt7Mc/MTo4v67tbfR9rxRnt6nf1yrd7J6XpbwiMGV/38F4iz4AqutqtqIOW4LQiAlyy55VV
9nd1ngunC1XZxCrjn1OHVBr6LUgOWFqx1QFY3H2dqq5dnWuh6PDjUy3/x+26PDmYUUxqYX3Jeb2P
G/fsilTZnjUfiZHA3Bmpz9oMHdxgNIJTE/MvV0XXyTz2TaK6150gfm/xcFP1xuRbp6bVWcYCvvow
JFQwVwJ3BuVsvxVEA1R9VgTTaRET5EB1c2x5yJGAKyQGwoLWIBWgDnWXBnftelDFrnOavR5BFFd1
Y9OQpCbHX4e6qdtEplLvPvU67z7L5bYPrOXCJGwTG1sb3MgbdgS+mFeyknW26qhajATbxrW3WK+9
1auzIDL+ukwVv65tY+dsV2iu/mxyeZhnU7sD0pD7dnGvDrOdIFi1HtSZqktIGG3BQbeb/zQgNQ4B
cb1WdU614TDrdXX+T73qoS4lTR7tW5bLX6/4v15MXWu0wU8CiGtkjtBvPkbzXl/tEef1AK7rr0Ot
DBRzaCUnN9Z3rSre+oxWrG/0QBsPpvTS0DGcBEPpNj55dZEfRhHn70mUPSlKySKjlL9F9+8eAWD0
/7tHpDXddl465GEDFESDviN41cXlnal7O9vCa/dW5eUp4gi38u2K1sz6o1U199BjijtV/9XZm3Vv
OxQ42jl93z2iNQ+zxcaxYyJ2EpDua70jtlRV2MxO9/hVWZfyAKBvFXKlrloPss2THXtsfatu89Vg
ePjHZKhpL/pq47R6O03arG/yPOo3t7rUF573Va6Ud9OtyTCQUw3VlaryX+2qLCVaGP+53f/sOK3v
QLWog7qja/h/1d2KPHVM7KqPXzY4wuwzCGjbgIzLFNbxXN9PuDGS2aka/dLATdEtQVG19JE0+23c
tXAr+ZX3qtJt3dUUZLbSbdaifWqN8rlJdMYSM/FOfpARLhnb7Mn0P1SbqgFxmh49Io+bW53r4OOR
lLDpjMxpnwVYgefqWXVXh9wKWLbrvvf1GqrOFnqKaIiQR7Pyx6NR6GBgiiK/JxiX30tiH0eBCkQT
VcbIf9fnqFpUH7CcHXjsAR3ntbdqgDtp7KvBQjKsyM1z5WSDfI0KDH+dBiu8wI9fCieZPo0CzHrr
FB156AZTujwGIFHK+Tw3kOpZOMaPCGli0KjBwMzYOodjYc+/INpvIKGMcZj3I1gjKwCzZCMokCf9
qxaRxBusFukOD+ltPc/Sk7auu+AuVTtrmqfXWgImT1yU9Q0/O33dCaNTgisRgo89j19elNdoKRBR
7eqL5Zjkcb05r8kO/V1WZ+ogE1kdbWkh9hTH9+4/B0JrcN8nhrUi8c2D7stP1Xir/0/fZWrEim37
n/e4XSoyfzjjybdT977Vq7Nb3VL7yV2CbPb6Dv7zSrc69WayBellHxfCf7r6pZ0cGrdEaCt25D3C
sBjVe7G1n/xC7tp0Ab9fPAUeRE6t6vzXujQfa+yXHnQSqa+yN5Zw8br8MoxF8LpEvdwSd/H4Dmi1
5ejuLZb/O3MtBquX7qIBwVF3SofWwDdG/FCNDlJBzxGPC2vuuzZzamzYYh51vNc5RqucLRkosAyq
rE6RSR/PIFpX3scUvBURPt/5NF5VCSrnS1Hq48NXSdgEtvzp8avkesdiqfQnVQoyIiQuugGl5X0D
fw5teOyWB3UwAcLuysjSgShQVzb2Xw0tiEosV3x/1+lO78LwX1sQVQljRqjj7Q4NOgEPaSwOZZ5g
Rv/PnSHHB7vSAn0ZYMIJ3amwd2iPuY8doJtHu/LS42x7MMuGGmjJerCIitwXWM+bEbsRVqXU9VZ8
sNplYnlKSfVNE9sMWzeBro69z2OPaVKqTXd6Mo/bgsjWT1R4GsP92aK0t9WzwryztNq7zgNpNdXQ
wDbHt1P/HEYHDufS/YaQ5R9m2VXnArMGRABvpynw7DNpXbls0tiszp3h4t01adEJSwdizhAqXaet
X8UADJwZvj0R3KtfCxY4hxYr7K1qLSAX3rdj8U4wOu82/biEfp/I53pNqqIys4SOh4vjEAeYAsCQ
wlakL/WzNKLl65CV47+LP7XFLRD61eILUSF4KetZtFTiX0XV8J+6fO1X+yUWtOoSY+l2jC3OsQUO
NAlBxmMuxM4TegsrNkmfDKeFCdPI5qcc3Ndg0q3XrJ/sY+bZ0T6vh+ibBo1gAkrzs1mQHC2Hubum
emHdT2Q7N007lQ9TInR5iGOYaCUoL/QwxuhkyAyvSGlGj+Z6YNfUXMeVyJYS7t+BgWWRLkdcY2hU
3ZiifxO+Ts/qHuog3AQQeLyHlgouTdgL3uZIGdrW/N2qa5Q2SaTjCtWnh2QAER4Njrim6Dhcq0ag
+Sojl0gExVuDWIuF3QF9sjBhujVortPcawA3vaZEObeU3ocVR2gti9a7uBCLv439T3etjvCAOvVr
cJAsQROCYI6PBlxXFLBGDXdUV7uDPGzvxrgg8bM2qDrV6hhscxFrpw9w2GaDBmGoFYv3EHQgxH3P
Tn7qc/4sm0Z7rYF2HeVim/u8KbWP0tE2qsOMw/a2bzL7Tl0ZlUB1lPUKNiPPhaGT3/3LCqJzcma7
zHpIXcd8ICI57uNCw0Hknzp11qai2azhjP0czAMcQnZGwzz5/DG5Vh2cNjevQfWqClbFABEWgP5O
U+X98tq5z3asu/OdDYNve7uqWa+PrXoI5Rx5B9Wg3koE9gELnxiR+dUV24OKr/VSvM94vj8MtRGH
JPQJOLfLfPAa6e1UNz8iReDaAfPu2vr/fZUzJM1bj/mSZpnDI+JEwyNsBKQ+LHySySTd3er7pCRR
vCw+20G6qYYs1/U7QqwndZGq5/Mi+tCNa4jLsx7IdhNhH333m+7oH0pUJw0O6A54v7VYIt9v+PW7
JzV3OwTg66xYdCeJY9QRZJb14NTyr6v5Rj9AD/9pxf1vbhfff+n8KQVAb5WmEQ4uTkmEoedNGlA1
dMP0UOaZvjVzAzCw9O9nA1U1pUiVDuYh1hP/XpVU/VqlegWLiA5fiV+zrAD82a54qWczetKKZ0DC
UF7Ww4Il0zZtpmSvisBFVxvlZj406YKwpd/fSaObH5ylQMiSrPsGStVyUo2JN817XJjLnWrF73a6
FCU+PKq1LVD0msFxqUZVBdMCqK09P6iSExFjiORdxPamNLer33S+2mkMAEq3OYD0jSre/Kq/jG5U
eVr7yEbrNsrTWvf8CW60Mb/4PrKdpoaRKUve5UWD1cNmYnqb15Kq0k3zHZnY/F71l/xlD9jEM+us
PXxgRE+DsAngc7MAMgUiGyDFTGx0zOSKPRZLwInRp86fZt1l9Wgn9+Sl9C1vaHxC1s5kYRsybj5N
7VADrjSzzVzM+O1pAy4B/UfcOcFjdnYZbJ48uN35PJNtzQvvYBNd3/te4O7tKv+o01oDpO9qG0F6
8kg69oQQcPIURAzuBhzF7z6BbrtDodkwbQuNC3u6qjPNAW7U1Ag4mi4/a6qNBfbt9Sp6HGyIPzFL
E4olcsaUPOoRbscysrd+ZRLFzVYk+dGbnuZgXREFSPvGvD4SGHN1tsx22byZCSxv5DPOPP9TCIzt
jwqJvedat+JT7BefwRD/EGkcHKLECI5ZpBHbYjvMLJnwL1renGTOD+6KZvDldErbms+Kfo6fYFNs
O+GMnNRjDRNxL5A9yCLQ543x2lvG98Aw/VAHEba1+4hop+aFrUWCSJ8B/oxxvxlGnh6iBCWeUx22
XWiG6I9BoCN/Tp4wNBcBAYhExA7QswfxtJ7klkzHbhx75mU9Ty8TsMVQVN19Tzg+JmL/K3NKJGYb
q9vFldHs604rwtEGYGrmwwZdSYBOyafh9suPrukP+Bee5OI8WHWrXwIJtpXJadgFSVuGRjL/GfU/
2hL1Zfa+v5HC5ruQn6gMHtKg/DYUgEnMuoeKWz2boNXCscVc3tS+xWW2cdqGaaXpsB8T9o+8/ED3
a2/xzZQBpnmTJ3/rLBO2jv0OG6A5Azlmd4LZS2inAyEDTRs35lLmAKyc72ZiLgC+WVMGSSU2dPiE
TLqrSybYucBsqqmza+KCrF5i8nZOhkfBVPUH0KI/tLEsX/vozwYJ3QMktDeN6CjrhOVaTwSQimQV
nJpyJo/F2+qGeQWPySdZGlSZCC8AkRx/52ncXo3Zwgwtf+2HwXizvPMAgnKjReLVgBeyrVA22E6M
AUQ87RP24ld7mc6V0HHiyorr2OH5ZECR2S0ZPwaJ3uGQgCc9J/EpaLqdZ2KeGFUtFjn2+NQbScvi
s2sOiYvo4DD0j0A/tnY7j6CQ7bNR+VqoJ0kB0q5/8ZaKhOVcLds+KtuzSMdT24PNRWqJ1Czwda3X
j+MIx6yyS4Cv4LqQrSfbn3hYqNSkiboet7gBV4Ykcq++B8wZ1xzRN+6h6xO0MxN944KAFEgvHJcF
HoONBVBoRKVxZlvub8ZeY+ketSdi2KHddDMoDv2cBgJ+eNMk5q6ZG3nuM4TTH9RpA+8tD//Vtpg6
FWXlDgep96eqJtAFOpKr1F0M1fx1gxiPoDQyw2JaxgNkjxK2s92GWL1P6Ggs8iyCxNw7vf6gm3Vz
Bki+8IQlPnYp7I+3cgZk0pvzb+YqF5rMEjxJsarJszIImf3is2sirlDGm6j28KDK/V/P+Dl9pj4b
uNlrkrA0f5qu9yKiPjTJ6Z1iuKo7Lx3+qCU/jwiWx9p2EfCt0W4mA1+Vq0j2EDy0eZagH4zxqite
y2RpdnkPELntfxcemiUAdT1kU+t6t2iJ/zC00alYfO0lQuA3mpOLYfVvpdNVe5RLPrsy13ZeJPnx
EHZE/We4110xkMInUW3I6kUmw/e4tTuUDBP3kLkkVOqx30dDW254v9mlKKZDkPCFFDWaLWbhDPdN
xZdl5OK1GMnrmw1bl0gcsrTYLwSUj66Qd0VRIe2TVW9jrW/E6g2DTyU2UXimkdHM9l0V3bU1qhIZ
D6NuDI91ZHwkpkeoRrYXnf3Gpl+GYQdz0TlrpiaI2Wf2KReIXLRd86cwqirEk9rS2z9R6UnDyU6x
Jpc5hqnxU1daxhGF3jbunS0KyJUnX/RcvDe2noSBNbH19Ytr4rnxvrVG9IVjsKltUJxMg0VC5mcf
XRssYZ/588aTd3WXh747u6EISgzfi9rfV6R7rj2QxTaW3bV0eqK5yJEgpgYPqxM6mpSyfyOmn4Zi
cD6sKoaRRcjpQejBcczRPPHludLm34GH/pUTfDpjgf2nNZ5KMk9hIkgXMzlPm9kBzleZgb8hDD0d
2XnlZNdQs8mL5pKOHWOwP9l7zDPMsF+dPq3ceIfQPYFdbe/s2Q+2aT3gnZFBThVjelGHQTjphezo
JS9aF+qwWwDjHV78DIIFkaWwcLWw79o/U8t5d8b5j9bsyIEl9h1g7EsNC9GbiSPart9s0UH4JjEb
3Xll/oqsuHOdmO7Drs3bYx3L4rGYweFpSf8k+iW0+yLfFSzqtibELESxUhy+jBEsbeFuegNn5cYU
FoJAfnZsCz++w5YmQu3HSi5LUDiniJXaWSSZcU5HC4ZmUi6XKs3GY4kI8h3QcOtgCDHfD0kRs5iF
1go8ptkPI8aI5JqMXZ1m3mPRxckubu+bHlqPLVySqRhAop3Bkrhs8DlMEP/drCjITZfp5M1tIPGO
EM6rawXYBS6ieZPyOGgufgNl6r91JO03ref0qO0naAz3wICsGUsmJPL1b0vDzslohupDa8iJBlk3
nWrHdrZQXmXYMVx+TA5MnwReywe04g5wMtgHcKq4/vXC+mACw1kRqtbH5PY9Hr5Cx1vTwT+DuMhH
jCBKyLA+fhBPZ8OWNcOHEURDWICS+ggcpJCcxW8/4oohAh3D5gMK2YSoNhJvsWadMRw0r+hPBgQk
vGiriqlYzGupwSKako+ly+oNvCQbTHfc7Rt7YpK17XPisieOYnu4doi4XiWf9TL57R7AGXtlJqBt
HRRQLXPPuWetTUQpeNSWVnvtMr6y0d4MLu8SiaEMKe9pRCMZUZg+ttYoKGo+QKOA/cY46LmTbWxc
ION7Xdckxinyhz/kpJjRBoHjX72Q05n3A3oiW5BC7gY3LCscDCt/aJzRC2eRWbuMEHBoOcPBrLIA
T/J03C/1dcia+djLNLoufBYtde/ALL7lSSQeCaT2IZpUTFmtpj8ghY6iX7k8uvbMhF2184ZAAug6
lLtJTLGT1Ye030Bm6PbWaoLal+kGRnz24I59dQoWnFaRdsSDpV6+V32Fz0i1HBpc+XZzHbwDDt72
7ZhCfOH5jxYQv3PjCz6KCzYEw+FuAa3tubsoS+Iwygm0yhYdHMHpPk2hDIkIjS9jzB9dLbua69Ad
5wSu3KJvtz3aoRo6bEzcAuIDAQG0WCNn0weFF+pFRSKS6aFLI/d5rAOC6k6xl71Vh2NFUKMKYn+b
YQAXSjLLO5nU7nb22+GMUId7nwoj5U+3gFuQhMsMmwG1ZAn94FXpXWk1gHStuxlput3gzOkFbkdz
YOHv8M4e0E1rjgaKGUKT0aXjUUUcqv7D9pYeIzbhHAekaJIkJYQ8e8au66LqUMUi39jpm3SN5jGe
JzMkovad0ZsM8yjmc+mEwzzUYSJj7cGtZX+d3EkLS9L191KMYoNmMx9cD84J1htlRZgn69pHot2A
G3qAP1WLAmXpYKDtGQbK9GhehojS+rqRXaE37vlLTNdOkm3ERjE4x5GPY2rh3yPkfhhiLQ8HX3+w
CejsLHeeQ6PTzl1QvQnhendlp/1uJ36oyTGse7tuyp2cs1/SAr/TIiqOc85j1bfpXT6MU6ilsxdO
uAx0zPuoQjCt6G5xxsg72s0R7kFigCndRxGma0h3CE/7bU/2eLEj4FtTnWySfnI2UvA/6WuzOGti
gAJqERidp+rkzwPOIH7V3KE5dtVbtlQWUBELS0QTyw3AsqzIROFe2inA0WVi8WS0gzxAst0lkwZl
rRHLsXByCbSyfu1k9aTpAN4Q2JYHT8pPQ+TmxmoNmycs5+EL7Ieln2DJLfHJj3EtWmOi/ZBkO+Sg
WcHHxrzV2X3UQSLOcJR0slfLdyktsHIsC7Y8FHAo8FnfLNOE+1AffOZRaYedNxDrQKZpytGGlu4D
qdLpOgEyRLNI7nM/fvcQq9lNgYmbqch3yxS7bIYHvqBhEHs3jvSd8PJ3DIGmbUPIbIfkqr7LE9CE
lRYjtGLWd+WEHpaMmKIK17ZCD0m4vZYO3qYr0m4jouRADC4/Z0jvurrpXljj32F22SFjnj5ahqEd
ah6kMJofcwAcY5GKJ8l+NnZINFs+eRMBr6RrJDtWvTVZ6bOzq614OhS1a2xTADah8JGTTR9iMTks
b+SwKUBIbh0ve0oCcXEdv911SOSSty70/QAd77h4egDjF5ETxnCoNENW7HuE35ferZDzSvFiQE99
H836Tnp+G0JXzvdR4DCSRCLeofL0aaC7s2t6Ob4YBWGhAvZNY5pYfQUBnqUWwl9NlE5bzB9f+Kl8
Yiz+D8Kf+V5oOF3M1tbLwcjEBOVA63stjiYtgnZmVADzmcR7QnwGnutGAxsIqL1rNwNLin3joGDe
oAQBOrzqnpscCpdFIjAg599OIOjzyZ5DnZW03WMNxvjzE5mF8SLS/EmLmmUz6EZ0L6T16drk4Zeh
Pqd9Jk7lzHBta8C5KrIZtXfx2GVCPb3gvbs1cKHbNI2BIlIVQZ2LwCll8tyZJSCvKUfTMW7CCIHV
g66xZxkap/06OAsoCLsqsEZynacoyJY9HE3MMDIIqf2isVOfihQgQNCcsLzsz9MohrM6ux1i1+7P
RQp0Ck4NM7VHuB18+2Euc//Aj1ufrVyvzy7xrn23VNcZsd8zkkjLOS3YtAXwkjbqbn5HMqDPp0ND
ghEZmgvRCz8k1H8VRtCes6Z8b/2CAEppj+1xSQq2yAGsZj+fkSXu5/No9WiZexIvXNcoitBxUGcx
S/s0aKshXn2Y5qU8M4uUbIKmaOf01bubgArohrji/oRaJD67hV1ttKRK2Ev50VkdWL6yDk2yq0PY
fR9pente+ha9rNE5tAyH51bPwC4mLEvDpq1e06z7Q3Zl//VdqTP1NSWLg/b5HC0+yi+9OESrG6Xa
Z6gzfy2u1nz83tu2LifeNAd3isazG79BaqoZ6HYGUv/sLsjKBl76bpVxaWyk3mSnrltIuC9bY8ye
DC1IcbPng5F8c5ChRAmCFbyUUbRhkFrfQPMwVPKaaQwXSOhukmyOijDRo+iw5M1xlA3CCiWuiGly
Gjt4iRqLNWCwk3VW7wAxD/LC3vJG2q7Gr8Lyl406lUZSs/2NrDDpAFEiFQL9+7UqA7ZWo028BkOq
M0AH8yzgmG9qDx5b89Nf8p/EXXy+2QgNucF0fHbHlPHAwgY1ESf1W9XmVJ3b9aCK6mAj5sHffP0p
/1dzhBH9v3qPXiD38ygILpYHox43mC1/sjnpN9JGFW7najYCI2V2HJoiIKlDh7jG/7vyU8TS57AN
WvCZwmuA3HEYQPzt518CTwkygJOhdXdR3ienXCuQc3/osQnc98nwVEb1XcY4cEYlG4e0uviBnFxM
oFxC0+rxmF3MB4k2POFwzd95WauFAKNJJ8Tp8hw1RcnYvRR7Y4yfPLJiUfGC7/pbq/vWYVjDBLrj
FOcpRiaybc3LbGBtc4CI4L30Lc9wMPjgJYvqNVA0SOwHyhgi5TCetMrNeHT8+SpmBNkcT5Osmogz
Bog3NEN+jnSBLnensayCjHXhqzmhBaM54ULWOdQmQFq+ZYZZENsvKB6VdZ2dg2r5xY+NPw2g1ZM9
lnhrmmm3TUiRmWMXXEexWAeCyjWssU3KFmLrtLJ60AtIjQPbqI3I6zTs87h6cFIyzghZIdpfHiDa
L1uyMAG9EHy2JpRt8bgx/SX7APXfXqIytTdYIpdbqS3NXYZwhmVU2nvNMLv3ptY/5fgSPeGdSU7a
Wbo/pkwcvKXDe76zXzxPVAcegfIYEUd/r8oIxYRU+9FHdr1BnnYAMSryq6az75HBsKvzRPyI6+SN
SNIGB277c4jFE4Ko3u9CEE9jXjBLzX3II5YvZZw2Yatj22ZL9yeReZ9YAGOUp3f9kWDJM6lBOC59
A9GKaMm2imV2MlGc33qFvRxRMV0OC6mDLShNa7tondyxfNxW9Zge9GaNdwREpEoirZ3o3StAf+wK
xfBcwiex0ir5jLTahQlOMsF8yWq9WskryU633OVZjvpnJ42Pcuwa1MkhTJLtJw+DV0vqpwE6QGO5
RXM5exJpVkBuzWYGqV03F/mlKerx4qzRuxmo72i1zTEYWu0N6+udCCxCqjD2tlGf76Y4jd9ACv4U
GE3d262pvVq6o2GfoY87vy9ANjpVss/byf9siV+3gQ+2XkbzhcBnvM1t5JQGMshHFPm3PkruP2Qw
Whsv84wHdgDWqa0TeZBwz14Su4P1Tib8d4t8sBOkv1oMiVlPG9ZTUOX16j1iHwNrEE9WExHa0ET5
R17/RlYgIUea1OHSusELaONoHycehOFmwWNryZYHQgy/ZrM7LbPoXkbZ+U89whZJCZ4Zo+n2gBI4
w5HKf+e82bPKeWfk0vLwVv5qVj1VpSqrg+p+u/pW9z9voZrdJVLjPGJl2ikm8gn7YzU1/jqtRuyO
VVmdqflmSHQ6qfK/Tm/tt+6qTh3+U6fuo+pmoyu3ll5PIXu7HO23sqyZVNdT3WMJQzj171prsFkQ
rO25BmR3hx/bX+WvS7+OYiYNqDnaPs5Ec1aHep1mR7tCfEyVbTn/XUa9mlXkkN5Vsxk/O4bO4+AX
1gYQUfys6urCZXRP7fGg6tRBh5uuJ2N091VVuNljzDB2u6jDufFko+b/VacaSrm05HdWreP15l91
qSZDwxj0062OHecGMXvrobJzY5f4dXxwaqTGK61xrnpt69eoCBKmvqn70frGewEQ+cXUtem8RKLY
uRgQPVXzwvYpnkMk3qrPBMTFIcUA8khiBNYy7ERM9raGGQzboc2JpUTlvVsN8s5O84PPHHvByZMl
0pLlJ5hjh4wt/6VEsvWAuMtb2ebeFfqhvtPYdjGsxO792E0pK3z9Ppu6M2IoxQX3XoGlDkBuUFTL
zgoMF9OTAv24avkhPGQn+aKDFwL692XX6p/orZVbMbrlTl+MR9LNPVvMHpnGKps2EnXDg91WZHp0
BJkME6IcS+9tNgz6W+ONAEa7bGVTEEnK8YfCgiq2PtL6lyV7yU4ZQGMfO+/LaNfbAu7cc54gUlBP
1U9i+fNFVbWx2V+DvDipkjpAFI73Eur3VvVXdV1vvgXO0N6p0pBUCxmm6b7r5gCcWie2VZGNz6WI
SmiwybjT4nF8VnVJxWIXcNRVlQJcOS9JU/xGhuavDsuEVDVRSTAo6z3UoTD/TEZHPKnbBPWSnHSs
C8Nbh6HH7sHW2vyk6hqe27tOi66BJIc/V1v0EuNHYyl0TDyzee/58RqeYNhWdbGTPBUlGVRV5VQD
qNu8+kON66oqGZd5o9eGeVDFdJbV80xU/OsOJRbYJkAlhXlVIFfgoI9pnXrHVDK+ItnyN+j2q4tc
WJ8b0bdb/X/7EeIvgUNa5l7d79ZxMJKXiWwcO5ti3KDgVN0jGWifrGnVz2mSKVR16jBUenXfrYc4
1YBzmvOyaj5Bzfmn4dbZyBbvWJv6461Knc15VN3f6vy0+K0HLaufNglCv5XpfWWSMhaY9X6d3epc
rQNE0AZn1UMjw/TVrYyb/KiZgGE6E9XxtLYxQ9GL7i0mELSLWDPsVdEQVYEbQg/v2nPkm4iiFeSz
xgrXzskoimMqBKDqtTiKvsYxGJwJUk3svYT7ZgU5+LbKJsK8Fm2S6kdTgtzvxt59m8p2PAqNFZtq
zSeZHbu2nrexDVd+6FzvHLUsStyM6JyuGQKRtNx99YaSLVgg3lXJKYzsZc0TqFLiR+6rZTuoJHXF
k6qq+pjVRFEvd6oIYsre4OH42aDzsDWnJnh1kkFDEizRdk4Q+K8GS6OjXrKoU8UKqRf011jkqM4W
w8UjDIaLaoxAdLx+M/lbD5txtniu6vpRX2+adSx3uyAo71RHbIlZ0809zkgYF4aqbmTm2QmJClXA
/j5I6gESDVPepCY2NTf5phcR7lzTON0AXWRjueZy9HK5F96Qg/2Mk0OJWshrPD7VdVvsAw1j6Hxc
dS9H94UggUPy1+h3FaisNy0biE7l+rc+zpjd57J4c4xpZp3PKIdpTM5a3PIuSwLdGR3R/G3QJpIt
QfSOHDQWHBPiz0FvH1Spqcf21bNOjI7JzsXL0gMVdPZMM4C+lSFFXUbiTU5EsvKGlBQ0GvNolLG3
EeQE1iiftxlAuuyS3O73hLHW2JjPcr54mXur3Nj/j7HzWJIcV9L1E9GMWmxDR2SkFtVdG1pJaq35
9PPRo+ewLG+fa7OBESDIjKQAAfdf6Flw8vQd4qPuk734wUihpyfDVB6NvP7S6QpWPG41PfKjkeEo
RuLVKWsXxYAWGZM83gZ2CdVQR0MQ1aziW5v3T75fqW84GQriZlObnv+aEddKKubqqlJxfSYNdNFS
yFa4zDHswrwP8iC9NWmjH10Uo3+Jm/RHabvGqcHG4iG00IebmOLeZVX2F3Pv5odrhg/9mGm/sNk4
JF5jsVh6bKZ5w4Q8J4fdtsAlrGTjIa78JVjw12FebwK8Md7NuDlHAHl/aBnCcMpTio3Ji24Xdyjz
5odCI06bK3G+d4e4JOkdfWHSVx17FyJD2Hoh+vRJ+2T2RU0gwI5+1OE3NZjto9doCzo/d3eTSoww
j8MC42yXoK0KMtae9ec5HvK3oYsXdmEaXqSaVuiNApq4wry3n/xuIg/VDRVcDWN8impz4ZfFzQFU
cHxqKjRCLCU/YfeEiUNq1yeCfvXeXGjlrMyNF6b+/PmZHCQJih0gqH2skOgnqZVuYr2NCN7YG1N/
xnXwJZgZgQyG2kPg6wVu3zmoL0Ur33WnRbM2y58tVmvv/exqz22jH2Qf0qfeXYeH9ma0f3YMzu9m
6HivWYk8PxYZ771lTLhoY8K87BsRgiPWjKvpUlPRW3ypeiL3S60nWfyS48QrNfSAy5fGSw6hX1rv
bVFhtptnR9nXeZb67Pj16VYrzeq5HeazqSYqshb6KanS+SFbilYd7ua41QnXUCu7pj/0rmKjZaTb
D6OuOax5p2xDRAfNAGk0lj2xxTdmmrK7TK/tB3XQ2OtP7bw3o6hHsHapyy4pSGBi89Q/SOV2qqxq
LJKqBWHUbAhPQ58RlmxCDNNcqw4hDKEcJtVi+QMkAWyOXmDPZC2AE1EdW53es6vO5y6c3m5V2aPV
ZX+JrOQhS/u/zCIuzhkRr4e+r/4pUMB09vjKVdtPOwbVG+91fsratzUczdg0o1ZtAJAjLbKcJWoJ
Bo16jGCA6QePRuKOh7CHTKmlavDImwRJwO7n6bp4GEmb9HOxBnqUqluZTzDuiDIsx6/tc9UgX1Tb
CrqMQc1Uztd24eSHME4p8rjNARhDsRzSkiTy0haZjJ4IAQXAOez2LbPy99Kvwgeped7kL9BKHMmX
nUMbK0dlsGMW0nn3ptq5fm/j+wFipAX0Qo8KWCqL41ephDU5JvTq56tUtRYoB2S89CjVcsrjsz94
IIeXI5HxzB7nIbr9YWmyrWkb1WnwIjUrGwixDmiiSDXC+31vm0sgejk8tK3yAhfD3kg11R3rqYaC
KzX5fW2gn1I7q5/kt2cLzmu0YgU/zeV3L8CiSdfKvVRLzOV5NHPcbuS32RkySDFCUEtNzhb5/VNa
EuIlsUxqzdJydatUTX2xSRYQSJ4qxmqzaE6qTWYowPzz3RmLaRMHgfMNAPFdzRaedLxPjTX/Jm7x
MREJ/bvsoIuQlA9f8fnmU8/UcINHZ/kAgiM9lYXtX1pjDu98X4lO5CHzU4GI56OexR8p8mw/28l5
MSf82h23/JlnhY3lcjJetBJTYzcGfUPsJ/p5JhHfEMFnYaAFbvyQjnkMEicI7kiRHuNxfrPn3Ngg
xwl8o0zt+3buinmTVRqPN29qn2aPUii2nT4SDUUi2//moPC47RMY6O5QkU8Lqh7AFdBzOHQqGpsd
LBavHe8Ay8/nuqm+Y5upnC0tm96sruKxG580/OA/8F37kc/ulgQ9yt2lfwjt8FfVZcljFEfo1qaO
coCmr36UVqwxaW0Pmqvb76F9JCWWfjHmeTgYShTvXSW9CxTvB9N19WLW0S8zKr53Y2iS3qmckwZi
lCybi3EWQmNjHacoMEF+8EIj+TqQJEonywWKVJGsdHixk2r0dnpIeqkCCPBSFEci8jEpP0zP2zzG
/AV1YrIE2pdqDryT5ZH5BPie7qsQeUzTAaw0gIVvmt6/Wl9dWN8PQ669GGpzgYhebchCBQe1ICJm
IXdJ4GUk3qsyN68d43Ecv+o4nhjPRWu7pynrkD8cASjXW+KMyklTyKvBaaoOcOd15EF84/IDqIf6
kBIB26GvZO9yO198ZOczn0ckNu3g7ypz69dZ56NNk/7okLgH3O2EREwpFHMMr6MX/5hyTBfHAe1c
rBZ/z9Bgylb3cAMMmq3Vh+0zyVvtaFVWeAmsnKh8VLq7IFeND5Cf3wcrLn+bqGCSC/oVdV0F+Tsk
WF+UiEMMbbdREak749w3vKiFFj1VoFSkJkVltdoB4jzBsaWHFH6pg3QZvTsfssoLMioasL/4BDZi
H+PF8Nhrpvo6kVrdezq5bqlaCCk+ZDFa8MvOHnTh62BAxh7t/ipNBuyDoxPZ1a5xE+3V640WlCcA
oqUmTZphIfjWpslFDli+PmeDLzNzl+hUaP6i9ll2r5MPpNWMymep4UkV7FPXx0Jn2TmysiFf3V6k
5ula9xopKQgBB0l6adPxCDn3Xm7DouEAKZiUHHg1sBddDghcZdonVaKCRqAHs+r4qdPJPiw7laUY
BwJ/CqSBs/Qg1D1c/AIVqPWUgZteEF9Nbr85i4ZiG3nT6xQT7pgsTX9tfKzR8jq8pFnIl65o4992
a6MrzdzpxQntl3T4WeKJ+0ZMczsZ1og1SW68lWP5I0wQmpB9hGjVLeKU3gnEqPlma/gZKr037KVv
bujBpcKmZit7B5VMD/br1tE3n/jel4Bh6im7eCEzCKho0YsUiKMU+yrxi33ynzZ9irJNUHmId9t6
9DIFIygv30P72zymYWS8ukVnvCazwqAPpuUs1VjxurM2Aw+RLtpgG698wCYni27984Y08ohK68le
Dq+C+gDc3UcQHW5bpXTOixRJ3DDaNcN4doLYeWnRRn8YYwWauQ4ArTAD2NE40hylMxHB8BktOdY0
fptvQf02ey7QuAfY/M/56u53kSn+HmY/wChsU17g0ulY3DXdrSptrVnvao3vmdQwMS2OcwXA7lbV
fY6as6MPcONRmkZjJp3XxSq2HlXwKm3T7F+0nBdDanWr9KfWqgt68Eel6O3psQQccn9rggWJo9Xg
bQwnj54cl9e8RTvLnnRzQ26XTLExBC9SeGp4VAtjfpDa6LvNQ1S7x0JPo2Q7N0sUuK6cjewtIr7y
qaUTOmuS+LC2GV7yy1NVPnp92TxrEayyXw7eomOjvkjBc4SCR0+2em3zzeG9jtTxiqKP+tIHfnyt
NfuvtUPCOgXljaY5rm0udmXteDtp0w8IViAjtLVGe7rqUfzUjl72wDcweyCFfukhQVykhlGmrW5k
00vDF6012/MfbXKY1RTf69YPdlpZZYB8cudZCrcmSuhACIChTlupKoB0ycXUwy6Bo/pax3756icl
4TUvjo7SlkU5scoYiHmYF+V2qnx1w7Pvn6WzaeDRWqBSbJjAf0oVO6yUYXYfdFH9Ws/lS0ug8B69
1/q1SBC5NUPF36rQQfF6GO6czuy5AOwMgU/tSKSClNLs+lWd6vixid2z7JQmfMY0gveNd9amoXyY
zPHOrsOe+zkY7405lBdvrDtQQVOQ3ddBuc/LvaIO5a5pnHqnWcEM8MhvDqZiOPd9AkUj7v1ksR/b
4+P2pTH8Aj58f/XL/t7qAxTbQ3JS8BK++118sEIEDxKLlU7BDMArteo0RvbP2c1BsNVntQ9gTigh
mG6113ctc5Btw+wj9/AX0rPNDEp4O0YKRFKfr7lk+8DHwK43waCrynABMfGu1U50DPggEOBWgaQD
Uu57/U6d0ZprNcUguQA7yVWO6ah/sO5isAG9sCsN9SHr0jNm1Mq16krosf3gnrMeApxhvMfNELP8
c1kng/bM+tB9nTNLu0xktIl3tAQTjWKT5VMLZ2qjjjjpok5M+nbCDcAr+2TTznwjWQzfq/2zFjbe
0yLCN0FisKfKhPcYGFezidWDgjHKpog+5nl+IyO0i1qtPBR26971GW4wBALYXItpQAHeNqo7RMu+
gLAYcaFr+0PphPi46rr/0Oc/OU14QW7F2KD7PGwd0yBzWyjaNWOumlmj+myknHmosvnOQnA2CAGJ
ZAqWi4kOJ29KTo021Je68+s99pHDrnGc4Jq69bxTW/1LMOIfAGKq2wczFA11Lp8t4B/PlW6+K3FU
nTLUGq/IJIIr4ZuyTxunvZZFQZREH+Bvzf42qKb+CpDg1NUIMrZ1ss3r8uhlo3fOjanapcwbWFqZ
4cbATWtb993JqhZEYNBpe3OwkwMA4e9INX1bzERPJlnyLVer3wKH67aosxHB47mxGwW4XtK2dxol
OgnAtdCSYMXeGXztDRu2jfq9SvQJXp1Z3w0ADc7KEvAwmmeZUWvLtJopCo9RRx4kDRFmyRMkI6Kh
Vd/17FtvKw9pCs8XcZRtGj+DXv49u0Z1If+m8iVMajTX1MtUVNqLCcPD5LEn3WvXQwL+xqm2Rh5G
1y6vgkswMsPINN7fKcSXJ+1K5PaG5ektM0JWTo8mhRO9Y9TLBDMhhmpXdX0M7em7a6rudXSTdkso
sA0Jhd7ADnirkVuynXPQhzhCBJBptBzTsqJeIiVfIALk2yGOfjZZiUt2ZJ74lvcJiBXkreoDF/R3
nWIRMxKGJ/uAKUdbWU8ERvRNDLps58fNq+c2cMzcBvc31SjOYc04GCvmdh76Zlt2xATq/AlNU/Xa
R5F2bZfCMTGsdCBhpvkm1AN/b3Yg9UJNZ4WiOB1jr9XsgyRxt4CyDlER/FTIPKDEEKEoRCjjR28N
5UeLrDkf7VOXY2PnuHCa9IAciDpCT/WYHt8HDUCe+ZkVSbsl71mV5gO25tkGN4D3NFZD/rxjLRDq
3QS5+HH0CLDXejeRFQ5eEFbh89lWIJR8tQOHb8bXEeTlBtssZhUsCrtEhcNjtgSv5zQ42N6iPlv1
PwPXzxAoM4A3unoKiMHMAR76x3DGqlGHML/pNKhM7a8B0mAE7HffeMD5atsh6uxszLxVtwhNF3u1
6EAodwoGLJqqIB+JXkwQ+CQWSvd1qqaXMbSbK6HGbDt3E6JoWfsIe/mFSHOzsdCTP3uTDgpU962z
Y7sXxe+9i5L47sVacDpV3H1rXO9aRgyzZqMwjKVVdZpRWMJC9esAEPVYdd1XvA8MOMF2sFfKZLof
8Cq6OgSPi4VAHKT6a+q4d+AfJmbZo88VHL6OrNqJbgTAl+J4rxudv2kKSBRZXBGoaAOTrFtpnSq3
KjZWYrdHoOsFoDjPAnTDx+AAmfni5CSl9ALNLaRjX0urc4nyFNouieNjObXmsa8r76/Ue4PL1Kmt
/2O26x2cd76l3gKRUX5ERr/NrSy46GOAP2KlNjtW6t6pB3h2tMCBgjshJaX4LN46CPeOVRD0UM0d
c8Z7b7SGp3RAo8ihhphMsm/N4C3PFPtuLaqhcG5Vm5n/2a6hiGHz9WD5zB29wQLH6GYAPSvPO/iB
721DD/U1jaFvy5J5o6sBr6JvGndzHZM2ZfbxM831fR4k00WdkW9CKOpZi4Nf1uIQBVXnim6xPIys
zvgQL8UinmPmo3ZVzbp9Hvp2emjjZeSm5pVB+1xHTHWrOj2WgaOG29ThNoIJOyst64+uT5l5WNFH
kuroHJrFk2WM9mHMI9bfS+G797PXwUNrtXjfdM+p0ySXkOXBJfWdaGcUEABgY0d3lm0+64EBe8Mb
eaKwexxAXBHfi/eDUj/PGFQS2GNx1i0CZ1p2EgyYvWSkoQoDSzStxesKBOZ/CqUjX9SjbVp42GUY
IZJafglSY8y8ljALfg0OsudLIkCZ9b3uY+uK4RYcCcxAPTjWQQ8aawqGiRWnz7GERq4ISp95UIu7
xpye1HAeoXb49m5ElWY7LVVkCqZtb3KzzNQFaOaEKbySDunJWQNd5JnFHYiM0zDBSAGu9NCZ3bPS
4v+Um3Gy0zHRnLeCmQsXAr8F/mzvDFMOp2B2H8ZU05gKdtmjR2ruEjfVxwzc6B2vDdCGxbdwiNJ3
Ncclxmt/uoXPwy1RAmcJFdSzzkon5YFyPFe7l2LiEwbAylN2vvRGAxx7tVJKBbCnD1JgqnPzIqfB
tfItqoP8nMUlQ/bYOTsMu4GHkFIABFfM2wLFtMgpbN4Le2sy5N0PGpTeGqAA/mvDIWn4e0iO+Pcx
AdZTMocfIVJwiI8eJqzldo4zQnBf8EYAtHeJxt1F/zdVtmlf/2Zd0961Q3asx5rPJKjAxMHSWk0g
CbXwOOv67IR/F3lpfEFCHkXO8UVPAuuUDsrLTBBgobeqx8pcjAfir2pnnGJvDMnW77x49s5hZD3E
pNK2qY6sUqvmCP8ZIMbtO9fUp6uWxm+jyio1rAJkFEMow4tJU+Wja5M0/D2gQB83BYggq7uDTcIb
LFdp34Qj0ul3NzjaK7BdF2lsZWIhYDJOawuuPk/7ZlektvcEC8B5VKe3GQTfkwEYwc6D5lDFyZeS
iQHylRHQypJkqlTnVM+Y85UZAE1FOSadGzJ/MlLgL9YuDzpjW5VFf4IdUbx1Zt2cRtgiW6nqidOA
N64t/EKV5p7pMv9P29k7vQx+TrYyHYs4ne8Q/njqZ8DepmsnjwFSLo9Bo9VkhpHCdHon3Vu1XR1L
aOBGADtDSZCYy/h5C1PDHZAKdkKSjEWwceYx27OKfjSIczCK77LssQsBi33L7TdMy9pztmBmygVX
F4KwOJvOY7TgRmtjUs8AI8IFSSrFpEcfimL4+/g/TdIu3bPltasvZcB19VrodJusSCkF6NnoIKe1
ugp2/mHCEfJkhW9xA1LAfx2bID0E0Hnt1oBbNIyvCJWjbojn3U1XQzBCghvKTBYMbuyg5L0IbsiO
zk8hSY7fJ7cJLuCyrHnPZJVfIpvyRlsVXLKTbCYzESRYWPx7Q12A9nVbHQWhUjlOC6SQuWx2KXrg
1kGD14O/SRRtiSPQGoDF2pNV+dtR8l2iBjjk/jT7ARTzcuGa5YyyteITbS1R571AFaVxnLMpO0nP
yGm5MsgiBv8c3y4nkV5aqE4b28nSnfzKBK1pErAIny2ufsegUY+iMOJ4W0juwxkM549uuX+jGTmn
HDVqyQFLkcj1l82YJTIpLYzvpJpl1TEsFR3/meU35eA+A7wzTvIn5WfgvBxG1YA4SV/tvbL8Kcel
YwDHfLmNtzssjYKXyn2yLtZCGl3bxlLvjkit4MkE6OOG/ZWnAdotGepxSse9qtffBA8sxQCMuqvh
1xFPRXIkqwYbM6LKSRnj3WYvSe8bzitUg689zMW914TcURsJ0UObNK9y7+3EfRyI+xzm2mBYt4YI
vT2m7qS3ikvqsPxrQzTb1psGdlgHQt0EO7ldcjdkq8TjM9nIpjwFVqj75JW7jVf0+QVfRw/0mWwu
BUQEng3lWOH1ztgyJDNABGDOWA1jBPrHphzt4EgBEtk18sttc0570FB2dJK/NzYNMepmF7fJl3nU
L3LlblcJaummsNJpJ9darkrSFqz/Ww3xlQUDIPdEjpAtabs9DlKXwkhxDGm6EIgmoo9D9yI3/vZo
yqVZnwbZUxP53FRg2HdyKeRH6n3N9WmDQt8SQWeWa1Xf28U2BLnL2/U1c6efAV4Zh4zZAE/dq1bl
LUzb8JDPEJ1bfXrRl6FDPttZbDvHOZhBAmPHt1Ghc6KE26AnZCV58f/84T9+g2xiewXZXQ/1W8/b
3UNNBofS3tB3MgTI971DbvxkA8gaX1K4vLeLe4NT/PHW/AGq+HwFDdJ4RQRrcm4ORphr8z52w69K
l6n79QozCF50x4XSvQ4uav+UYWJ5kN/S+9Vjas/qAY3Gft42WXhtB10B5rGMQ8trLUfK1n9t87py
RjggTHbyJPRxemAKw9JleRD0EWknE471+vgsHexqpoOpbwck2E7yBI+dNZym3GJZUu1zZ8D4yF3A
lf/179pFevZDsMJebgBXWAAp67M3x/euvgAYjcKuF3kbhrdlWJYnSaprW0H0ZxmRLH129r5TDWBW
0icnUBgjpb8U69v6xyN625T9c+UNJ68xt/Ik3A7BVuCofLQNCQIZC1mwN0cUus/rG74+y9Im1WB5
CtW+PzSA9I6hEx1knykPu/RYj//8CEpd7pps3Y6R+m3z036pfmq7PbZlZdv/DD3YypHgT81zAFdu
kwKPKVJAbr0Nwnn5cOgeRNNAZ6E66Qd8KMjTMy+QOz7YOsagzmM+t88OcwPWh1ediMWsFnhsJ885
oJSh7u6sBas6j+VzPrjdwTRnphKNru7UoCB20yMwsyHBexDewZQvdpHmPNS7ICofHcyL1xsvf1Wq
t9dprUvj+ph8OqQY0vbUYz8oD6MU9TJcy5aeQF8yYzhPcvXlJAV4xgnMCo9d70Or38pbAqudVtn8
o3Vwjb9yCxElWbdMuAbvIdX9bQuXIuSCdbGSnomDQw2JF3zDmOjvUQ/cHRmTvVxjKeS2x8v0BKFc
1shT+j2f9IsXG9lBnce7xCwRKPO6kwwyGqN2C2e3RD13FxbB7QtgtD8h5WdnOaHcedlipG8XNowd
DT/nwXvCLM69YZb9xH718Tw75PJErIOBqqnOmePW36e3o7brJ4j361UsM4eRNFk+M5mbWTvfgi4k
pBJ4AX+BSzaYiXvIj0oXcmtQTgx0UUbN2t90zGSyBV63Ok6uc54A5pDPPUKPRKM4srcZjmG32dVt
FRVpQUHOTddugzBc6ofaSIyDnF9+l29H47nVH2cjbw+qaTzLXV1vrWzlXfcjNqZoMxYFSv9QyP9Z
oK0DhyLffqnfJnYsT0scaVg+gPHfa5mdw85v8+EeQXbzBDStughrZ4i66sKz8LsMs+x2f+VOrGPM
emP4QP9KoWeak1fvLAjSyGI4Bg4nBS+Bywi+QyFwX3LJ5M7IYx2oxB4t4MF+gW/IfwZz6bCO6Oud
vD3Qy3i/XoR1r2xJl///qZirjbCX7tehXn6MVG9z8bUuW7fGOcL2gwktwgwy0VU6+6TisShd5M/e
plyyicMmr9ptk7z2P7D624dSfucfs4zbsWXuboEFXEkIYo/Bh17mryRHCF3LazIXyMFsg8n8itYK
8eSwT05FE4bqXrrfNv3lCxoBBumC9DaPkydVZnRrsbZNc0bKQUMpUgMmtkzC5N9ZixtKUup/zGVv
v76cR5g492OBrlvPdgM8/WCTpZq36PUWJKG+u/JDzPqiu7p6lmmZTOpkS4rbqZdpoVRJBKF5HUAA
WTtLl7UqW2ux3sa1bf0bn46N8vcOoQ7GMMZMGTg7gAD5Sery5nHFE5bxy/7bj59LrdhEyqD+MY2U
W3h78uZvAUT7szyuEUq6gKaXexB2HZIb8qT8+6YcfRuqAOU0J7dMd5+pIAFMkXUJ94kTIgQP2bvu
WNeAskOKtZ9UB//HoNX5+fbrlyf5RvZY35nbfOb2MEurp+cd+ZP/vHeydeslm5/rctDtrH/0+vwH
Ph+laCQ2WvtNm5GalXFlnT3Isf/WtnaRvbd5tmyuhdyPtSpbctx/PesfyxnpLR0//al/a/t01k9/
KVgGfIzm6i6E0be84ng4k6uo5ttaVV54KQilQM6ERsTifQmzrcXaNmd4gkK/o0/VGmzeOslwKydf
u/6xRzZ9MwAhRAr+9kTLyyLvyfqyrC/Vf21bD5P3Tvr9W9v/9VT+nC/k/iIG7TfuXBzamNYuc2H5
cK3FbSW71v+IVfxb909tt/XEctrbX5DzfOpz+wtD4l01Zfitdl64laFB1qCytX6jZQxZq7K1TsjW
zp/aPlWln98jGND/0GokEZLChsjHy0nunemtPMK3TWmV+kwom2V1VmUH3Ste1+EdMBW08bWuzAuN
XOoy8jMXCogoWZnl3kJHfmC181aGB6L/SLI2KAP/Q1e7DRq2SgxBRpeinCFhIv62+7fhdn0UHFn0
r33Wx2Bt+/S4SFX2jkGTErJwYXoN6mzuOkdP562sfxMABoSLkvEtaIfocHvj5aKsxW1YXetyuf5r
VXasr65UAwIp/wzfUv90BmmbswTshJbwGq2D/W1ifdsv92c9ssGrhMVbdrYIjBhLhOSPlePaTY6V
QiYGa1W2PvWTQXRt++Mflz2fDhm8StnPxj2owKcaKgWuAdKDSLmhgeRYPlwljnjtqwxdfpZk2Umu
TJn0eXaaVWfTZI51kpd9vaO3d/+PYOYfU4W1q2zJ7Y2KnojerdMtyJU7iJ4YcYRMio5W9jB7JekY
1Fy06UFe0VucUp6Acdbj5i95kf+JatVqsMc6m9RJQ3Iwz7NzgkQwLHFIa1LUDdnKzVr3rUBB/yy0
NuWiO+zMFgZkDMhr5MPSteBo6v6dcLYtEgCRinaNXFW5L3UGlUmvircyhmcifHJ9ucFzi+hOe4tn
frr8clH/uEW3pevtqsuaRTZvr3lEcnL2zGkvV1n+7FrID1ircmE/td1WdbLnM5lz7Sm7139JD0N9
a2Ott8HGEKu4IPc/uiIejwZCgHsdxixVqGcIkBZnfCbZa+nkzgwHmZ5lr+cB89STBO+mOniNtOyo
LedQkzq7L4O63UivucvGkzKX5k7tM0B6w1BsmohXXQovc82t7QHw1MAUXdPEPahRaOV7JIMwXGZl
vycqCWp4cs6NHjSPcLLINSMaC/E8c3AvitVr6o9vC6L9JUAG9gX+Tb1DNW5ElYOqtGUIHmUJ6Yl6
RAUitqv0JfYclAXN7n6K0UJwgC0cdHL7R8/y56e0an7Adzz1plZ+jLmJq1bqf81LpuQ1PvAXP1BB
imfNW+/N1jePaD2ZXT8g4aC1qOMMwyZo6vpLPYPpZUlevutqam9R1AFeFSHbpRaLLYBJKHnOrQr9
JlXdVUgEowxVguPGiLF6GJc9hJIwExhwFAgT7dgUdvkwT0n1IFtSZEXhoHuW5wgLE4S3ijjYlRXy
Q/40/G2SPDu26iLll6mVgR0JShy7JQC8cX1WbnERo3qtQvg0fIxEVRQMd21WgAny2oH1cFO4F5Aa
pNc8gu0tql9TP0VPw1JAdImefDX5iqymcpamMsOkG91FVLkKhM8Mi2yNEzw1qGE/qWRCn1JF07bT
OAasINgR2x7QqtTmWuZYiuIhu5mGoXvQks57nJeizoDt2TxbsKvpse4I9SzdaqWDK9pAdsacMJsb
Rx1dGP/XlETzw60GmgPlX4dnbj2+iizvEZWZaFuF7QbdU2PvaJa5m6YmR+MNMH1haObFdoA6A2vV
drqtJ+0GK3hkMHAAL72wvFZQ7a7NUqxVns9jUhBDHZA2suGmlfoln83U2GqmoV2kKKbgfxuLvlK2
kwfL3QtTgs2IGrz1PoBR1x77v5Mh/8sglQ4uHLo/75YJnxlkImiFokIlpp9/ke78EuaJ/vfUJKAV
EMR5C8YM2DU6WI+zRi7ZmhLrrnLz/qL3cXtK07h44BZoUP5b9aUZFR6uLDXvVaN/q1ENunej5HGw
qwbqq1K/xD2JIwexx71UZQep0Hfk1/N9PW56jDs209I91lJM+WKwXMtxZLBpchRot4wZuz8OtvKv
Tjqbd3KqujG1B8cLT5DDcOrMkEU78MGpdusvaIPkdxjOye28tTG3j03X7nMVWZutj8VyH2SvGBXO
BO2LhrWybd5BtGhe4J73D4SOz1LDaLd9wbQOMlQ2Ita09JA2xyg/H5S4b6qLHheugQC1of0QsVg2
FRh0V/TT+ms9EFYuU9ROZIeDksUZGcwENBuXQjeV9ojYpraVqlyeLFWXT5UDJmy5PvY4AnSplole
fLTH37d/J01y/2gXNZyz5fqhOg0iL5s8/Ol5ZsbBRDlFNqWoghmG+1qXp21skZD8o1F2y54Ocsdu
eAQ4AwIvGDbgurBUKCsGJb3+q66D8NTbQ4DGe1h9LcuD7I+HsD6kOqpN1aw4BKwVF7dw4oHnJoiC
a7cUQ4LuiWv4xz929H2KncxH4NvxHgpDfFeOGR6GSyFb0mayysaywUZRLdaiBr/B/9JRDrn1Xo/u
RswB/y+HpO4AvkLVjp9P03YFIrfP40OpEg3cfvp10lv+yFSUenNN24VHQdrRtFoYsChS3kdLkSMw
cS/VyfdRLIz8AfK6GhNcX3aXKsrlm7WTbOGgd8eHryOPzMGxS1QlLCsPT4xJUS7OhwUUH2Up2fvp
UKnKH25RHT05CIHfDpW/9scRmW7uuxKAxucdy6+ayhiy4/Nc2H+l2JOCXJrd9K6dqvTOHSMAJxrK
m11GnlElW7FPilB7VctwuLp6/T0PNfV1sAv1VQ/rh44B9oHcNEwXRAf5+vUG+l9O3ep3NtCSDzfj
VCRzyvsUNYOPqFK+wEcOHmWnWQb3fhHbT7IPpPA+hVD3ki89x/ojGTTzTfOj4l1LztKFb072qjYN
9MuHsE6nax9o6f24FIj76cPGTGo27WbeMGaDxluq0geiKYkc3/2lJgPupS6xS5hL6Ufm1ehoa0a7
larRN8PJwDV1V5oWivgb2+r6F2yskC6yRn0fQaj8aHpsEVT4eseFX/kBFKzc2ZlvnkYsM59Ke3wD
QtP9bZXfZrdxv1iK216yMkI6yda7v5sZIIXqWPkTIjpo6Yb978Cx27+BbOm7OcZF3G78Nw3wGRq2
7QDek604bPcz1rDwhf+3CVrkPzs/temWAyo2m6/l4NV7/NpKFOac4i1TLPvSpN2E5nZfvOkwpl+w
ft/ITgUY2xsIjC8wedV7abL9hvyCO5RHqY6oSZw1b0q2Uq1j13yaydJJTc7YDeq9itabDiP6Lphm
cAmFFRp3NVox0KJrHxU2O78n6B53O7B4yHoiLbuv/MG5yJ6+9b29qQ0Wzx1uJ7PPyINgTPTRq1W/
heMTXaTqRKoNTCHq76RqY0SED6TuX6U6K9M3l2/+g9SmPntivM6fjBh8jz8GpzAalOc0a9X7yIdG
HPrYVQ159QTQZ4/sRP9ceu17ErfqHWCF4VnXW16VGFX5KnGv0kHa0UU8lEqdPUiTFCYqR5ENgaHu
dAxXi/9h7LyWI+WybvtERGA27jaTdEojZcnrhlBJJbxn457+H6CvW9UdfSLODZGYNEKYzVpzjkl6
bGYF12XzGDvaXS6uTVNsHelUBBbWGzDm5dEa7eIYScxyMyy4PCoqk0ZWDphZdfRitwM6bkXNbajZ
RIGP5gOEsPRVNSt3Azez3C+zeHSQ1OvFUykGkJRGh5Zg3kzrRn8F0w9VTT6Qrqy2CMWr9BUVdbbD
jm9vdXofr5ZpHHNHMe9FmNnnMjERWMybtaP6Z0QteeDWpp0Z1mmkEfHKmSeTlvprKngN+t1/LfvZ
ZHllKu2fqtO13f96v94igJFWfFsPU3MZlAq5dOGAvkPVJbgT/clV/1EMvfXU2AN8oFwvTlloWJCN
qxRFXD89d5VzXTYdjPRUR4b7Uje56jl1bJ7T0iWApa6hpcCFfcSO9KEAv9rExdpBNnRSS04qZ4jf
pYZAzDSc5tYVMrhRLDvZRWmo3kNVqVfLx9vTi1q6zYekb4SMSMRwGEdjT822hLpbmlfXgjnO6W4D
ttTyVZLVBWRcGFWnkmvqySpDr/P1+KYGTv7Piu9tltXlz1J8JIifwfh76hSosbesD9E9npZPi22H
hVaFnbCyxeF7dlmtu1oybDm1o+8tA02/miIxd6rV493++QjTFkcLefmNHZrKJtUKnViq3t6b6H0P
ZN00J80Q9tZKsvFuJMfF61q1eeRsVJH+OPYbY+crbB7lq3EfnD5hSDoU5vZ6b7WF+MCTCCxScJ3n
6OOkzRIbk0owbeqqqi+x3tZ7YVT9TeS0Jum+fkksgbThYyFW5cKHM1MvwWL5nf8aB8NjEgnlj4LS
8vuLslwDFVeYn2Pav4eKYr9oVpNBO9am+9CCDc4QJbjFQu3sshkqrip+euzS2NxRDkhvHaxAaJwb
k/oZFzLLn8JXLsBvmA+VTz0gBxl1EiNsBuFJ4Ig/GWRkXXYPAdEcTfurk2iW4RQ3D27LM6HsKu0W
3YZEnkPCEr4r26O45vt7XTfIoBrsGWmgpqTFaTI7Lq9su6YFCALhLBOwLuTX/NLs3n3IU/dFG2Pl
LDrXZR+A763DtL5ZZqUBeS63Y3nQ4w4wlca47CBLpG5F47iPAYb0VdWH6rmrSv8xqqdX3Qz0yzI3
zQpwWzdvl01dzT5GmunfLXNhF+zatEx/iUL3H/2JXmJhNvelYduP/m7wM/s15la5awe13dltH7wV
+q7ua+utRJFFZE5V7/ugL16IuVt3ZuT84jnyRMhDcal9BXh+gHlDdqG2+l42r4gKOs4k685OlmEH
7GjkJAK8ZkTGnyXu0ASmFtqBfPzZoDFqw6ssaW57IgUvcp5wYIxeQzayt8wuK2jYFpdmIm2LyOoj
Yie+OZAV6gYCR1fU7oqLMU8sULxHRzHOuV1Nv6gCvMgyGt/GaBZ6tPg54ECB3Ev1l3jqx7ehjsz1
MC+P5uX/ub0Dculne9/x+RzkaesmcAC+/evzf5b/vz7/P7dfvlevepzbrtiI3IzXPQ/s17If66tu
C31nzcvAZdTXZUXOw+/3smUTQJHNtZyX/dd7uXOCs1LcXaxzT1wm5uy2dKtG3XJkZP8sU4mPdnOx
/dlsWTnErruqa/wGQXmrZK2JYRLP16DVfbCxOde9Do6Nlw1acbtMBsH/q+ie9JXWVBs9TNRTUGHE
4yK1zEBoV0/tPFlmLUPBdP89n1Vex+MarMd/rV2W/8wu71iWwbY75hGCtp9F35/0M59y0ZsG57Zk
d713xH9AJHNfE/xMHFRlfnB9vKT6YP8arc59NwDQUS10+1vTcQgcTeCtFKka0X3FTYzx+NCUytbQ
3ekZIkO/k3zqAjx9wpZ1WL4jzJDzdVVrnknCdi++1Gh0zZ9NeMWtzl57RDdikjpgGFu9aYcbvQ5h
ds+BO0uizne4jhkWmHN5+FpWLJMOVvfGQWSFE72zDyIVJXCd1r9mdqJcAURLT9+7xIgl0wTTxYAd
A4TcFiuGIPhi4qHeKVXW7Xj4A4tvfFWifQMx0j9HMUnwiWy726jptL0at9nBH1JxCQOdTAylnJ7S
MP1CdJh98eaQOPgbRQjoWET/XsmT2RmDDC5V0TTXYp4YKsPDsACXOG9g6LMVqUGyYbblRUvxxYNM
Vje9W8jLsv2yGQFPG0IjRwLQgNMkcyY7knmyZLvkGgDrIFetSe+ADhEQYRKMZkh12JKDVl/MQCa7
CmvNOckwVRiDmE62g7IYd7x1tLM+OhSgjI+uiMwDZY/ixh2n/iarhuGgqFF5zIyCYB+/i05J44N4
6m3nlJQjWa81RZJIJv42bluVBAa13jpuMWB0BboMAKq7oz9RbtLYllcf2hPcYLSDXHFQA1Vddz9J
on4Idx4eIhM8shSrToYUpYJCfWzoQa/DQTWeBseB5Q339JnsmW5VReNw9smhAkGdp141hhEkLPhx
3JswfPjp9DtpnI1PHtkL3esGrk00e+2n6B4t6VdkqdNvJTF+U/jFXm4GFMoDR99mLTdnvxe7bv4E
Jya/Ax1YScTDwAOVNQLpRGLyu0CXqEvx7qI14BEw64+wUYe7miD1mcY/AV2rz645SlDInAE8GZX7
rNEAyQDvGy4xtBYG5cM+F0r04CuufbE13LRLEHwoOix3pt/vu7QfX4TFs5OmBQ9OwZmijXkBNkAd
XiIEgJug7Lv98i49Tg610Ws3ua31HrXE4gZHUMyj6qwMNl0COfx29b1IjAARl02WV38ttOY1y8L/
XvOz+ZAtfEK+4OdzlmVV5eBDo4G3zkgMvJhlS5Rjq8gnSYDlzeCrGfgKdkkGb5u6ZY/TY56FaOdu
xrYg53Ke1cWIaUmYxWGZ9dNaW+FOjFeEPGCSs2weCuaJnofkPZViLI+Dm1QkWPBqmfxss7xalpE0
ztaNjkSpz1Fj/X+8bwIYVWJQ/4/PXmb/+mqbHIEDI6HVX8t+3rJ8/xCV002WvjRjGD5wzfVXRWyb
B93HW9Hlxr3q2v7O6ENlPeX8m223iO+sqtgvc8ubhOHetzJzz6ap7EEXTRdXNlgK27x97ga7Whm9
Hby3gfKAocj9FJq2zR0uB3DA14GW6xEbAOWVWfxFMeMWOkj8u4rqmNtO077McffrxJTlmTr3UQXi
fsYoUJ1zrQq34EynVSLU6vyzYlnLAOuf7QSRPEVrr1X5hESG5Ob5E5a3LBv+zHbWYK/svqZn+e8v
+a+PVoYEv5DuP6VoVAFmzl/y8wHLbNqre5pf8Y3n9Ip9kkNAABHRoSS+KF2IhUS37wQkx7vUmq++
WoHCQITO9zKcvkQqpc7eplRwtlWCS2IV1P/37LyMpO7+HM2TZRkSTG1DLhpdkHntz4plu2VZVavZ
VvSkAiyzrWXkmwgsjCfjkfJ+Vf+OMC64hVq/asGI/a0rxye75KG9Hhv/Pp/yzkMq1l11GUPDtIfs
1jGAqsRA3M6j2fX7AlUtBMcIzT6xVQczdWGCzFfx3lajS56q1TbjWfdOhbVLxYDqdWrWCoX1Invk
14Vrat7Oc2JBQDEnId7IFH3xm9T6KE3/RqWQGUDCwdeU1AlD6ceibC3wfRQZaGjIr2F0T36eFx9G
E78rgio1V0sE9KiGTLMjDUuAWjBBemZT1j/6dd/ANOcBYlk72GF5DDOsgMvanAjPk99NzWpZG6dh
RuYlTLll7dha6aVWxFsyfxIdj/w2rav7ZV0sHGpOgJYYk0e3Zasql5gkIV4H5hTdLq+WiZoFr5Ou
VoefRcsr0lBDLybH5/tdP2tVO7N3MY2o1bLMbkJwk06D7xQ46Ppnu5/vUfvs3IjCuvEnnW2nmFQq
nEj3Q+KWtIh8midaqh1dR2pHFR8VnvVI26UTqJhlxTIZHKhBa2XeplaUsdr+vEfzlY9yKiHb/ftj
/trEtGM8ZMuH/3xaR0zHurPH0vv+3GW1n8Z8xV9bTpairInDEp5huRjB5o9X+hqLIA7Wv964rPj+
yuUHhpnqb10hnr6XGcsv+Pny0U04BH1bqocmbL3/+Tf9bP3P52qfWQC34fs3zHthefXXj51/3Pdv
WtZ8f6kss9sYsCtW8Z3ZOuqxmDdbNvBFTZlnebmsWSbjsvuXl8KRoBv63y4dobMi+y2jDeLUhubc
JFG1rgmwCCKsZkGTv5tFM8LQQ9PYqQcr9Ked7co/yHJHLwWsqEYfnZ4QHSks8ihc+GBuLw9h2n7W
me9uGTMdHRCmUaVHnmaNM8rW/bAUIrJjuVJqLuSAZgU4fMelxtiQbuXUyRPPmXtMeI+i6dxVx2kH
12N8qP0KcbF81IKBD8PmBxE7uXRqc7Jj/JcVqicKOpuU6lYh9Pew6E8KXc+xIBJxBMFQzg2/QqHp
kOD33eMj5jHVTY6Rol3rNlHu1JhH3pI8o7vKPwrGIsTLzYv6ocMmlSbn72UaIS6rqeizw8+7Aip5
XlaDXCI3VblbVuBBe28nHFdV22HlnO6b6r5JRX/XMxBq7RoWes4jeT8hGQFeFvNDgkelJGSFhBxi
DyppQ3Zoh9WA1VS46A3N9NJpAwlg82RM/Wvd4+PPiqMd9CaqfyYF1eI1HrNhqxewxpZlOQSG3UTK
GgXTfy2TEwMJkKb6riJFr3BM/zabJ+Ao3NKu7loLXFPawsUZGMPcTfMkSo1y74z2uFpmuYIYdzE0
CgxDzfein+WNJZ4jszVulkWOUulwyYaJuNCm2CzLlomh+zptIpiNyyZ/rYCYZ4zN9xcvi029oL87
Fvlh+eJlmR/2K8ttDa8dazrW849cVkaJmh9NCwDhvMikrH6xbcXrgzC+FuWmwBB812padKVn/jVE
lX/oNeMMiDw9DYRV3S0TZ4L1D9bK3P4sS8cuJ8QNMn+iKrGCpdE3yLyWN4mZmHcU+83v98rI2kyF
T/pR2DakaDk8tPkpGUOTWTq773kSkqptXaRijc6X9WFp6sd58Bw3zu3kMjropopeUSXFnesmyq0Z
HYN5xojifyaDWb9KqpY3o0jnx0L8PqT/Icz42W5IoBylE5fe5YNstbDIrojuCLyTl7IYve8jaiqj
AK1xu4KK3NwWdRZcBUWyqx4X96UfDMdls2XCkExfEQtU7pfZZVsNyrpnVijHl3cty3BUpFgSkjPP
cMPaVQP3Ls0N9w4u93RjGPIt8GsoIfNy3c46kqTilR87OP+XzSBgHujch+dlC0Z+d2qkGcdo4vgr
xqjdK4Fr3WEWte9IEKs2WuiQZTBM9t2yQmuBe6olzZlldlkBMEVcqpQBI8kbCuTYsKWVbBjrLuL6
m3Tm6WfbkNopYWaNvUv1Kt46I4oJcJbhtcQN4RHPkmwMGzLa2m4rf2u4BuRw+C1XUM/RVbQN3lAj
oX4wUA91jJRQoTnLZJkwdplIyyLNU58GRhtlQByeQliIP5P6fMDD/7yaZ+HrPectWX5ka7jo7+Zo
FZ9w6JvlFXHNGf3rm3Z2CclZwri8Wib9IpScJzzUIpxcFoKulTtXp+M9xABfivEh/BZezTpvlWF3
/aLqE2WWlqfY2fjwM2GMjNVhmc8W10MnsmcxG4/k7KSp559ANhHOI2vxH5kVYDdokBQF4O7eLBO9
aoeJgKN65m/8+6Weuh9RosPAaHKwj8vqrptwiC4vY7AzIP+TmDYH4HyadlD2vveYMxJBksAZiR2L
FuKyF79XA3s5zlWZHewT4g5wmGFfEBtlNBQsdvLPKMWnDy0iLardQPyXZ2r3AbmON4XsXmx26zEi
DmzbauItHIW7GWZVbcLHFO6RK062Wf7en729vFr+A/Swwo0I2FcKKWlHVepenQRi3xLUdmMZRXmw
eEhIqrheKarc9cJ6TPmrTXPAoY+pQ+U/zCGg1YzJHYD0k2J6cY2JeTal5bPi2p7/WcurDGjDpgIL
wn23024ayBZBZdHoMkpIfEk6nP7aMViU2W+W24BQtLW1omQ+9X4KblVofogsVDaGeSr6erhpQqv/
nhgiGm58fd5z2fiWaXp1g+W3unHzCuj48jJ33E7bLC+X6NXl1TJJbL9C7eRCw5i188Ucx1IaFQYd
Bh3/88AqXTs/RBkggNkjOv+Zy2T5g39mZWZAltHIzfRnD9M0axSX3VEsntPlZTtR8Moze/R+/jPL
cfozu7xytZ54Kwy8XLwLOIFMjFn29zMxpQh3UpjHZNbeL8fBMonm2Z4Wx3aKmtOyqPRNwh0Ch9HI
EmvQLYkGltLx/+2K4leqNTXpo0aOB2x2jX2/tKXeHxIgX5jk2aczH6ISxBgsk2U2jqAQa5HyVTOk
7I8EQ7arqbE7UlGUeDjaTuEZxHS1xTCugoxo3ZB8ak91Kp5idNXfUfv5dNPhQStnsC7jEXJjCwLn
sNKPtM43etbhG03OWVGFKxhlNEqnMjxZaGHOgS/X9NubVT9ml0zjFpG7lem5UFaPatWuuWSUtNCp
LJaVPIAbmB9tJ/WK+17fTz0JQpZDJq393NZtvhU0YVCxy44slibYRi1BlCJfKV1GfwSZoMcNl4tG
fCt0zVqP2qhsfKUlFqbTt7D/wdNNj4ZID3lZUr8jkihqxGvVV2QWjukW/FK0MTH6Fa08hUGtrrg5
4kwOi8JrMGSE8gT4FT1JTEtXUWm9BjFFFbxUa6Bs0bav5ozo1kCFS4mC5vR6KvWefGOn8UoQFY1D
rbEbvhqbHeN0LlEpvH/q3FMwJvE6ImDLz2MVrikRpZFGubpTAd8aMXR8QjOr7iv2cWSrKKnWw2Q6
Ox/WjVK2+1YP2Qlw6CJhsadFiFe86QW6mP7JdebSJUGQjMeaT5tb93xt0TTYMbZ1yJOdoYwYgRX0
/rJXdowopjX9xzcGz+HGGfHvl4qVwCZCpuNMjD0F3hwHPBryTf7wIHfHfeJcBxBIezqe6gkxLekZ
DgkMas4/usSli2deBgCDncBRydqSAuYUrqdQ+Wp9smXq4TwfQXpstec0nP6YrFznDTfKiodsxfYv
hS4/qgw6ks4putb6jrCmsaffGNok5qix8CiInoqkIQHXwieGg9tLKScYAlP4lKjp2mpnpAis5dWg
t88+9wsPyuuKXGbyQTNaOA7fZVVuBBNi6taockaIXuZZVso2Cxr/OkJcnyrnd5mSqheowfvYKdvW
4UGw1zpvHgB2lhEe0cptTTf8VOCwroqBbGJtmF7cioIFBUhN+WMTkQjXyIgOhkYlz43VK8QFZ22M
qeeH3cOoOVuCcJGPhEixFKHSbeUJSUk+kkqT26kapDeGablVnKdQyfOVGWf+pk5z6jNdvjUtpThN
IR/Yt1QGI027DYa4BU05HqT6zpN/uHZHu9vI+r5JiGqtyeuinr+x3PJVazvwLACSHIPQ47Z7QpFr
ADuKwzUpntmK0aC2nuCvrlwCU1ftOGSr2A73plDUVQeyy4rFEyCxSiCSBPOVMj6qVC+PSV9xIIaq
mtxrRmCybnwO3O7dD6oaqFPxGU8vk54AX0vDD8S5mdfoj0QoPnboJem6QEvtjy7I1Lm30Q7S8ai1
DaO0KZkhArZ8/YvyDQgT6zXuzUsx0LRP3ZPQ2SzT+rOhMvrnmh5vOlKH27I5+ZMkQDYfd8TzWqTL
5uF+/E1yNvXqhySXb5okUF5txzsRM/KX04zrLSgEEo1Oo09whc6BTEo0w4ANA46JdV1IgGDxe8dO
WtUlocCKoRzKgUFWKLRq3e7Y96qX2hT8iRQ4GuW2zkz/SrZhu6G1E6+Hyn60hswzcsmFQAFDm6Yv
ZNynnubS8G7qNlo1TfaMXhSTY8sz9JBE5CWh3rRqgoTnnFiU0cOmUdInYP5X0GnOqnnuLAh0VZTg
u+8PTqR/FkrymUX6R1MZhAXWkPlVnqGocO/yXo5bJ6NZEGlo2Z0UHVE4Bi8aVdAhA/bXj8W9GleX
ai5U5ePciP1jNDbRCz0/OEQq23RiBfeu3gyKNdudy9sujFdRYVEtmYW6VTAcCo2bQoZGyALeB+uF
q6YVrGPtUGfRrY0QY1WmxSVLiq/MsA9VZb03EQ9eg7gLnTTzhJruEapQD/Jb8lp6H1+909+0pJkF
oKq9CgX6RhoxRJ6+SzxLIY1eV9pxpZj54PmG8uFANgr9DiF6ZGwEoVJ6a1u7cagfiHmjDZ2JHVWA
nTlRyQzzx3xQt4JU760TWuiH0axEJoeZUry4ahHfdOsgdGaG2K/OCKGNp0/j1KYe/JmHsJ4+isF6
1ovx2llrPbOqrRUM5wk0Z2JBnmvIn9Qs61yAsXaKBs5godNRE80h8X1k2taujxTPici6fx2j8s0N
0gerlKfBQtOo9k9hm+4bNDjJwDERt80WJBtomu4UAg5E0AYYrU5NLyl5Aldqz6g5P6HKm+m+aoqe
Iu4IMw4+NNAAsisC821shzeyqbOVnSqPjQPIpo301yZLPnpwekY1vOIv+4NsF12ssZu66CBF9jBi
I1+navGrlMDLIzhMXYKimv1xLwgR2xW0AdD8GdSOmmlHAxKYWnMIpLySaUSGoEN9vG/tP41oQFNw
hyVjm6j3XID8BaC8UkRP5KWag21KT3qbXxPQPCtt6s2NcN3dYLmH16wB0Adt6FAMZgtvP0EsPyKP
CMnRJI39SChGccE3jITPBpuuc0aWPpUdqsKt+aFm7SlR+xfJj+LR7zlChAHpM31ya+XIle8ecVm5
ktJm1wcXjWT6wtR3bdzvh8LfNvumz7cNu4WLBE/+9A6HFb29iPF/DwrYLi8RVap9S56a2hAsNrin
pID1KY2Efkq+7SPO3t7x/6QpEcoJ+rR8qJ8t2Z50t72TTromz+FatsGbmfHciIWM6IY+fbXx1MMn
Lbo1rRlSHgTRnxPHBh0BsPE5w4Za6xnRDBvHUBEYy53gOePg8rRcZBeiR2vGAZFKrYrTRT5bLUXl
KXWGFRye2zQemlVlQwRUBYIjIwseCiv9U7ZDvcratPcqV5IYiemwDtVDp7q/bINB5BhCzs6D7mg0
jLJL6b/JlvNukvrWAuZtN93ZoHoHOSXxQNxZSko3tPJBiaKdArn7DIMQoVNACc2gdlh3BjvZZjcS
eTJxQdcyT+q2i+HfcVZd3Gdedt9kMKK6RFG3ugGzoamjXwTAtz5se25wjCSv7qc6SHnSAJHxNGbu
Hb99UMQIdtOVb6KFND4qEboX+VY37jboQIo2ERnFbuJ6KSWCmgZHijDey1WFk4dBWCXidRVQEZCq
mlGxTvbZ1DkHQiaf7Qh4D3dw2ZWfWsvYeOw5PQv4OnF0EkpBwlwPQzHmcKmiXxqXHw93Eqom8num
qDoFUfFFyGi4EpqkrWQ8+o1DUEn+W4Nc50w1LgmNRDA/csjnzM8yqI4Wg8WgzS+dS9OQfBFQV2cM
RE+MtZ8cmhZrM5izIvThYzR5Akicbrg4Lrcaa/QSR84Jg9zNLQKk4gaOavWc6BVnR7+26km9Nbts
YDCeJivhMAazUnQbQfTVUc9uj2YxE7LMAd7b0D+aRb/RdHNgYEVoRmTDdrDkndIP5SFSkjsjYEBO
Jm2um/nOoDJVVVPPgDbsdpi0jcbKPApCj1YY/IZvBTs1QbMXahVnAAeN8kXR7z0qkoNvGQPJwC3d
yktWgjEDcS9WKWrb/WQGtddAxHT7eB1P5rmWLtpU+cdUbohaPkUEs+YUoQE+or1Lyg1Wxru4E2Kr
5tUrkIUbmU8Qn4sZ0fxWCYKrB1fDrF+Ej6WwGQmhgXIoEqwqNWDcWURgJpGg584O0ZJJNKTdr2ML
c4814gox32MJArLrRzLbLX0rjPFBV61TFXMGhuzhRBAqQVfyj2n7nZe2EIezTahZu8ga3qbhBuXM
Y4oidUUuSLXJNPYTUeIXnBjIRiae1y28Su04l+DNZwUy36xtW0MPedGbo6JtLQKPVq6p3ItCbDsA
t/NFqljBQcUKNSKg3s10OdI/Ei5sinEEHfjahcZv3VLGra93wJKxkEI05PE0TcHbMSI0XY7+QsE7
wMCE2MQQ/wpj/DYKYSQlxpdhtfnKGij3m1CTuG5SQjTBC+rqNXJUHaqc7SWknK4Ul6PENvV3Ci5/
yFAuj11C11qncT8SVZTo2i+AfZmHVAYDpaF5alKY8xs2ETViT9dp7DvJTphwabVh2Nta5zAOiMs1
qLkGekr7EmsVOOr2qEQcbUUtVk1aPsZpjh3JugGM6U0F4+e+dUn1pUixstJw15M4DrVzulhI2Evx
OWruR5lNsYeQreQwlVc771/tpv+AJLqfxnFt6dpbMUQmtOQeRC/mC3+oTfgkfb6mD6KW4r5L7Kts
HGwZcXbuHEkDpVJpZLuvsdmSaJ8ZD377SwoVVDcMURLESNxRbd8bwvycmuIkNItTN2jJc6KPUav2
bclTR1fkvRdG6h2BI496RyqmK/NtEI6/Qt/s0ALaVxoqBLjEPszm6cVxfzmWgkhEn1l8WTus2zZm
gM0AE3xd4MV64Y1QbIk5X3W1pN8Q7pQyP+fpI9g8l2anv+eYXNdlaGyGWONJrNPYVI/yjaJbxtq5
aQKAnRT90C6QDe5KNCe5vekr9UVJU1otUt/5A8y9wScMLwWDVtlyHXTtR1ghvTeNA+OLJk8ZYPT2
ymRUydNXf6smB0bSJtThlJSqyF1rRWfxNeQhpK6y9tHm5pWhrR0n/hzt8CWkTzmOMlsrHWzA2NXH
gz0+FyJKN76+SwUN6RwfKh7UYGORA1MI+ZLkwVyh5snfj/mvuVa95oZAr6TWqLSSV6fsYkyko5U8
DgN3b5NU723ZM+TorJY2YUN7OCQk2rVdGMqfpU9GRhKWlzYItwZBIlt3HI5lov9OFQy7YQz5feYN
Ve0HiqRHGuLFVkGjsqo44zeuYvNs6HIq9X1zycetCwV4HCm3o+eqPD8JoLMV2AIrnAgpXa24wfuX
+tRCouiz8NOTaitAzeOSZCHfpPUUNfsQwMYK0ZK9qgv9szfATqWPmmXnu6DQ3mxN2dvTQP3ERc1j
lJ9FAeoUXvcnvJl3RtT9ttLDywRyGLJvkqxJg4VCMN3WIRGudwN3U05FDIf5O5IYpN/dF/mWF98l
YjniGqURdJ519pOrDcexBkYCZ44seaO+7WrxnvPPAolyjRJX3ylz5HJYjqfUVKG+R7ncRhHPaSpj
/7LsnzhHkYEgqp8vh9amDsYd76MLLgPAt+GBWKHHRNMVjwSs3RNGUn/VVz7qoU93eK4c45na9oOd
SUabCFPNCcUZ0dVYJ45p4vKYyiXKNxjwcm4isqXWW9XIa15VS3+rNLRUGZoJCra/CnbeKu+Nq5Im
lAyF8dLRt9SCvvNI/5l5Km5wCk3xEEzWXksZoIuAUD6uTowAIO3xDOvosFsraSA0hiRMwerODYNr
+YcLr0/np8dZOYTdNRU8qVk1fpq4JxZFqC9hTVDDqBfkQfUPAEjTLRquu9juTrQVMPop6UWkQevx
EHjqZ3LraNxr70HuvNuyeWpUDszEfCL74l63ck8E5BQSAQwFnCDZ8aapOVuwdaEQ3zeG+iJb87di
d9SVUbo1Btl1sUoxJub+b0+RgWOiO1TyklRwwLkAIIOb4c3aqz8/vDpKcJogFYLUPiW6NVG4az7K
athWtvKUEkm8skOjX/cFA2/VRM3gc7QwipF54WIVF+rKFOlN4be/c4GFIpQTUErkT7W8t1NxNDKr
WeuKZEyVI79XAVQPsaJ4Ys7nla62wQpOFH1cfIRZuAdccVNH4VZNzM/QqalT1XQBSVIlSjHa6WN5
SSwCResqPZQdkalSLTeowt8TrUEuqpPQbUabOKHxHLfo3/wccLC54SccZXhrRzki4f6UKxp8J0sL
V5ge/d745bdYKHz/a8qVB50oocEqwgcleYOZmJuTvlYCFTVWr19G2GOe0WoftmwPuhvdFz2ddRyA
n60/7+wwfRu17jnJ8VWTtgD9quBvjvrLmPTnIkae5wfvDCHeCVYNV3bRbc1yfJPl7MtTuZErmYsi
cCpgj+uo7Ribz5XKYUcXL/SMkdKsGukEwOtUE8I31ySRImnyU5YSp1SYvzKnF3TQldcp6E9qBULa
zc86l3BhO7u2KJx11gO5y9tN1EcvUVqL9Vdllh+mkf72yxKtpV5cM2iNrZ1xcbFq0pbMFjzeccr7
jU9+PConvNpaecRndK8rHeJ0nL+4LPZjD5YwJBs0jlWKejLvOBrRnE/C8FR6qjC4Arwgeb9W1+00
xCQlRsl2CuwjDsp3S1Rv6TTddnC+aKtZZ86QZyuB1qZIz80LNJhOsNPreG33EsGxQlpUPF0wL91A
rZ12lWlsTPAG3H808ijTtaNzdnWT2u3JdICijwx8cCSQdf6o0nB/DTbFG5t6yspgRMdRnJ+N9EmK
xCNA9a4O25ewowU+H4LTSMQUwhJ1G1gcKPgnLlP6f3SdyXLjyNqeb+XEWRthzIPDvxckwUEkRWou
1QYhlVSYh0zMuHo/gLpbffq3NwgikQApEUxkfu8U7KiI/wic5pbK7SXAKJ9VAjq0TGg+KUTHzMwf
mkh/zQfbZKEXMa1FT+V6uDyZDQ/GIn5YqAKhSlGG4nG1ZzX2QKj2j6pJfrH6fUQF2hywzSdTeQo2
6F5+WNVJVsEr0wP4GBFTlIBC/UkByJEaYSvtaKW+m+t7WEaU9ZLRYMogQvIhlVPpVMota82XIae2
O7XOlrzsYlNads+afvC2+YQVzWRm6b6Q56JUAAi4gO+myi/WvasRLYQZB+5+mBR0kzmWlYRkhYMb
3nRxz6IR5wSwfWVdJRaxxaO1G+tcu1EyECyBEgEkwmGh5kYq8gxtN46eOCCPi1dyJINp0Iz8Xhlr
TOOdtN4tu19t2NAn/C7rLNg4SDgw4q90nlUNYeNOXpJlMKc/DT9cM8aMmwAL2xnGtfDGQ+kgSUfk
9NOmjqyZ8E8do1X2/D3bSWOi2poBlT5M7FnaPE+ZrHcdM3TZ8wzrJAXIuHkgX/itbbJZ2cXTZ1L6
g6l13s4Jfjtkdq7HTHuDR8azpobulqhmSM5x9qq0GKqWBlN7u9c+g8LlR8MMOw+CdyMx2zUlIneD
bYDpGZg4qwV/k82w5IqbuJ+nbJFyjBw4fIHzK/L0X10NfXtkEA7a4IATMwbpVKwaT3/xUky/rW01
Kmcxv108IzCGDX2qx/nec5/xz8P2sCBZYirW3ZicJtW+z6tLlZjdKsn6hyIEfc5c9yArk5Kmc0l1
1OSO+yEHCxP/UFxHK7tLZujAU3LKhoM8mmrYr2tp8IvwSIFHVXZDPkaxEaEYwPCbDZPrnp+1cSg6
k0Adi9Xb3ggjE7MJmB2qjSOB5lR4oqaGg0NjKP3Eqi4y6X4M+Ry0OCTdLjDy33081ecGp42Q8rZq
sVI2Qo8H7GiADxiG70Xqj3h0zl74W68NMFlJHprLgrOK3YLhMXnI++fAiHEXclmjRaERrpBYr4YG
L4ehHNaul7B2dqx+Baa6S2JVe0k9Rmu8Y1ndUmIZcvKhtPhotlRf7M68ZY39aKv5S527ma9IM4Zo
Ef7AYwQJu6vvUDOpa4geDIMz6dAhdojKIUWqdj2XPf1OR6yu8x3rM9o6KQRDWmm6I8iUs/SjARa2
VV37bULJn/eUKoMOcAULFSTuIO59M7CGU8hdcovMXae2raFo6h61DENA1cDypSsraFUUrKzqI00E
3i9Fv89G6sxaZnkH3Tw0edOuxhBgqp4oPjlO+tZS5ONpUyqrAtJDnZXRIUy6eQKtv1pIXFZUK0Ps
TgZ5VfMcYEW33ssZegp+Ciosay1VmLs2p5qaJTRZeRMiDWyZjNwFNndlUVLsbFV0J91th75uDUel
8r3CwiV9BPaw58SaVlDxi6e2By/jhsEZId3JCJcKpnerQabtnSAzfVMTbzQb8h+py59DS6yzlrrN
gKOG1lPWZC5VHZJO4PjBEyESZrAWbayem17d5swpV6ODcjqeSCw31YtXmcbOVFuxxSHyMInEWdlp
4Uc6gS1TyMMhDM362FNvT10I7kk6PNsFJFO1eQI14/svJqg/VGSDuE5uspKyOutWfGoTm+iVbosX
Ay4SoohPjQN+KiRF+8oYFESx+EFmXu5PjcHDuK9/YNHjF9Y8/yyRxk3dwUoZSbO4fC7sydg7egmb
2SzHG7OeMSEJnYb4DTh8TiqZ12bkiaPd8M2I20LpTQTYNYVAfmgss2zrOc9kvna0IlhjuVLA5UT1
WiVrItsKDKDmn+QlG3iLdOQnbGTSWpumOecpiJNlJi+Nzf820Bp7n8QpBCZ+9sh8nqXNXyws3hI9
EZWY0GZYA5Kx3e7F8iyIxWl+wupzOIblnUoJhTuqWAV8K36U1th915LlHu+tVeOWoJEO1JlZlgPW
49tuVa6TsNubLNyJF86JWG3NYgdYbOARs/W6cxkR3oJW9k21zeY+1wO/S8YXo0d12TndUx2g9YQG
JHcFQTQM0c1liCc6Kb9NUoIo64TvlWG3G8dtb0IwVAqHno4xSjhSNrerD/yb+ReNybVTW4XwaRcF
TOcSu1EgTBAVfFqdCp1O2EhLwmbBnWwF2K3xQ0L1X53NsWG4GQr9gFFJOTGtsLjnzEr7GELrTdV/
d8P0gfUM4RYYhVviOtW2ijNOQB06eMN8i7NN3d6qGQoKIEPca2pEJtQ9lL677cGYbVJ8kqjz60h5
9aTp+q0mCVyL0/IM8uf42eSSjmeC6QB7rVWNmQ7rHMS9zFhZ1+4w9jHXeGKkGx7bh8QIxhs7UME2
WPqYBZQcJyyHrYIXPDzkh0bJ1K10r3hcMDFUx+du0PZTrVIVHuRT04GI2H2z1sOiXg+9pzFRzCY+
fXiO6uY1s4HIjN96F19dVvssgnkqdt0A1YjlQDsAQEeewpx9L9GNX0LySJSSMGvCnTZ9rXzIsns1
QnK9suCctnArzfajdynoVwkleNiVjw1FAfLePHx/C5vih/HUBSwPE9wbfAQ6b8qsXouc8Tg4RBfk
SXKnmBXu+dbILTdV5aqEirLROtZ8zuyJX1fFp2r0702nMmOx+73G2LObTbf7MnuHu0F6Je6n4L2s
jHVH3vMXJdxVUUL5xcp2ERa4kA03qZLsc5VAZxkYV1F7yU1Zc28bYhPyT16NlQc9EBBcE57lR03f
31aub8Ce3biDSdpG+zaO5YUnbMIs2FiZFfI5WRbwQKrtmMyC3YZ1B6FtEOSn6iNBZMVSIXnQVS9Y
R4LSa1RaMa8onGRh2V4KG2Wu8otae/9TCfegryrWTuZtVwOzTUPxy3FmbxaTpZGsIdZ1fCuaOu1C
b6ov8byxqL7lMGlvliY7E0QZUXmoUpu/tp4jaIJhn0N/hJOrM5YSrO4qHi7+shs3lWAcDirtMWnj
hPtAfamxl9houu6sQ2Pv2ra1MSfvJYwjE5UbNe2yzntfBixk8h4dRLKSQykOYqgfO6eadnpixH4n
s9sByhjYMeicITOx48dDsLHbpvgID2C1IHFM4RhjUeljU0F12Ddk3d52lXufFfxDiylb5ZUmbxuv
qcjw3ro89N0KT5YGeAPXsYsMRor8lBmbaHjvWw0XcQdYPmm1Z8OGWVjVPyuBkwuKLqZCue9J55KD
iG2qyazXTFr9AOlgB8SKZ84ctNF/JnLcBHbXEF94k8p22GL8DXMxuPWm8BzarFVYlm1TvYrWvZJS
j9H6G438ASY5wydDLuZRjnvVDHkn2pQyjB0+ZyP4p8lzKcRBWirj74H84CQwtNvYMrpNU+ThVslI
RhCa+9ux4GjmzfPQdMHKxAZ57Yzq2qlHxmdj+jAHdy8NYrKT347NDTrl2S8xoK1VnYa5n0KIUTGG
x96onmQKmaLh5tLrR3QcR0/C8AmDyA9iiYtHq68cz/w1K06YiONOUnu6sQ5056TDvM7AX/wutA8e
lJ8bhIpP2hwzHlYKaHvJP8AxP+oMsSU6opLi63YIXExtkuzRs8GpdYeMIrxAbuxyvHQG6IFlBq/R
FQYKo8o66Ce/1aHud/I8tmm2g5ZxGLvgQlwI0hdqEak2QNVxuGY4ji95YX3KaTibZnthloptcXRM
A3pwdyoQguptarbc3fPsDBzlYieRyXS2zqmcGHthNQdtIAc9Hx6UcdLOLVwgHR7wtoz3uWSK23jG
p54a7aqw6xelbCbqXCkPA/5vOspMAelJutGxAUuj5vamm01z0giLTSJ33CpN423qqVx7ZsTdEt9l
ODOsQ8b6Uu6wVTrAmeRRnqo6+v7qZ2YTJxYMBonTymdotW+pmb43Mpq4+/VdL/hezJjwQvLWt/ZU
/wwNipBJMsvpExA0g4wnvXTDtYlFGRUGEFuLf3Mnuy3EJ0bYm6RJnvj+7513WUlvE1IvoExL0b/2
1JXSs6yyws+hHu5r3fmssubFHesHUIhgrScKPvkOwVkejlIiYDlgajN7BxxVITXYNqFkE3ngrtp8
Eiz5VVBnJzCOGKW9a0HvrkUBT2xGs4oGeT4rtWxD7M6hG2zMH25GY9w5/IKKsNzlDNyBrfww2vg3
5mYFlWcx7EoVWhvy90h+Fk79Qs4U1eiivAhzqwU8ORnTcVf29rnZ4X5cvOupCzd98Fs3hlKnmhW5
DOhOqzl+Rhkh2AXah6N/Ami6fjR55wFK2qbQsEaAeh0LFU6vF90M1qStkjg6V6VCaqWRn2zUamkh
8l0zWqoPbc5idtGv28Leaf0Q4jZWCSJYxL3OhXFY4+efmjeSRWmIopN0xwjhtScaRvjdWCWfUSlm
06nmYBQKfzepnKZNFYfpLYuwOQNt7J+1KfKOVDbWQ032uGvFmj84xWNUyavREgSBTTUfI970OVxX
l2o5em/rbKcshQRw+ToeVYKrjPSEp94d9G9M/4YKxGoAxBgId4I5tRONUvl9dWkmVTsWebftCyXc
iJRJWVXvy0Jj3kpNOC5ivr2h8N1oOsc5A1AQicJXq+YmdAluD1ViF2AcaZ5S+16mIFfufmSD9GVX
MwVowquiMenvi/IjBNATCWGUXqjEG2XU3+xGXEy12edeNvqNxnw3a1KbepCBWCjDkSXor01ovFfm
MTQYNckJdIDDfntwHErTQubeeZ9kpLxR/DKF+wyCshuIgUPTcjRYlEYh04gh1C8IVi5Rr17ivoXt
oR2qMMu3GuUBO7evg+7NVB6mo5UgSHGE61pJ/aUe4kcYlkxH8aGymg6hRmHfFpPxEBjJvcmYsnWd
dpfKaedV2k3Akxyx6LotAciIpvSThGokiZ1JLFe6GIwNNEr23JDJTgUvps6pmqPljstoN3ba1mka
ZiUUGz0yC1aVkp3MQX4ESfeR1mAVybTSxH0m2pYfDZK/oPyhR/ZHPFifbVfi169vDDWrdpjfg5eN
GCsIVu129E5JFsC+KiTFM+VilNNjZDnPiTPsVd04iIipqtLoJ+x3kHuYcHRaHohW7bar02/NVHyh
VjwwsIboPHNrCZ6wav8uC2wD03fTMMlhSw8Ude9sh0pc1pQvU+Bt5DiZu6jRnjxyWIXwXqN2ZsTH
0UnpIVJAtCMFIh9OVk7uaalT4M7dJxUXtzYoLxgedTCvugfRUYtpQsSwpWOfEY4RaBdU9zlChpU3
jaei9TbxZJGiRBcQk5OBTwowq7u1XHlvWPmbrMkqU1QHr30IaWr36JmUlw0PWYHlPvSNxoTN2jDk
gkDjkQAN13xKCehEboK9mGXIt0JtNwosVUFq6BDrF1tzyAzFNzCh5t5WwX5+5IELvExFaq3MqECb
jtQnENadMOpbSw7uGqyRZTehdStFGNestWu/gNPTuzAfh+aot6DBIXCKVH7h5EDUI7XVVS9xkISX
qjt8tT14eZZprEudAyV4xsZYq3iuTbtWa59zlRIYrkizIn2nIOyuPZtJCRPFHrXKDAPiJxVjO6GG
I8UBZr9B/VO42raV5ql1HPxQKpIhU8ZsDC2ckoJm25z7ymzOWhm3ZwoQE7Ber+yhj/SrWqmGQ16b
1X1iKuk9y+r59dJQ1ugf8SnisWkHeEEGUaitpaXWuz8O01EZOp9YQ3FZmqADgENY5uv3RZI+TBjH
3cG3prq6pw4j7qGLPVQq5h1Lk0G8663w1P1Xh7lXRoDplk8bbb4vRCEdlX6vK4elH2Tr4W4QxNfP
V102aEv2EYJKYGs+2dJW23WzhmFnYePyZ1sWu2sNU5/L0gPvrhG2S0JB20r7izl0f2xY2925ZtHf
/KPdZG6AlU4PoPVnf03YuFiYJ3BS/fa7OSNa7TaEYbRcdGnPypHoqci6shbZVroIrgmZno8igDhV
Vn1zs+zaXpnOGXCTHw9J++jJMDvqglpiEfYtT47GvSMDYZ0hv2nWhTOce5XBdzl1lF69DiHrHZbd
JPOSHcIGc/N14TDoT2QVUjSb31ZmuM6l2lfX5a1cr3oBdTHPyzv1MZGNU+CGFCTo3rci37OcVtbL
bozy9Nx7+lMuFD6Hql4ModUPy3U0zqSUIcVpuZBVQOoThRdsl6NNYq1HOL2oarLybtlYmZDbVPLT
wioritatXeJ10ef1ejkMo7m84w3jvSSDmVF87pPHUwTrClDr+zppPQ6sB4odRQp92zRGfKHEHm3L
fsiuQPAzc6Cq7rCoczZlGHf3KZaamxpXhYdRCnsdoL55ZO4l12FvZ88N1Td+d1b/Ek342TmZ5fwo
BqtYZUpb/jRl9UmoLHJJWby4XZL/GqoC2WBifBQTRPbMLX83AzOKHEwFhKNcd2rFwDGp12BgRrOS
J6pVUHJzXGhMO4F+QDQx052O3lO5i8BCPgEijkYziY9MOncODP/3uE9e3SKSbyprAmZvtfeqg92u
0iQbt3EVEo3iaeKOMHl8NTOHIWgOXF7awrRCUjkpTH46Ie6WA1qoOQwSQeUvu8sBGVMcSsJMYbrD
pb76VeHg21DMNstuM1+gdHTX7wYXR72/3oOs5xL6NDia1YsyWk/SUbeKoeFCPPdZru+BCe4GYXVf
H3U5UNRBuytqMK2ly3L9QVHh+XcReH8p4LOhSN9PXUpcJBDohbSgfN8KKyEStIrO/MwUv1GG5AET
g3gtNav5mWfKrW5VfQhGfDe5QfRb5NYbBG/vpbd1lwjkBtls72RUVTxxVIrSODp6725ZvHb8/nMd
XNzofvRB98MqsXKJLB/1AF/QlE53hVPZr4Otl+sw7Kd7T4vLrWfn2O3kdXcDu9/dkdocXIg1rTeG
SNVnGIUJhknRVajpfTHp+q1R5RgtGHYPNAEW2KaRuOXGASgKy/Q2Zem0M/BaOKepme1agUtKVgBw
5Wk/nlPLaHZGAaugMAH/W1PLz1o76jucbcKz5un2jh+Kc0pThAAlAy6/spsC0smuQtq/N6wkumM2
wpROc+xfYXaDr4T90bAOX9VNON4vXWNrUqjK/Nl16Op/dDWQOd+rZHzvusZi9G3TB9hTyYnss10f
4G2K2zLljKWNgueuE1Uf+T1xoZtKqqB+QX+X6zXJykkw+Xo89XfLhnhZZ21gJ7FddrW5n9ahxA2N
ytpVDG0EdyfUsnH1CQ96LIav86KEorKrB/IGEPxjIs0Poyoq/XD9r03lYXuDTonVoLsvSVGBY9kj
BkaXcGfgKryBtDP4S1tfusEds3s4+jhuggnRb2lzemPTj9gzLXt9FOS3WJTtl73lQujTvH1Ceh50
Zq6xbCzTCghu5jf03QafUwLl2vqh/asf+MdGx9rusjRVnltg6Sb3pSRCfciyZqPqPewKCijNVklM
vjviICMfNSJ6TGVKqWXp9cXhsQARYG6kNpmuv/ZrITHgo4771XPZxTifUtO8+b7EcqC0wuZiA6nj
Oe1iA9PXFy0Y1f1SuC+UjA/Bjfn/aQwtW90rGiX+5cSl47JZDqBDBQ6eT56mCvp46tmHcF6Aikga
tx31n0uYC2gtuAb+pGpYA/JY5VWvMKqwJvQ4ZQvgaDjFZ6GX3l0cIrzxBPX0pT13vAfsPtQHb57u
CoEsRola+hflsaxwhbJG0qaDsRD+0t5GrIj6tnoBxXEwJxqIV02ALnOLyFkt6pVj7XA3rZaXzUhy
aTF0WJlbynFpkknK0WX/6+XS+n288xCuZbny+x/ty+4/2izd1Q65SP3epYZK7tV4jPTxj42q1ndx
y986mfDF88ixfmgJ4gO1SqufgHYfllnZb4pTPDea1hxM2zB3rpZEvpcbuH7gAf9slhrwGQqPQncZ
T0MNXyaZxS8kXhJqzIAJK0Pxa2M8urhsBWNibGCFM/4Vw+0oRP45Vph6trX+I7RqFQZp6bJi75Wb
/mWvax22oirQ/UrtjXAf5AVL6wZpl6vnb5WnvZJPrtxjmF0eCx2bwdiZICQM7VbkVfbSqYBoo5Jp
WwUJ1087WHOB3G9fOhlWN5qQ2VZFIHYo2zB/dsfxQDGyeNN6o0T1FATHPOqS+8AMfy9vN+ku36AY
yotT5t1tEIIyDPMJ8+eAQQmmlcANLOzQ3GEn+Z5gSXpeNkYxtGdhttBrLReLA4VVuoAgeTb02BxW
Sx+0nPNLaNpo4MzjH7t/XWLpnlfVS55n5f770pkBLdhUusZvBdKAYZgO+LZ4t8tekSJAczps75fd
RMJigZ566N361gEQbA41FRDYYWq8LoUiX8YOXDUpTPHqTODW8ZDVb2WWv0Dz6H8R0XxumY9+1p2N
JKsISbAvp1XpIhNYKSzk53K0F6JvyQcYMm5oznL7HJ14g055NpcrHYHDnK5Vq5ho6d2y+30gzZSc
HGR4lh3l7kv8rHTEiBsYUp9cOxLetq6g+PaDXR8io71Z9pbN0sWa+y27YlYXmX1Ivaxx7uJBVQ6F
i64rR6XOKr3DREFHfLWJ58NLH6kE6jrLqIlKy6IPj9VfLOmVm69TdC1bSz20Ll+d+Z5uNZIlLGk5
dwiGuMhf7/F1fh/kkjuL96ihFByHqum36wYe9n2Y5sV9MC85YlXC1fmrza3bZpNSAoO6gyUcyhX9
KlXXPQk9kSe0LC+sia1HFVkVfmP2taodLGUT+OQON+JpOWjhar+BB1Lt1QqeYNMZ1a5w4LtmjRE+
xUHp+FWHOYKeDOiokHcSntMhdRty+3HKYNl4Zah8bsHXgs+iY0pqyMZ6zLmWD0E2PQ2WEW2qJENA
BFPggWqmP3Ctq2EZ1sMkAwqnjs4KE5Eda3NM3Q2zSVbLUccA6RwbJzgBz2MwGsfZbVXb8taBsQaE
LuN34eQ3skisZ2lUDpqKEDuQKY9fKoUCwtzB+c8zwVJriupu9A5f5OtMmxFrXY21fgVbouLuiOyx
z1AoYeAZ3yVBgG+U1pRAJJmz60dbPyY8I6DD5C2IdlKeGN+a3Zirzq3J/8d30tS4KzPi72JVcR6H
2bIIP96VEKa7q9tgGlf5nMHQOqN2BurMKFziujU3FTD4z9W8+erXSLMk20L544zlSDOOJCT3ZkAE
IeJ2MG4fRmJ7bxtt9FDZeFbEGL35y+6yoYPp2O09M/tZBYTx0HeHpY0Omkk5kApIfwi81iSZtguP
dpHJcx/1uZ/mWfOsx8mv5avWjN+x1UcfCfcqxfSRoIv5HBeroqM5n5M51BRkYtbPkzHDB33waRZf
5xRepq10N//jHGHDS0mz4oikyjtqzegdgTzBt3odQEIkRbhNeTZI0rA5VCyH/vmSSbCxUdp4mw0i
bwkpMNHxkaq7qvnrcXkmR30MMWFYWarLtpgbvjdNFhMADOv1cUJI67cDiet1PBinstBTP7YS5QWR
/KXnLvyw4u5q1r3xgm6hABav/1vXIG8vy9TVjIZr5cV/dP3HVc1JJWO9FCllxDddFsaTGsjqMez+
thN3b1pn619HNO9vR/55TuVV/a6WASSUSXQki9fqwDMWxT+AqGr6y8tUwxAgnjeVl+Aw6V5UfLuO
Mp3Xa8vLAg9ahUzV/2xd9nGGlzeTQcnaG5WbwgqPSEbMXQZUfAMqr9ws7QjfKZ4ujVo+uPgiz70B
/bxitfRqba219kuHemldXi4b4VpgZU6brCqcM/7ovxwZtfBn68noODLOX0N+GvtsoDCn5aK4BoVW
XJdXzEKfG8DUm+/2IQi1vWsA3C+n/mdf2KZ/9G3w7l3hcdBiO+yG52VjYfTJfZSbviNyvEuaFu33
8vK7Tz0Cd/yzz3LYVi3MWjqCZWJohuGjgvn7sSgalfr0/FJXYHwtr5ZNHfLsgp4Urb7bOt0dxfl7
P7WndJvk+JgtJyNxxKnpH9ehXAlIU9c2w5ULRva3azBxctbFOKjwayq0Wtj1dV58xciguIZqVFxF
NjpoxANj4416/vcD+6bDwO+7tTIMZwPSamyWE5cN1srFtd7LuefSUPfww2ymHDt0GjlJMy8TcOOZ
MASxWnaRMpW72sBpadnVTSSjClrN07Ib2/GGB6T+WHm6fk1z83Fp7mO8WxuTDLlkLMaXWgPqZQnh
HJajiqVeSNKc7gjKNh/qYvq6tJeZ7bFP2go/JU4C8Rh9fIVYj84fS8twEywtxbjtyVV60QOSSf77
pzXnT8s0LNqCJA0v3592uWTKp81rDJoFKv3d4oSe87jYNmUIL3o2S/9yR5/91L93RR2hRPOg0CxH
lwPTkDGyL/uZWrxmWlbsl70xF0eGSiQ+meZ7CXNdZIFxfMXbbdjU1LP9oXZGqExRvg4wKrgtmQoR
nRRYwA8S+6yl99eJjhHBnRbunOsRXy2ljq/wzUKWFv1dSv7FCQP5Y6sM7ouq8/ajN6A68ryr6NKn
em4uPHQ2MgVOb9rUfRkaI1lTiI9Py9HGTsjEGNPnUIM93ZhE7Ay94r5IRGPbQibDdjlL13vKkW2S
3HpK5j1PyWl5S1fp1BNOryCA81sFSQKQKwtlt+yO6fg6kTuLh1VdPdZh4C9v6TVgY9pE8nXbZfqz
iWosjd1zkxkgHqqKuJggqzNJ2c65FxbYS6LZAbxQ82EcMxO7ob8ODwochu9TpmkaGUSx2Ld4tBoW
qpOoewijtnsgaInSYQY5NAjZxfKGAJl+fPvuobXBU58Y2XnpT+pJvTM6hJbLrpwvOKO487WWc3qZ
W2s8RbydZ1i7ph3lZSjQ2zMBgGovFX6tKiaZrWGHH9FdG3XlBxlOOTzBcM4aMFHbTo2L0L9Pniy7
fvcMpfhIAx36iy1+GLol/AZnwhPVSPtcTZogA8lzfiaK2CxdhQvOp/eqez9lZMONasyTxJL9/VR5
3Wp5PxuRYtbZ4i2ooCoqYmAypqTWsUZU6Zex7b5AHDgvXZtEf+1cFQ2ibmt8KCo6y99QBr1YO6yj
/vwbUtZQX39DmTOnWv4GiWroKS7EO/TdbhuI1NxmajrtIQfkGx1jj6dlt5NpsdEjVX8ym/qPo5MX
Gn/bVVNd7AGN8i1qZ3ASQ0meVXLSN+qoylvI8P1BaGm9xzYZH1ElzjYOvnk/xrF7gQJt/nbrY50p
02cjGCYwIU8QlHP25AXytqaeWbYYLvRG8dbnItrhl5Vjf5f11YnKHJFR86t/7LaYPBMzbDZr1gH0
FqIfUUcQAx00uX2baYYfDEp8AjZy1xl1V39pF64OFwihc3EyrNIvm57IiLDlDMOLCX7xBvfrAv3B
cExStbQ5Xs9x1JNpwgWd90QSwuIp5fh1sJOR5kvZ4UgwH1i6LEe9Ti+PAAi46CcAVDiBbTMZWmeT
+ubZnjfLbpT19nEiXHLZW9qXHloOfgTo4+BMXSRI3+dz+5KMo8jKtxGpN+vFgB2l61OF0f9DHEKY
rDV4FosRujPVT7bnpg/A6dFXe5U561bT65+4baA27z5wG+cZBv3lLqzMYB9iHbRzo6x4SHtAjkZR
uw+jV9cYQLdvKq5NG2wctVusU0lAa7N4Owilfpaq9hTKtMdSh6CssfBerIQMlURz0lNbiZ4MEGPE
tX8Mr6wxEGMX4R2y8v5k6I19Z80bU4e3aJV3YxLbs6NYe4aCeUT/B9dSmqk86BPTiu/+bV3HW7Vh
yba0Lad1ESz8MW7z3bK7HFBj+YltvXXz3c2BSeXUZX5BvGnfZSKoL26nrL874CzD1CwZf31fpjYc
sWsmRH3LScuBto2HTZpFAZILLrS0aU0xEHYd54dltysDe1vEFWwIlWwcL7ReXJZ0x96DBLDs1uMY
+TjVqPtl10nLpwa464qYKnhAob6tm9Z6qcYQAZt3rw2JeQa6wII/VH9Dw1J3iaxY0ixtyyaOi/qE
5grZMn3VqTS2wSSrQ9MVr3CBkZ57gb7RVDe578fCupr6e0ttAeEMcRUHbMyQvM4HS1mm96oZqxsV
dMhf2r4OBNWrMeracdnDStG6esX70n1piS1NPTBp/ft1kqxUYUU0ii+drkNI2tSvIRqqr2uwuICu
LaZXxC/uWnog0wnQvzYPQDF+rw/fe0HwtbeMVQMuF9/Huv/Y++u8ZZD7q+dyHphT/6D3YNXzAPhX
z6/3m4/Nhjv/j/O8IYT9GPaHsB/TM8rG9GylwX2bj90eO5b0/N2+vPpqEwOAWQ+zge7fzYVkpF8t
+/XU/cpCiPnkM5yD3CrPy6tlU4sRTxU9awkQ+/NAoKnx8Ld904n3pRrmN0lPDuXXZb6v0NXK6GvJ
7N03X3/ZLNdiUtCt/v2v//l//vev4X+Fn+W1zMawLP6FWvFa4qdV/9e/be3f/6q+mg8f//VvB3aj
Z3umqxuqiojU0myO/3q7j4uQ3tr/KNQmCpKh8n6piW7ZP4dgQK8wL726jRSN+mTB634aEaDxelms
URfzhsv/Ze7MdhtH1mz9Ko26Zx0OQUYQ6L2B1jzYljym0zeE7XRynmc+fX9UVlUOXb37NM7NAaqU
lCjJEsUh4v/X+pbpxDjFkV589uYhczAPo9N5QI3N7MGl9HeIL2PtzOw6LjDIay9PudyotFTLrELv
Wy60sHcZqBASkGz8KBY31WRb327SybgRnFoP9IbZ1tCSxA2q/GKrGX67+P68ywp6bgRo5iHI5CKk
KGpnuzJT/bWdpcP1Zcn6a2l+BuSUjGEcutOAqcm1Zxr7Jmzz2yJESuuJ8Yd7bqbv7cAdN/96y9vu
r1teCstxhHJtS0nTUurnLR/aIzo+P5RfKmJcrx0zzW/6Vk9uSLeYl3Fv1/Q35kfKtT2STIZsYwAd
Mt/88XBUuWADy9q71mhurlKh2wBvhvrWDWUFQoHHBs+xkZPqXYCr78/7RVu9l0nVkj4TPJXI9U8h
3fAn3XxK4qZ9tDBN3cVouS+PqraJrg0Pi+HlbmLQVBksDXj+/Bob78HaT+oK835rP6G1SJaTzJLj
ZW2Wxz+8/1D88P6ape/7tsJo6RmknnpeA6yj7q6pPv/rDe1a/2VDO4bOfi6FMrB8CfHzhm5Vphiw
+tkHFZEeXgzb77KF/dRlo9qgLDD2Qcu7bOPvq/scLGqdZYdvzwvqFqcwHNFDIKbqirIOftiYHS51
xpbQzPnBTs364cui54l5UZp/PKuwnY+uZNxV+oW7h1llrTvVTK9Nsxhr6uETATEbPTXbfZsK9WB7
xvmyPmWWQ8XcLHByes5NBd54WXdqevXq+GGgxvzAOeCXN0yQH9zproXQcDkkcEsnezh3UgZXbV9c
X+4BCRzPfzzencl5hsDXFZm36CzIj8hcrJUnvj+FlzYi+/ZSUxPVamJ8sssjVB4B6BAQ9uFwp3vl
wzgYBgFvHbUk1czfxdeepVyPra1/1qH/7xALOd/uOmN4k+FhvbcUIUFhbqcEpvLqv3vX+eWVBQvh
smv8n59Of/XldPieF2MV+kHzy91/bj/ym9f0o/73+VV/Pevn1/zzIU/5718+5Tp8r/IaJcGvz/rp
ffnrf3y61Wvz+tOdddaEzXjbflTj3UfdJs2fp/H5mf+3K//t4/IuD2Px8Y/fXuFnUWYlnDV8b377
Y9V82gcLbek/HEXzX/hj9bwt/vHbKQjzv3nBx2vd/OM3Tem/24YggtUkvc/g/MVFpf/4tkr8rgxp
shZbn6lbhvnbv2XQz4J//CaM3114GEjK6GLzj81xWmPUYZWlfrdcqRtKWMyIpMG58M8v/8c17Nuv
9vfXNPHzAW8LaEOGMm1bGgDdTKF+OeC9XvO7ILNtMkiZ0ygxnjySixedjU0o9W1mVuMyUm+qM+4K
N6eL4eJX6Wr1XNLm3dhCdEsioCjyC2zkPvZOhrPME6NpA67mnOTMVdGpeodcymmXobqwCScq5syP
oqPyZ/TIFSbPjFdWWq5R9rv7iaJEY8azhxKlqv4ZvXKwlhnFqPohw9Y5TsGO7pW/nGrzYNSU0X/4
9f7mMm/+zSYxdbY5W8XkqjP/LD9e5t1WVZ7Ru2I/adLd+WZoLZGV3GB1gX6haQQqYSYPMMuvh8m6
0QlJNaf4RTOwJ0QFadIj37SBvMnFP+Pb+FduoQN7ihh1xYR9MBoHt+g6z6N0iv2//uwGP99PZ3Bb
KMuylSEcG6aCorr2y6XSCxAiOm1Yoo31nlOk08vCSm+xGsOiadx8i+z8lPWfMqocy7EooVZIEqdF
pT7lkdZvjYrxw+ATTN33cJJkzsylHzEgx2sHaMDc1V6ZdUgvt3zrikIyQcETPsvAcz+AQWUn2L/h
c6TRtDXM6TY00BtnWkVqWlxTs22AesHyKHIuEJ2PyWe6Zv7cAU5Wz2bnP8qCJFUKYHssKwB4nL0R
R+HRUWcfswrWmxYngxs/TldJ5007rTP3qYbgM1STs0QC3JEeigyRmUtI+sMk3tBWgkd1uvcRYHKJ
yS3ldcs+OCnNqNa1r9Ekp162cJovJtZMbMgxiAJv3GPzq9eBme4S4dBrhp8F+Q2EGEkRjvZUlPgZ
OlN7p0YFyhvT8SlIWux4cqQy7sIu9GBJ+a1+VfbsLVCcAY3qcj8K5yEj4XBJU6yA4cKHzv1yGbbi
VqTZO6YIMO19t5VzAI87Gq/x+ECorVjEg3hV8DEUI0CvbGCPK/y2BSEMFXqvOK2Pcao2tIw/T5Oz
dr2EwLpKwM0RiHXDtKY9PFkbHe8RURjmVmZcRuNR4T9O9eWEG6ntqmckNvyWVE8xRw4D8ASTYY9a
4Qk4pi4C0bTBDWNHoFzCRFkn02spGSD89QyAqGV7G2v3ylLxLqlMio8KrAdGmAQWQyqbN4ASYFam
acY6boIwe9WcdOAtkbUx5Mo2Uz7d+iqLEYOOn9PuEUsQHe8yeypG8VI19ZtMUDWDe5FqACLWZF/q
KLw1sbAtgB2eqrjBIt52n5yy+IyeVhOQybBXMsSCWOKTgYDx41hMOmZ/XTxLRiMDGYelPlXLPMKh
O+IzjSt8B4Xhb2WB/VufWnQbuRopbox7PSg3E+bduOlOIykMgdlczcaKRouWauj3dVy9S/PWcrtD
66aPNcPAta8PrxrRO7NsOrai9VTxs6ieG1p7SGM40pDxwtgHOgdfFW3HHlgcemNEaEIXn1QsH5I4
PAhtuoqKQF8HQ5SugsjXSVCC/pbiaQnzu8ihjW7Wn4Ok2wo/2dgcSYssaF8atbMyiD7ol7Eeql1t
GHB9XIxQ4OxX0vU4sdKbhVyPUPCtVuqrx2epwIiQAfaqzeMps+GELutoWQ8uAVv2c8TviULjFHvh
EdXQtqnKx2FmGEPkkrb97tl8gUy8MmGtttKIV17m3ZFjeh25Wr7U/SiH6niXiGpNhR7zquniPvQQ
DE/Ej6W+8ZFx5C1UMIA/EsljG4/QsLCZR87sE9UxbZtTjq52IDm2xgNcy/xOMiUy4pj3wJrJWWNM
4VFapzxzVlTesOJ2t6NU53CIbyNnvKGOuSOZYoXkH8S6PUMjSKVsXVK1YfaMYWzBNAe0YeXmHonf
PqoCsFTem2mnV1oW3LtjUy2dcXgsEod4XornC6/Xz9/+btxM+Emo6nc+BafoNSH/bj6+xxofbcWh
BDJzjzxubUX62hjpWAr/c1fmUAC74QM7CLU0j3RXzYJyZpwxxN3OKyJXPgMOXTiD+2Y23p3vJKu6
ryzCpeslM6YXRSvSV0cv3ssaEbeH/n7a0wD2cHO50HfQQyTTsA5dHctfC3VYQ06hF86W+I0apCBG
4DCwy03rBA9ebxsoaNu9CQp8GTSOu6zBrBgCoJNb7Sk3f7LgOEZVsoqlvHFkDh22Osah/dwknMLU
JNBXvuoSk0sZDldTmIGmpmiWwcYLMCutJP5iQINKgJiQD3UFCMk2EI2PU7QHUOAsJZe3JT0Nj+vX
k0XrFf15v8Y12wMJtk5JUT15tE4dScPKz+STUUN/jusvQQimwW2tL8xHgGtgP85YwBAD2zIFzDuv
gjBxVwj3KoMvwdS7QZhkvZgDCklgwauo8lcQdRJOIRqYu/Tic4dyH08YNqbu62C1tw4kq8FP3xx9
0A/g5/odEb9Xbg/9yA+HapNTwd+Yo33yGzBHY5ru86R9GDQcwL4+cn7h2jOiU7Fj4z0tqw5pWQ5f
FA6atGzQoExnI6h5heZ9qgJ0PF7rAo3Jaf/5+tYStPfQAKQyJATYpLYAloJqKa4L1x3FdWHG235U
95E9rIhmfU4VkSrEaAWrl6gIX8eUVoljW682A5GooVelIUj2xIBhJmyydVwhT1BmCmKGXbFonDPh
If1Ot5DpUmDxmcoRl9xUZxEypcFDghvAA1JTWM0pMBHDqtQtrp0s1I9N7X+ZlP5QDt0EpcLFjc8O
r9XYOXBxdUR/rmiBJiuSwz8ohhIhaeT0Sq16nY7R1jfcfeOX/DyN5a2V/dDM2fKdt5dDQuBaKs+6
6PmxRf9lQu29KM0RDJD5CGAp2wraHZxcaIRI+dBj+CTm7mDCSwaGLIICPyCZex6sGMV5y5ua18Rx
pq3NLnG9sZPouvfaTxOYDM7FqbPQzKuePNJksFcS8MTnedMBPfU5gevb3raf/bL9MmkcxCnsiV72
C5t4J5TO8pNvpPepdAJ2dGNd58YzUTCocIhGx57/pcs6TKCMtpvQhmeAoBcX07lvuxfBBRHqirXo
PdiK9GSXXVLl9AHyJ+XjfbaSm8Ap9+3o3Glmf4qKasKY+8Dw86C1w4MXYI+3BdUkb3L3BuxNXgW9
wH68fDsuj1jY80WajMl+/rOWIzZm7N6ryPmoowG2wyCfChnednxDFNvrPhYQOG8IlzlpbsUHFxDs
QDx6OKubSlEsp55xbru3qaPr7sdtvYWc4uqOtXYKjFM2LOMmHeW+GRwiOPr01srJ0uJUb4zmusyK
x76ha0c/4ND2xm7QxLC0khEHChWdJR0puWTydhiIUVmKEO80aFR4VVW+KRwxo87J4SzS5pi7/TmR
YJA0oEogaE1Y7qZFvkIQrslYWNkQPq9QJj8YjeqIMmUGEwvrXTWRcexBZo7ALSF6po+AqRgrzL2e
gCpDFIOdzmh9tZTll16s3xstSS/w8zw72kIC5fA3+j3jknbnZu5H6FcgKyfdXyraJou4p6U2mpO5
iuuqX3AcZnBfqhuY2PpdlsE8MvwQlAWq59jVSJpBJMcJq6WQbtAnrfeDX6sVaUbwzsi9LZRjrAbT
IFKuQIxPNty+lBpkIfiKY4ddJvNJTk689Fqm5T2C6nhVTShxuyA4tompbWtyMbEDpR2nNPxGiReA
ug1NchOtMSSvqQbV0/RVcejmG12R6PH97mXJGIFZOD3KhXklFmQIHVlWri4rv70AsxFmWUZG+o9v
cVk36lO3kZ12JuGmOOS97q5GBOYL09oGsAj2WiuNCbtzUB6CIod+ZeId0uYd5nJjzn/z8kaXu8Vg
nrMownk6R5MMXSXRBM2LsY4MvfcKXLDq83AJjggsb5lBuVjLCJlcQTUzrYDeWpIeSDhkYk//WYAc
d30U19m9xDpOoJ33IOyCzTK//fw2l6XLn/ANxV+7PJjMmShKGLTaaV+C7Iyxn4xODaQ21fm9yv4q
rH257yQpHqlfLYrIIGS20nWwJa2/AFk03UTuPGOy7IJudL1ToZiO7DLBqdKM4DSoALHpKIGGlHW2
TvC7knRYRzcBKr310JvVqvBdl6Nyuu8HLgqD15h30veTVRVhKmEEw2guwZhAcR47vZMXK0MTNm0q
IzyYaWwAHyiBflLhIhyQJiO1yUWaAxICmlgybp/RmHGkn2LyQ5wuf2E8ku+FT1c/DFDWpNrAKDFb
l4m5GZHYXOskAp41jOWGStEdTKO70YzC3sQGf7+2sbD2nf2Z+sL7VE3xPk0ZpaJROrTaJgH6SToI
DEShFeIuMKKDO7btwib47sqpOT9kBZeKJoXRUAd28jJxQVKRhY+z6KpjOZ9nheqsdelXt6kQ1dE0
KhRsfXUvDBMP0sRkSk/HGqVBZhwdSh2BU/kng2wEci3nOF9P7OvOi24x/pNTwSHDUCN765qrKYaq
mQsuYLWWQrw3GIlFpV8/+qhAFwFMiZUhZ4N50CVU9fzbfDYxmzGyhjzs/Id+yr4Swlvu+xrs6VA1
e7f3rMPY9Z/LOB0giMnpml1ErRTwbCbjvr9zzI4xplTH3tHkkShY147uxgapAFNuIE0Y92vMAifh
dOc4jtwtPfM3O28IVsrFW0IkIV71Ll6jcC1XRRNGN43XhDea1YuF58++dNM50LceHzRHM1Zx1nG2
TMw723XVg6+RqAGUM13Ofklm9ThXxwpwaFwAV+oiRqxZpMyrYr7pdHEGR9otA+LnsdE15mMonXNc
9CmprcN1PWoFIVfeTR8ZCdKrpj76cIgTmeQHxuXkocmzWmVZG91VhuVehYmzw027IHJ3vBtHAh1g
JRuHvhDPoVM5/IgxDmKaB/tg8DEbOr65zlyuqnr57DEaWXERs/Y1fdt9gltVgJ6+KQDULAQJjXuH
um9oW2e/j3EA1LN/3wWQkNRzQfrBqCk8TAIDaB74J2AUsHgJndsOnX8IRZZtgtT70nRxQf8S2VTW
ye0YiBhHpM0GM6bPXTXEu7DZaoOe79sMb3Cn50ebPbeqnY1GzygNu0MQgFCV/VBvZJB98vBT3kkQ
t4ZXQRoqmILqabgqJDtEhz+Z4Zx/9KnK0PiCX7FoMq+/sQfqJcoZbsPRcDc5ZkGA17G90yfm8egM
7FVTm9Y3NZgnjk2nADVUhb/02/YDHEpwArfy2Uutp85lJDNMaIL6sbqt2HODkhac4efw4TCWzAHZ
BcqDZTpCOmIsAY+wCl+sMO/uSh8XeQOqMZ374FAZIXZ1a1puGROQFIJhssJ7fizUyLez0mgtpqdJ
T9yNS/DTNoySA9VSSi+NHCgoXAwhR9HH7XFB3666tcP0HDKkMZaeEsPWGdG6qBYlcjBk+jHQxhPj
6WiTV5nae3OWSOuedB3LRpYl2tqX440XT+aB7OaU3cZ0t6TwOje203OWqYiX0HXvIFone7S1/rnp
DP26+lSiqnloyfEAg9SevYuhnQFjqtt3ug+bGSaUWGfCWJfmgEJwDhGt8opBdh+vUqs214PtodUe
FCb0dNxOfVseYeCspE2IStEA+2ckUviK0pojHqG4NrvO7pgeUYEbEnpIhd6SmtpkV1X8WJnRNSQk
f2bXeIfRXaqGkOqcAKEpqY8mFthbapYEebJzQttDdLJwS9c9yPnmshQCQsJnctBKjBeLal4cqium
wN4hm0WaeEt3/diB13OLce3p1JK0anBnySZBF6MFKjGdFZ0w1r/CyxzXta6Zh4h6Mc11l+izeAQN
b7S5dfi2GBaDRUWhTA5puVdZr+MvSxJrNSl4eA7jEuqL0aYfyEkTLhP4JoUygXFxPAS1WAWz2pMZ
BjKX+aHLzVi7T0NLqQMiW5/CqSBdrZMmeReXxTgvw71OK15PbTz1881lCcb5xDwQ6te3+82YhCs9
IqEinkOgRDWHfs1LGfNwRvgC25UzAJ+hXrW8rGhDH0P1EDmLah64oLUr0Ls7CIXyCnfk/Jh3Gbp8
X427DsV0Hb9wmnfAx7lQfP967eUNLje/PPb9rq5HaYIfOzKXlc8c9PtLkJskMA716dc3NJBYJ9+e
+G3RKCjZ2oGfrr6/+ocnXR5UmgO5sAbb/us3+LvP5yqDZpsfwFqev0xQ0uNrzEEuv/+B71/hv33s
+1OMgSM3bPRNMY8WORGCQRQDGLAcK9tSc0hlqfMgAnnOavTxbPbe5UtG1V2IwWTv5E7DpI4b6YXt
geLp8Md9NT84EDa6iL0kXxekBiSQF9Ju5XQtV9FRu08y6H1uCtBk3gM4rt4REtdrOx9zfc0uTuTv
vCs0fsUE34MytFFmcu+S8Jd6Q7nVrDQYjzR2KQrQWKAEUOSHSOgvQzbtq67/EqR5vzEh2vnedWsW
B4LKkgUDCy6Qo00wqLTQ67JPhQnjdLt7FDF0hiou7sNQfg3y4uTaUKHIRMwN/9VBGYPuIL6hEvu1
apF1hmdChvTF0IZyha5/z7T7uQtnPKiNcTy13hzkj3PBh0CtSnttDb7/BLYjmood6rx3krUgIBXD
QMITWU+SRLNF1YzXVq599S5pc8Z91ovHKO4fAjQbIHPU+dJByLyQCm/Sv1uAyGBINTDVi0+V+FAD
lVxbdacUzKqZYnqmAqRXfbQKggaRv7YMLPqoAfnOGvBWtNvm/J012hW1tSQ16ijtyGOAGPDX+lXD
+C+CgTS0uY1zNbvX4uzYD+6ygcuBhmyR2eJk2sTOUwwLKKYn5RNE5zvybGNYHWLbhNqXWgl95dbh
CR7GvTKmxzjvhp0hMkQVbn7VVDXRWdUhYewWx158KBrPBw4y3mFQhlAI2zMfGRaVtJWDngmyV9ez
deC69FH4hA5QI05qQHax1lViIurVYDbgJo+DhZe67KeNOlYMtpZFrFwQ74QylZO1lJyTYOgw/Pe1
8q4pH8d47L+aTE1ppMXKehk1+N2Dt0cnelPa/c7tSOLIyHprQF2G5g16pgdhoDGXuXsvZ83zdWlD
82u6a9TyBM6PK7d56fpaUN7U3jENX5F4FG9zXzwV0VNhRp8GODcUYVtrq4oI+1gNoaoniYEiwp0y
TW+lnOItt1I+cu2uO04kWyuygKG01pyiRmYqew9wSbMkmIu4SkJfIm1ueSHhowmRWjkAw8IedpbB
UahAPwjwLgt/nsg4ee6tyvRLRd7EcjK7fFnvrES4DKIzWg5x7RE0zQYsevhk7shckJn6gTS25Xjn
aqG+LCb1RbbJSUjEkuZAFJJXpuyM3q05B8CkGbEylBQflOWMa2l7j2Eut5lePzEp2zOXcBZpx28n
dJe8KEGsKym1q2KwoWhU0zEPko883MRBfJ8n7lfV6+UM0zy4cUK8/ETSH5z0l1q3nIUgxGyKZ3wi
FdWlmWSoO5yS0B+BQ4j6vfkpTyqKkqmkEJSEdCRqOIkkPRQzuCzexUWSErSxGESriJotj71ku7l+
/IyDYN8SekyhaM4ijoiQJSVyyF4SLnIbcz7WCidl0nIobONm/h8SPklRDF0pcFpr4ODRBkTAAzs8
ZxonYNeqmm4Rz8FcOSW7EqkKOiEujjlReYJk4+WgW8EyJGMmJ1OPEkO+CnsydJrJgbFt+jcprQKu
ZigWPCI1LBCaDlp+fdSgS/lcuZM+o1D8uabcc6zzONhMJPzybathRe6bS/sWdpuKnyvKI2srxQpr
VeW9l8ACrkRyilHqKk97TgfIqVPPceVICnbOC/ZZ4J3zhjSijv6XnQI+RJsyefeI5F5q232vqIfw
axgvautXg7n2SL7E2/zR0IdEj34Xuvla9mCMPMd/nBvSdLtK/ONBs1VOsq36MlyTewMXOAbmi4J2
WKJRIYQvnoaFtEkcH/tob6kAhFOaEoLdzF+/AT2hSkbqlWVTySNJtvSYMQvmg4Pl8Adta1nb+rnR
tH6NOvrdLIN6G5mjD+RmX9NIq5KUXdAU9PzE104xGy7to91pp2Eu2GNaiZbgyUAT+SuTyOFl5hFV
5mrvZhBdxUn+Xs31dLOLMMdQKjxeK9df2h15nIWlhVvp7NyhwSJrju8lRxCa3oVmGE9dSOmmGcPP
HuHImLSWJBqs6ry6wWKP5H2Ch85Op1M61Z2vMSWDTVHMYEBa8A2+g8Cesh0zp2qZMpkh8lORSzUF
abwR1GAXbWh/Dg26xlH8biUmOKxkoiIY4Qt1/f52qtR7zDm00OxHGRtHcF6wdAzzpKUdNC1DvDZ1
C2a+TSocjnwmmGarTCMGzcucUxSn7dLJarKHhmbF0c7Wd4jjZIgQlZefQjzQWCuWnlulnKhGdghP
rzapq90pDkuofo2xbEgnzDOPUCrLhQmo4Tz6gBOYUDegs9Pa2sBF1OcYGMqnODkluTutxqmHKO8v
4TyZ120LHXUo5Dpub3QCadZFO64zqyXLeCa3RgySyonBgZn43wRb/ytVzv+L4OYnHc9/J+/5/1CV
Y+g6so2/1Jv/RZTzH8nr22v6+qMu59tL/pTloL1xudwjEEfgQ4XO/i7LUb8LmEYW0po/BTZ/ynIs
+3cdGY90lU6PxZGu/C7L0X83TVKpXduBQ6lbrvG/keUYP0tNbcHbKGv+GECwkAb9KniMjMIUtSW0
HVRmd2OqIVpak0scTp/vCmppaZHtCObTF349g8kIHllOnRd/03z9JPn6UfH6tx9DupbEXWTpXOh/
EZNMRl2N3dSRnlXkszvOVEeE62+yJl+WBHC/jEyasIW2xt9DeX5uKgfmYP0PqkSDH+MH4e1la7iG
YVlIsVzpiFkN9aMih4pqVLud5e30ShQrj5zKOQ7Y3Gve0urkvu/z59jxzjTlntHzocfIG8rmKUWJ
DEdQbXVgcbGJ/A9CIUOIWfH7XRE8fzBpAX6xdQO9pIUq6+cPBszSLg1ZeTtU9xjA9Tbfiqg8GXmg
rlJpu4th4Np/8TRWk8kIDdXeaqDnUFCebnHedU6+th3hbL0WWn6Ru1fGkDAXl9sYjuUVOXPTznbT
MxmD4mr86yahELQKbMoLxUgRJ+u5zrduMJxw1Y+HUBs/MQQqjgNTFWhhWn7tj7CLnFz/0ErlHMSt
7d+VdACW7tBvR4ewGm3qtb1vZF9dj6sdgVP6DH1b1029k2Vy7RlJvXbmEQFmmuZaT+svHQ164haL
JV87u9aj6V5B/KA4/e75Dej8KN8MzVqCreh6rquU9iifdEc/RsSCCahDOOak1qbUyhsZfXHHmOTO
PiDHJcHZRHj6wsJrCHWhfwCeTCJ72zrr2j3qmPgjE3tLogtnY7gR9WAJHFb1V3kYR/sqwFDYEVaN
uoWOFswkL9lTNd8lER8rTr/SZkj3WsHAzArcj2b+QbKAYnD4KbWdcTs0bbqa/A7CKxHw8cR0mJHz
waVIuQobtSV329uWY/iBM5j2n3TW4BW/ymw65y4GENLlo7kcNnTlbXSfJeUbYQQVMtSsIvoUMh1z
JMY2NPuLsOdZADt9e1zaFiBmCYCOOOct+R10mlskIhoBZ1Zlniev2knGsbgG7HsD0RozpmjftQFN
0o52UkGGhJ32j4qO0EKjSLXW0HAdiqF8Q++78eTZmOSLLydtU9iWudAC7xM8uISILhLpkRffNkNz
I+PkwxAjzY8UC2+VTnKJ8xIwf98Fq0x+NpiPGnTIoHyHp0h/87vCWsZ0RBV4Ni74HAAD3em4/2A0
u7TxfoF2dgkWBDhAxysBVKcoGXrZcN2OBvxCv7XOyJ6IP6pmadMIYKlCzoN99X30DYauuOmXObMh
ZBZiScfAWyStplBsOUwNW6iYBkE5G4sCwCpifnGdeRUAgN5bhSUw1cKAQuMmFhnvlr0KHNEeNDqi
qGkkpd/Loh717eH7TdoE9qqMQlDu8wrNLt/GMJnWJBk3bM3g5Pi1vQHu0RwuD3U+7gWGAdy/3NBH
eIRhBKT1r6dcluL59ZdXfF9xeez73ctSxVxwG2n2rp0bTRgCQrRqg/iELsxZXx67RM5flpDOYdcf
k09kSdMHbObeUx+KvD5+f6IBBxcdmHQY1bD6cgPNOphglHGfXQYsIpu0WlLkAH0y/9VvD367vTwL
vR0OUUbg315U/fVOl7WT0ypGv5eX/vBJRl0Pdt5orJtap5JTGtG3T/j9sym4ZZQILh/h8uh4+fCX
t4fIzwe7LJaXj8sphPRMqKbCSQgVityPFp7lgrIGXUffeOtjyM0mPuytbzdYMEhXbAJfbchPO5O/
su2pOa4JlFhVQwUfb+geQlF/wYPfAYx5chzzKksdQuWz7laW05OwWjBo/YFQWxKf52a/VwTkWY1t
urOmGtaUNeh7jRM7bVtfYRCsdsyC7oTmmGs7RAHTyegOcDqqJetEs9jdjWVza/qKrANQNjD+17IN
kBnVFQXOOSLM9pHioPq9CbLRu8qyF+xG10OhGJBG9Ok5fwPHdouPpqN0lDnVLrOA83pmNfcuIsLV
dOMe+0W4zbviRmNCf5iCZC+6cXowrXzrafU7zt/1FOJFqzKm2jhuYk7P5W02MfsdPCavRSBayFEk
RUANt1e6HLVFOBY+o13EwXRKaRdRxen1GrS8q6+p5yMnG4iVC0e1lmFqcvqdTnCAP0qO389le3KC
lomjZk2b5kssaZKDnSig32QRjsyhXbfNfNEiW6N1xMR8EN5+jcYTGeKgN4zTx9nZQwUjzofH0TG4
nGVmtekItmHsfqwHwIRy8ndQILyVCZN1E7Zfqj79ENP01ukVVfwqu9M6We5Mzd25MZc6H4HjifRp
ymN+LZd6G+VH8ZXxnrvwGlDxBLcsugDhYBl3r/WATVlWrbG0UNusoTwTqFGZxyCmpeKi/ak5wipi
OrrGzxfdRPDtRKpMCoJ/UXYEqHkU6JKz0gk4MA1Ql0URfKVNQiXcOCK3/GKoot+MvloX5Ql+9nMI
/HplSrLQZNkinGyZOEKHcNrXrAvNo6FsOKlJOezAoCBBABvbCbiDBq3PzHDezLT8cIbBRMpTlmsc
rfCMaWat8uJoOMN1ogTFpny6mTR6nxMdMtvUiKrDK7QkI3Dh6uwBZmltakmXJ7J3lCeZWo5bhhj0
kXSxYsc+OWYwbnSf8aZw/GJn5hvDNI9ly4zNHwOCUZtYO+eMZvYI1ybJ7hV7/rSBlbahafES5vpE
blkyLvzgNgnTdw7xfYfJMIxlupaFTeYYFXmZPXoNVUNElg8OYNjuTgl7zUTvLvXoCGiV+YpsbGcF
IJe0Aj92qIJnC/Gqoysq/xliN7c4RRMZIGVHfLfJBWrwlrGLparTzOQqrPyzHtACsae7zrHuxhRq
lGepJQrT4YjXa6N1vlyazpmR3z62/Xo5DflOCwPqp/5AaxK/sDMzerXJ+ooVlX0LGzXaL66WKXWy
glSnlCpwCf87cIt3kRG52ctZ0TTjFcuQq1gc3kOk9BduB5wEmqC8dqziNES14ApVohoa3DUmLm0x
7PW0oUWvzkqW59ohvhGNzIKB0+fB6691IZ8qiiYLytgL0EKlQlI39eN5CJHl+6O6pZO4to3uAaqe
z+4BRB9KJ1k32n+yd15LkmJbmn4iytDichxc4Sq0usEiMiPRWvP080FkteeJPtVj3bc9VmXkBjYi
cNhirV9gAuyhq+oFAZKiPppthkYnXI01igMyQMnuGcs4zTbxyooUbHK6gIxQXG6aDK9mHMmPOt4m
BhqyehdiVTge9YbovSaIx4wkzzB17aGa7uQpkNemjK6h7xVvhYJZc6tKTxECu6teVR6M6WCGs++a
F5xEMXkYASKZg/gO8CkWvEch0N1YrWZFWyio+b1vpUCbovGoWubPrE+f80LBeTPcWYexxbYXlSNs
0XAxOhsY24srAFTpOSlBI4XZyGxq3rNs+9otJTpjKQKEKBs8lHQyu6STX5ZaXpFWzOgH8PJ0/2eB
QcwWtkdGugPooO8hTE4cIjtPmTUe5YGQVJCOZ7nQ1o0skMcqE4QuyS7graUnq7Aq+BplPBdIyGG/
B0EXQ9uKbKb4y9h1eTkeFaw112Sc7ioV98+iNk5KIyNJIDHSyydp2BigusIikW19okvzxGI4ScJD
aBj8hfOdqGIzrfXaS2lVDR5fJ8ZrC+PLvprg6bYavinhL7+ZsssApvAyAGBcqV333gdVh2ULgDwy
HwVZyYF0hTEqJ+S24ol/cxQiGrlJT1Yhf8pWD1FOGN6EQnES7KGYInnHqBnMfYr0Qh1i/JFlCLNq
mEbLU3s20zhci0rxSxD0CzkPPPoa/9LLikKn1yhnCZMU4GTJ6UOckVvAfPdiru/lvGvdXqtOKiZY
WOiKt4ASxD1U6/RYjMChTaHmWPLywfwjFmkaAYQPPKwNcdgbaxKUZom7bqF1+xH8h58CmxSISrZq
CcCwLHA/xAv8jK5Kn3nxuY6CcieN5UeY+66iQlmwoj52rWG689p+PON8gIqEUUJ2i38FOvdoxVul
7rgMqEU7njRIh1p8krpxHoJrz2VGu4/Yzk6SSydvjFdT41dJqqFg7oeSsFxhxQ30gH6JuKmZXXDR
81Dsqypb1TIPAlmp0fejhS2N+OvUOSDBMSC4avbnZF5Ycv+J5pq6SUVedH16SiwQ0NoOJWMmQ4Q1
1yqRTFuEOIjRW/hhAbbY4dgWH40qd9JEnIOC008zH2406wOVEl6L3l0W3VwScgSo7KVYt9Ik2csu
xW9NOilmdIC0CixT3KUUBXqerK7ry0a1qAqgsXPNYNnPRP53/X+7sVbJwSgYJWdt3ttNwNPWa0Dm
SwmYWvXPq0uVaj5iKV2PXQ67ri6l66mgPtFWJQR9lwstJ6D91oRmxhGIlSuAfHaX0nXxj9vMbNYz
+XfHlTT8ISk8OINT8VVjqWYgooC6/XylZZGWaf1V+jrX9VKhbP1dU4WY4XXqvsTGWTQQlZ0P/2O/
r84umsvW2NS733e0rC/na9v2rTKBXzJUgj6Rz9eMS6Q110sx6ep94suPySQyKvCiCymZhIGngv+i
hiVB7kuXXiD62sQjCQ+mePvIR746i4moogxHXgfuHuJusJ4jbA4GjHUr+BY8Gwyo9BQZRDXHEbs1
kHhBgHZT4qpwQu+v2ggBybVltfOl5BQK0GmEQBs2fdGrR6lWniJRU7eTwlQ60TwZx9YegB7GUztQ
ItLeNE0FSAPoerG6N5AQCNRoB8clOUZBmByLoIIfpNCHSYFOeqHu9mYlXiLDgmQ6aWN1HLk9sNpy
sBmtndFM+XHs3Ecm4tOxy6BjLCUTMMbs/UtPO+8ArDMdM8V0awYPe0Ssf1fzJ2k6kn1CL1oiAZYp
GENwJxOR8VTPThHm6KtpZE4AUhKkvkK+rZmktdjgrKDostslnn9s5oVE7KKOfG1PeFtaBXjoOrjF
CsJJZqbi+lgpH2Sk8enYeEackOk83cuUD0daU/Tu/fShlDXSX3ONyhf6Yyz05C5iAFN1os9OJ0XK
ND0hwjCET4ZcFafJRGIecTucFtTsR2BhV+K1xaq26nJnBkhJTqJ2ELpm55XMKacEb+QcLM9WH8J3
DznLTROFL5Wlh1vfzMWjmJgiRAVKy0LpR5RQNXGaE2bMl7BbJvYjKPwE3RRja73UKkYrA6VHvl+C
JH4o00wHQSVhSGkazigZPyym80dDqxALxmtbmNfa+U1hfkGcUgXZcN0WGDP7htxt198VSI+QG0rV
4/JiLSWz6/1NpGHZi5jIyMCxgQzc6jstnRQw/o2yjaPoebJwqHJ8e4g16WjMu5b9AImUo4nuUUAy
L5D5U8K+hwiUT3tEnd1izJsDaRI8tDScuAY+kqMspsJxKSXAVJmAASq20gK/i6PRhDWIOQ3xHQVE
+TpJymecX12At+gOz5IwWtzFR11O4qNiNBB/t5Y6SJtlqy+MlaMrwBqE3IyO0At+11yqLwvAhJHe
PhDojDftGDeu0qWWo470xEhoisdgFqAx52fYzC/9spDaMLcnCfjHWBdMBLXoMAX974UQ+iABl/Wv
ImYx4zxrx7FZAOg1V2znQ/Kobf+l4rJrOduyf1lFOBRkbqyQL52Pue64XnXZdl21mlJxEHdE1O9f
b2ypB1w0dcf2WYnMJl+BCI//uHWy/EwBVGuzVP26v+sVr7dXLncOrS0nf6hr5Lr4m3peOEuNxO21
3lL6dnvfVpcq327j+pd2TfgDk+VTFXnp1lcTkX4XWxytiO/j1jjCI0PHoGoaR4XbfENaWdsphfKS
J6pwjio5s30iP4g5qaEdI6pzsjAl6w0surzcOiji8AMwSGFPqO+t0NtsnUxLJDdPZPlI8BEFPayv
GdUHYzNd/Oi5NsRtQsxiLVfxD5lx7trUYUyJDTNdFS3olcLXifN0uypERZznlsGbCaAvTwz4QLW5
7vsBfFcoY5rWFLzBsrQl0f3qZaOIXFDyEjCv2RLdYDqqkOtmVd5zE7iuQfRbaRAKQQ4jQTb6p8nL
3lJxNJ+74L2AwVJUg4SF8yqtumonVN1thvvmqmlC4GpMnuzJ7Kp1nMWv4FsSZkUTngIlgaS+VX7g
N/IjbhN1P0c6cArE9roZgMaq3WvtmTdgxwBpqghw4VwVSc/M07QDpIn1xG+5pj3H7juH5iiYmE+W
Jp7MbWDde5ooQyscaYlSkwTAgPM7bliM+7Gu0vEN9mqmTpb6oaHAa5divweuGt/JeawRQUecDahR
DHkCd5ACFeuhYlOGmBPRYJKRKnqBU4uotFyLH31ZvzWiBqQCh1XsBBUE9V+mSPPv0zre4qmnb3hJ
Tn1P95+r0U2HRNXGqIYL2qznbiSgw6esusluGtSYKRjY0kavbkWrWVdxCPqmE7IdfLX+oEHe7MML
pmekrYFJ5paqHwdznBwM59HOx73z3LxFnm6C6R6Lh8YKwVIN6j7vInheGaAIgl/aJkDK15aKXL+o
LdOlPAWoqNbTpusK7U6KfNTfQFt3uX7qhV46eaK3hVituHixDQ5MBfNQhv2njA/NlgXiEGMy7oam
b9fEzmAyQlXdeqksrODuzVR2X9gzIMGkBsh6zJR4LaZiY0eGIJGd76BZjJNwW4zBuUVTe69nKVEO
EKC21hbyLh+jX2pgxhdRzUkz80YRaVMI8vVQ0f12Ywldv0EQU1u3Sf/BrG8VDfq0jk1N3uMqs48l
vfkfSDH8b0z6knOVycD9c9b3sXkP/kz5/j7gd85XEq2/RKRbTVMkZScrs7jJbykGSVL/EmGRWqg3
ES8gVnKVYpD/EiVZ100dzR/JklRyfH9LMRikg0lE83GRFEY+Qfvv5HxlzfymPCCaqqUopJbhRKmy
pSvfBIbyEv+YnITeSZdgpCSxz0TK0IA6/lHUjRZOYxci9vNV/F4BzwVI3ka76et4Aq1vTDfwOlFP
sHJkYwwSMHpvPXU5Vsxtrs7E7RAjVOEmMKR+B4LkWIHEclUP21DQ67+GHEXBbGTUzuQz3NZDPIOr
BYjrM8QNcCyGBxXEu8gAEgSy2e2DiGZ2eoGuYUCa7cNdgU0PBKhhK6dY6qJ1r+JQJ9XgY3Tw0W0s
ruqw1yaQcPypZoql+2Upgrs0p/uliHp80h1wGOkdtGqZ6ZPA+31ACEr696P44zTLUX88paXWslHU
zW1YT9IWb6JOXBuTl7tSDEL1ZSkyxU9ArgQPAIogI/zHghFy7opZBjb132xT+4Y48LInQW/5d1EV
OvBhy5HLruXw6+qy7XqZbDlwWf9Pxf/66suJrucFfqrtx7Aa9n9wsWYa18LlWrZddyzkrOvqUvI1
knV/0L++7b7yuYIkYRoVMjJZqlzPv1CzJE1HNOD7Gb+2LhU0n+DbaimGBsHzMvjidH27p+v1lnN9
u9SyGswvhSCr+P7O+OBlW0F/RopoXg+wHYQshJEl6F8mMtmyDMeJlJka8XYuxWRGfutp6SZ+lSMI
wN6vinhqZ+61ytc5ltpflebd19U/dsdMBGPCnGCHv4pLrW+nW1b/efdyiT/u0geVSjQ5hEpM3gh4
4ZyPi+ebXWqWS1rN6gWyLI0EvHlZX+hqS6Wl+rI6CUHk9nfL1mXD9UwTYFZStvOZF07bUroemS3p
uesxptDqMFJkksYBHm8FFuaNlFXJSrsWWy+rXHRbSnfZP2QQ0QoN1CoKNKDUJMw0u9ZQnV4QOidW
b1NN0/ZSNgdBzLZ2s7A+GjAb8akTxt0UDsA+M3KEZuil7ldRklKylzxNMjQ5IlVfxWUrZJKDihb7
dllbFsuBS73r6h+nXDYuu5eK1+OWbQjWdAzvsmBT+hMaAl2af3RjiTq+Vx2mmfggZgmIRW32lEqa
N3Np2eaFgi0U47CladfnDRJcJEQmqoaoCBnHfpbjVg1P38EdnfkmZ6j0D7mWYCi90BqtdEhdXTtW
aT3uA2YGrjn/3Uvpuli2ZWQS5lAzML/5eUyVMgNqy4iGvVKeAaowQzUkmFVVqWz9oB9cz2eR6FK5
CSfpIUwHuBWmX4tgOLwHZIxucaGGJc6cw23CWXsApKSzrKYoh6gNf4XctcAjZypHJPdww0NTws6u
i8Dpzaj4QgYhaFSlhWtwu2lCtGek9klTunfFbCXUV8nchlmL519dxbaFYq+Tioq3GaQJbCh6JUUr
7spyql1LLGuXOfTvUm1WKvorra3MbbQZIs2Fum2IYhiIfoJYMI0LE/T+UrxuDDvxovTBtBnmL2hZ
YHuWf5Wu2+DXSxslnb2QSZEvixiaOToq0t4ysLcnnCWKruBfSrFBIqgiySkUPZ/AiFEXuP+6tlEb
dbKqvZGtDp2d+UdT5sX19btuA96KdRfyF05iiPhd58nWnL+CAmq8q1VWn6yu60uplNuBi1nVCJ0O
JREDlY64MOZfWClo8DKoE+GyHpjsGkqPX6WXoUWpRqOuGSmj80vObMUYWJBm6ZzB/So25c7CPWWP
dMvG6yvV9SsTbmshzoRIPsAgs9wYn4SvRdnu1Z5Ard5GpguinliYMqno82QVmVUFUg2iSbWDJK4Q
OwG2RXzIA/BnRjTE3G/raDPeI9GiBPv6fngzgy0cbzNfQb8hqr0TfuFW6WNugjiLTGrVjn8yf4lh
nG4L/wVuIirXlbgb25f1D6U4l7iB1zumJihIdeRE10YXruGWaX4AwxU5Kjuczr54Q4agVH+23nsH
PwZ4UWUrlo3SXjI4zVMfOJWwFoP3VDmCRM0SFwG41twl/gaoUWQ5ev4SjPt0+oRzHmkzGMcN+43m
7zvdFgWm3ggm2B0MLxgUurpTtb2iHNA+Mj7Rfxo1AMjrvF2j91ZFp1x/CogOJkfckTF6SseDGh+z
4ESGoBB3ZkVqdZ13thpsmYtN6MMWyrbmcc6THRocldsKTxKiB9ZeMIEM2sKvoUDdQ2ZS3b4AvQYp
whm94kI8NYW7KDJfPY7mXZZs+/Y5FeC3+zdF81PvtphRHeCNg8c1u60WutFowy7Ikn0gkAw0dyBp
GmKO8BQTujjbE89+5+rQd5EWR3fmvYf2jmCX2LpFvMcMJK33iAjn4jlATQTFJ56v8hAqTxPm2jdo
YkD1R0wYRZfml4y770v1ZAruIO6UXzBjJMZrF+mU1nDgd5621oM1zrC5tU1giT9FB7Kk/cUPHemx
OYWOYsKOs2MPHQ70evajvh+UbRFg7r7Sqs/GsKfk4Ocn0sQS6qIe9sZHU/6IJsaRNJPtqp6OonWb
C06ub81qG0xuZdxAQYxCt5v4LpDIgqYWxb9y/0mtTz7v0aGw5ueNT6roI/C6xtde+JX5jN8d2jCB
13QI3JlrCfiZH7DbTsVB+8U3q2o/sVwOMLnDTLdxpV95dZvFe8R+UX3kgfGcBMgeXuPydsrGDkH2
SFinqa2Utg59HxzdW94eNHAgcIuzzdjYKHJplp1F2B5Bg8Vui4z2AaNbiOnisbjTELxVH6zEncSd
Gjj1Hr4h5ioz9TQ/gHbqgck0RwOxmRo6uY76wEqF8Dyu1sPbgLrGKtpJFvy820be90DVOmwxm80Y
bQbom4Q3yP0mMPr2/YQzyEr6jN7QbNY7GEg1iVOnl+96Ipv6RnyQBUcVXsXsFCKr+YLTkDJt9c6V
dEbgdvpqKW7Np+BvU+mmIEcphnfTgC4JaWe+2irai2T7/cCR1A2wBaS3IPL1PRFwB3NKRI6q2KUs
jXAWbegmjXCMqo8m3cY+BGLpoTUvyJNX0Q7mxDTa+s8iXVmPJorba+WMYAfoeoO+GVhIxQhyXaib
/hUUjm5sCWlixTB7GiMe9QK3yqLhLFaK7ogwq1NwSdsosMmj8szPvMzGyTorh3Sb7fIacuwGPBwG
t4iUrmZvPcWGNsedEHpR8nXXPDJxItBXHNoXTXkp2x0m0lAk7+SfHlSOasetGROCPuoqMc+IvM7I
oBqkwRFyr47Sru0/Fs/g39Rwq2CTchBbKBqbXL7PPDC6+AijZdYjQn/UxU3w0YbnyXLadi+8zwkA
xGsBG23r8IxTcoU1O2ZYj9lzeiJzd1EfsCuc7oJwM0FmL98U5RJ4Tpu32EAyhluLkdOVW6TspeEo
qKfKO6BmlBaPY05qB5vug5XckkseYju9RZBHUnfIooP4GxGfuLGegTJbP/InAx2L3bBT19U91KxC
3fu3aCCQV8eH+hmzUBOWbub0MaqgK8yRJ8GJXkTFJeoSZvKqs3Z1Ql9ne6GN5A0a4wKjYL6+YyE8
aMjkTA/qhM/ybc+ktH63sD6s6BiQJYIux4+M/zcAs41f2SN2bvn9Qxs8jJOLKxIBRQgxbpusDTLb
7b0f/erH1w5iCPPJVRg8p+SsuuYk+zgHDrbIirhROlvEVt68g6WZlLvYO+rDrqNlCd1CBKf43iMC
j18bZuHmGiZ3haVciTMWcl3oQaxq9G3ISFFGL+en+c5dXgAJqQfOHh+Y0AAiUyDyoMTzoNvltr/L
a2RvnKlZA50hzZYxz3aUcg1DofmQkLPZBhXCAM4DmSbd1l3ZRpp4A9Kzcn5oEItQ43Zg6q+rvXqr
xBtQOw6mOzc6Tllv3g7zKqDGxpo3DbZDb4s/Ee2JnvwHjA3FewM+/5o7l6B9rYLnASa/t7Pgyz+q
N+bPYuef/NNn9QyYRTtHKGiTDfTsEYQSbywrwlqw0Yi7qx34NrvU5pmuAps010a7+7H6JBT5o97o
zj4QV/KNcs528s1Io8AA4FHFfJjE2nP0LCqIbayqZ+2OlD/EdYJ55Nm9B72AobEOElAEWBxuSPgR
lyNvjwn6jWesO7Kc4cZEzgz36dnSFVTxyh/sAA1+iHVO0238fo0dDgI/uwBU6lu9LS5oyEHgErd+
fcd0aXZ5nwi6b8Y1km1OZ5OtknEJVzcd6BAXvlwqOR/WqrSnXSRDotxIz3u1dfo3DyLJcVz7O4AC
IEx+iE8SIJ5wVb/7fAaojdxqu/RWfPTd+GRhogHWHOPX6Ixsbv6Yb2epvW14a76CSGaf9JzGiPfZ
04fBXa9jbi0DRbWfPT8JqzNss9kWriInvIUeqRFh57E/i3xhhImYPT1KD5B7unv5qT5nTrbpbrQj
6IjuJj7oNtygabVpLVvlodnaUTnW5+6m2nvbN4GEznE6lmdlY5a2v0N57WgF6xOfN+5/6D9OxwHh
pofGo89YbSYGCGN2Tw3wGCtmOkdiw6/NHup7/Q6awvXct/p9OKbnAUDKytwy+jjKbnYMQPZvSA/b
sS2sEwe44qpdRSc8WVZUcfJTsoE0YUc3zV7HMPUhPhcPwkt4Nzjte/RgraIHYyX+Kp/6dbHHl9Ih
Y9m8+s94iGqO9QD2WcewN3JYYrxQOXhrfDTPtGS8Ojxh3G9JHTBAnNWf5ja8v5nuqqMZ2MU+Pgs7
ANFH7aFw0DW0s611k9nE218Fjm2c4KRX9vTa2rI9rASbFkq0NRxxXwVll9uAsPRXPOrsrb9lULJP
DrwOT9FDc+x/xWdz2x3L94RRD5GvF/HXS3oO7+Dn/wpes5/pTuRJ0MZAGDtAPBJs/NZoP+/bUybb
m/ZNfAxvEfoB9s5rxUcVrh7Ez8yhojjY46O0qofVg/WBZqDMLxsfytt0Z76rj9XreKYhpIFU36vX
6AcW3WeA8cN9fIgP8iMqmDflrfoYr0Wbh7qVTyztyQE4uvooYpvWZ1PbmUOsUDsaO9iEbvAyv3Q7
4XnI5uYNGgQtXPmG3lF7gnfMRnhZt+R2L3SJbvnJu5o/khXaT4doUz9OB0xsVg2+G+v8RO8Ufy7v
ffMMPAE6HL0LX5EzHFJ+r8ghnd/oLpI/5CwLceVlNt9z+IlGX/PMPj4meJi6dDCZo/BoQJXSYfGY
hBXCjMPH9BHdwzLBbxaFM6nbSPAKx60mrsA0io/Ch3iiXYbUv8GU0uPTzW50198N+4EfZDwPP6vX
khnoSiG3scoekDBQfvj6arTzJ+EybaSNv8vpkSJpV1cr8alXXuKtuPf34R7fYlCoKE6uFVc4KSf0
2tfGHWaWDO1qEMM/wfOUUNKQabOGm/jZhEhrbYLb8U7cGpfp2I638ak6MKTQhphvRXzNbRCJO+/m
M7xFm6gFAAyhER0xhspudAlvp+dhaQCXVsJjdEtHhKDMY/6JMBGNCrDrDwTh+B8MLYAFVFyNj/6E
NKD61OwzZ9hLTNXem0vpWh9pQubL7u9QwTXfKVWvwYt27C5wR7nr6eijJ3nXNXYLGIQEzL3xLD5W
lxju4bRNb+fxwZv0Ub5xi1HhhGDyP7vxOD3TIaIvxs8YoTU1N8Y0bAwR+hOsb4dk20quVqM7rj+6
HSM85pp3yhn7kxVYSzuw/XV1oS2lm3yb0lM/buvH5EKTl1xmD49VvIPzshYOMLGli+zCgF0xBLKl
N3EPjgR5r7W558OHu4MJ4Lp0sh2kP0ffWhdxK57zHYlY7cF/rjaFg34mXRfN2JO/+8DTcK1tYdR6
u+FWP8I1pMOLLtz3UK4lGknyuhtmY88lPc6H8XN6bXpb+ym9aheTvjvaWOfsuTjo++YQ1LZ1J0eI
jq/bCFk1+kGGg8RheGkfYVfTPFf73q4cfF7vzW25ZYTKmbc3mEfdMaboP1FWLN+gGh1w3Nq1nziD
TLt0h1CMjeDjJroPb+Nb7ZBt+juMGWwJC6u5RxgEB5cDvsxbvlnvidgiP6D6qUDFBNH3NL6P78VN
9RDfpefmmNEKAsi4BA/GvXSpEGDdey42WmfzVlxHTvT6ETnC3XDo+JyV3fyfDqSzBxlp60/ye3JD
Li0qVn2yQwirAbjxIiY7BBIw7GA+G65ezOBETyM+1R5Aiw3jYhdo6DrczkTXPfOF22gjnRlm8tbK
j5a0SlBNRNZ2Pzz4rrqHvJlFUOrWk/EpQpI2/dsY3o91mRrHeGgeYP/7LqZpCBVmD/md9cxNfPhb
BvizwFi7RFs7Bla6bMD5RmwZOCpROGEOROa99HvxtQ3uugLLkFgB8SdzzhssJWkOUS2lr2iUKbWb
vI9umYUQhFLncPKyWCJR19Wl5I+9iUQwbIwlCrXcjykmLlnnwukNCWsbJNcCv0dFtC/2StHbUlMb
e6lnLNiFh1p4QzQ5kJBfI6WyBqMe4uEE0tHkq55vPxT6HdY2wL1F5I6IyW+rxGcCPC+YuuiigPNx
iRBbNYfyllJdK5icK70jgyN362iO6kugCucA0AzZmYvI84b0Aj3NJbR05Mb1lRyi1xSZj75ZpevJ
V4iQZNkd+n6wczKFCe80k3BGpbypVGKDoU7EQZo3DegpgyOUaqcZ4w+p0Ym+wK6LAkbUxeCToBqG
eVCeAs5JTmOhMwya75ioFhkBMRJn4joaX41XhNthys9AUGlwS+FCoHZX+RWWDAL3pPgKZpD584Ah
gI0QbWpr1iyEZ8zpkaXYDjohjVCFBbeEdJdA7xLXXUrGkqzryxKYnp9uI4Xw97LAx6d0ZQguX6vL
tgJrSmBD/sbPRnL1LTplblNqldvNi2V1WYgFgauuZwa2xEGXRSEIJSKKc1wUY+FbkFIICs1h2q9Y
rTxBU5LLkGUf6MIO8DAUJ0Mh4jlHhsf/KKGFS+xz3rYsvq0u9ZbDYqEgsZFm45tk5gS6689YrD/F
wbTJrdIAxC2fqkg/00g5bp2y7FrYaDUFf9dAkBLZIoCKpaQM2wgyQuphb+HDCGmVWbKKqPii8jLU
ZPaWEoIZhylDtQAW/00u6hmgxpIoY1q2RneQlPbSlpUELURHBUkGWVoSVSdGqoNgM1vy8PPassMS
AYyh4YM6znXjctzX+lKEx2BlRnFQJmKuGg2+vMjCLOovtaYF5MaW8rJ5WSwaMQkJS35U4s3L6nUv
riNEXLtk+23711mUtqqmmYD1+2C9z27N1mg2eWkglCni/taNonYKrdlDW67HmCgDxJJBRXEH/p7r
LbKIaofotjS84idbbYFm7K/7lhL8orkNmmYFm/kARS9rEYVhTrAsSvQu4YbUSb7Ki05GwoNKy0FE
r1Esl2bJxaXmYCTU/DrVdevX+nLAcuhSNTJiuuGleD3fV81l4/Xw6zFfp/9efdD8bFNV3f23Q5YL
9gZY6b4ipn09zbXe9zv7Y/3f3tn10qUWJ1vZisg8z89tOeUfd//HX/dVXI5Eve7vZ/zHlb6KS4Wv
P9BqmWfqcBO+fo7lTv7xmSxXNoDU//7x/rjy9e/89scs1/pPd3C9xPQ2NeojabpX3MZIdc6NPwZp
vxfftn1bXep920YOgLjWt9NIS9LqWn0pXessp8hLnRnYtc5197/b9v0yyym+nfarjqFMdw35ts1C
LzSXXKwPmW5b1tEXF/LKply4jNfVPwiIy54vsuKy/6u4bM2JNWHa3m6XC3w7xbK6LL4xJv+4m388
7non//VplnrXKsv5rtuGOQu2AGr+v+DE/8MGBmI1wJ9/hh79nyp+z+r3+k/40dcxfytOWH+hXKAa
hmyp1r8qTljqX7qkW7BMVUPTTM0CmPTbCEbR/wKxNKsLgAzSUGJAGuFv9JECMAm6n2XOAg2miTjD
f8MIBgmVb5oTksTpZjCTgeekpmo6d/GnykIZlugSyK261xKTiSpIWMfHVwId6acEF7Z9K4f+GiXt
H5A5jdrWFUnf61b1agylCEqwDne+Pt6bevpaW0ng6JNJyi+HmiAJPsNw2ENpH+7pUwfCh6HugsN3
8FFuxXFYRzJybJFnqYiCG8/+GA1bS4jWgYp4sx+TSfQVhPqRRIXtg4SqkMICT1CQ3ciywtB/djmJ
pY9ZpycS66OYhcRzYaOvGiPSVsjYEgHOjV9xp+j3gITsXlYZbGBiAHUAnc/Gc7B7LGzEU5k2DqK2
TWUZOhMKszqwsbUxBjdqZslM/8BEpm/7qggei2LSD2Zpjk5b9oR6J/Wcmvl0E4URImE12fv6NtD7
5iiYc1LISJmD5LG1w6UVh4FoHyJPfTMRkA57iyyDHA0XLb9YjKcAzDO7s8RUsmUVVqqKyBwanfln
phmfnqEk27LKX2an5VXKiPlAnmWcsLwI8kwk2ExQ+Cx1qG3nZN6wQzyQqD7V4Bx1OVJwFhmfMN25
x9xcQb0oeLamkqBtg3fqmCKHjkN9tZn6X14yXJrKu0miGBqHGItbtSPXE3YFc0x8X+OWIDQo9JVW
itYFTBfkSMSpeuTtVp0qPXs5ZK8mQxbIIw/n+eGm0vVy42ndJi2FfKNanbjNe+2kSSbRQnJmlul2
OZSMYkbOk19j7lQN/laKTZQ6s1J3EAgYbV+zHgot05BZqqoteijQDotoN/XZWy7GRL8r/A8KWC3k
aktcS86egMhY3UA5nawq3I9WfZZ9YhQ46Nm6juvRJGZvpbCzysJ/rCNS+pMj+9mPqCQ8EQx3RIky
c4Q8AmIFesLwFgCMtwFJ2H2KiDvijhcGr+QYC2nX6OaLCJQaI1R0dhtL+imU4aNVr2FuP1SJCfQh
QYsK16d3dYheVZP5JyrmBEW0/N3oyCmiQZs5nkkwKRQEY5f68gn15RimH+7CpFdixt1rGetp28B6
hgiC+ioW4eckw5iVUdVYKXOaSihW2OikSVIwYkbnKxoxKelT/72T4Y7E3o0Q+Yxx0/GFmQfyfDrJ
18bB8xjsc+3DB03xfBQ+tSkQ7+pB+9GFibqNM38XZfVPeKI9epkjaBdLvq178z4JEFl+yiOz2GTc
NRgCUlQidqJDq99UsWL3uS3VFq7mRonWWBwdOgBzthLlRN+DHzEuTog9mrQfqGCUsvKmRlq07jwS
l7mFyEcx2wXEsIU0FABKkPs900QdmxzsGPRt14ZPQUuaQicyi9LqLpCTp0JUGQkbdoAfKa4BkMiJ
WonrPu9P/E15Dz0vNO8ivrjGNI8aMnpeZeC9gx2bnVkzt7ZrkVXGwkQGmSSYwr5LjFtVsNaq39so
bES7QcUPaKgl/Egqoj1i+kPu+gjAR4oPbGOu0RZFNTnoHF/uT75FeiDNyMykpYUNQhe3dp/1v2DG
EwhOyletFbEvkdaKUEWuKahvdRIEZ7UisP5a6sx4yWCh3AKORgHWvgsHkM5So/3ykN5ZyclAqu3O
LDzghl4p3KuyixfRzyQDNJ9GkboO04RPpwEP6qvBWvRLwDVit0+9xJWBW68Hy39BbDBz6QN4zVV4
KHmHJls4Ga99Nt4NA5h+Psp+X/jZKoImfYpMIeOvqWpH4QVVuuHky82sN2eFNmwjRHGCHCb8RChM
70B8yyoRqDQc3nrEDBxRAxwjGB9qeKq06mes/V/2zqM7bqRL078Ic+DNNr2hpyhR3OBQVBHeI+B+
fT8RWVWp0ejrPr2fDU7AJBKZACJu3Puakdo4qd7Fq8ngd3mxa2MYAty1CS+OXSHSeyjD+W7OyPkx
I2k3RZhqmHOTrev04JgCL0NmE6ZXFpFFltbIvSzq0vscMmyEVvnPavKydTQyv4n8BxMS3mrJdRQh
M9NHUI4Mdy2GrYZk1FmM0ZPZU//vMg0hxtBc685mqLVb/FSwAScMp9ierKPacE8eGmJo33X5fnJ4
MmBZFWF3G/swqhY9rjd+3uKNYKXavp/nrREg6WLUsbY24gqFvpH5ft8UX3HN0RnMJriOXbK1wpGi
8OCCIVhSk1oh34D29c4E1f4+4UV/mMqKIVb39W3Ql/fDVH9PEs+X7KS7qakabN6nV7gO+nESr1pf
dhhboVVeSd1NUD7rOo5xVzEoGybZfRtF9pnOgE4Zbt86Mce9EzKh6lx6vAD9kCmj4t2SPm4hAuWW
89UH99AgQk76qKX66hRU2R18p9OwqndoQbgoC94h2mLtR6DL2HtopB+i7B3Nm5e0auEBARMBiL0R
aLfAON4O1ngo4Y4QTvP/9KWsiQwHJKKnlT019+WwIBwXnBBbbja25MiTNo+EmwAOtA5tySKrEwi0
I9xVA3SzG78kAX5YDrlRF1CJbVkYlAw3bZpwqSLizkLTxW0AgbeYbtcLGVUHJ+RbqdgxAg3bsfkK
naPauGGAHOTCgTWGcOshQ94hpAqVzc/4ft67Pdeo0ZGga5mQWRko/Gl9e+vC8s+zcH6cC/ctakI0
ejGJWhIjODvRuJkgDa9afV6HLS9yRYnYqEV8G6buTTIX/U2HeHqvI/aFwupmpEwM0blIzXMZetSd
avszsHA6M+YdGiTdS9y0YEvIieZkOqcxqDYCn5+N0GIyeAPl+HNXRrx8zmTdhot1MBKBUjhRk1/x
hyYiQNsh/CvovxWpgyyAU6EGMeLy0lvrcMqLo4Gmzlbz5gfnXmD9ucmM5s3VYfBrIwP0iEUzcooj
zjk19l4oBGUiS4B6VBtcVFr6FnzYeBE3uS5eB63q8Par91B+3M3y6un921zZxY0O2aYiejvnUpEf
2kh0Riv5zUibeteYEKYZGr+kmoa5gRy1RRSiJY1RL7gkOB9YiCJm0oUbq+heEbfQ97Fd33rYRHPk
F5Q8pGPoX2ZDETKdHURSumM45u92Bgm1qxlJUVfS6Y/orLqkSw+evhyB6z+aZjCtnZxIMLHnb3Ni
NZhh9dS4EYaCvN9pq1LHKo03DJEF8DApNg0A04wQ7VS0W8zYiNZBMx2X0Um2aU/11a7Co+8tybpa
EGhfAvouokCxGnxAStz1bNZ4RBGXXA2FtQnAsN/UeNJvesfAXDDOzA0KqwfMqoJ1YdXDyrBiPKbi
cZ1V7S5f/DvGpWnrVXiSR57b80TygEKtlKl8dxFfBkSn1mE3UrpCujNOParTaYUeh/nqeE29LV0H
cCE1OBVzZVqyIePMX512PLXhqdOoyGC4YDj43RW+e1NbHpZNLkPgrONGgUXatG1lFdoAk5M61Ah0
kdmbsN5qYXwfjIhPWP3MJTX605LXhz5sAZRYYIAXg4JOt2wabkLb9UdhWN86gX2Bkdb1Li0xVENm
lVACyzhtaLzNKILhkPfO3oGUunG5mWuMDoPtDM7w6No6bJ/XnNhljyRmL5PTw62HDha2FD9EGDWb
tox+JIvYmgMiDEYKW23KSka3HHNCESEwy5RjXZjDp4FrB9YPHbKhFp3yPMKrs5tYhm024SahJvZJ
34dqtO7Gz9Gq3+fY3TWVdVuYyMckuY+KiQDK45cHkfX2xk7JzOYJuKoJUluT+KemQssYAFyb1rtu
rL2jSfqXyZAALxUvT16DOHNeIGxvedXJ6aYv2VDjWFw3sn5vl9t28i1mHU2wbnWSrK6XPSG66qLC
kT4v3oD8Zo+2TdATgoPTfk90HRdIGW4Cpcq8AEO/wFuRzNbX5dH76XvR1tEFkBPKbIA+kYLAYcaF
glEVPxckR1fOUFNx9P0zM1f9yzwenQQV26psd0nVfRArvRHplRNI0aqyxRaBwY2T6d62nQWOHRP6
HGZkrLCSCKnPVlTnNIeCgIu2rjsgMEp6sxhIUTNt2XjJDEtFP6aGcG8FWS3cMMKPxQXFMTPmCK+0
wLoAiOi6HXIIGp4J5DAtJHsHb4cmBV65cSydjvp7m2KjswzYsDvQ/LJKO2e8gMfWMu9jZDHWUdp/
82OgkQCW34puBP2k1bcWqG7qwoDtcMKGYSDGc8rA+Cjm9FaLA3GcvJ7Hwx+/62JMoMMsh7a2PnMr
f8bXDT0a49aPAdENAYhQROC2eabfR91Ox4Nzb4fdTenWTGNaUIuj6R4HqM9hEh61DDUnv7G+Rl6N
XqAYqz3pQh3Q9cvCLIyS/Nk174eIWCLSzZNVTi7gEz3ZQtjcRI72geyT3hPKlt0Awjcr6m3Fg7yz
w3DTat0+S7Qf6YjuL7mAiCQkI5xjEZMw2TG2wotxi9EpmG17JvP9HJ/8nEx/15B6JqhlPDdwhI4J
xNZZlG38rikwW8osZqs+wtFW/un73l3cebvUiIN9ldUgfefgO/pT3ww97J8DT3vSS5Ra0hqPTThB
Ke6faNuuMrT+d1SDYGkwN2me7JrZfLAMoB7c0N1EiLyaev1uZFJQPcmCndsRZaULYFwbHGpeZV8C
b7gJkqA9VALIWhBDqm/nndRiFfqXNLWAGFDIbATmUbERA5BLKGYUC3qIfvN1nhGSmfFVwY/W+aF1
zktN5W/Tma8B0r+4LwJ1l2GUZWycGJQwsrzgTutq3jWZuxlyipEZsiyiQ5IsdhDwy4xxPVTf+w4k
QZXow84c30aYXueKriDB2RawoPmM5tA61+36C3JOg24m28SlstvqD3pHyWLA2XAjss3k4MQaRF0M
/eCjjOJvqd84N4hW3i7a7K8YLyfjM9Dat0iEJ7y8d3a7NGADR2SfEVw2C8tch4aAce/ipwTGyUVE
gDEkM1aIulOah/lNCiI8Rt1Dmb1hyZXfmCMeNcuY3nn6+FOUnwjvB5sKEu1KF2IdwjVfO+Mo7dSx
q3BtwB7hOIBA83alOxnbIkqphFd3eFCGjyE4mNib2lNmUltrDG2lCf9WTyi/2RLWqpm8ob7/lIeo
apLOxCCUWaUPqn4zzmIE2o2lY95jse0s9KnkqLq43Hl4zJlj4x19a/lWeLtKywADpXQuVWjcZkVv
HnoiHjfFFnsYNcbRCMJy62NOIuOSKGTehIfOreFoSMX7yNa1k/61HoKX1uJNc/uvbuMvO7QYPkac
vpCG5Fm2m5vRJ3IQCEdDYJ62jhndFnXxZdDpohJwJvogeDeL9HmKG/w3Y9Iy6zSPnnOqvMzF5tu+
ITXUY9LB46SbT+WSvGam3j0ZMVDItBzfF2c/dml99Czr1QUrf4sR0XOyxF8WCxCy2dGByeIjXpPw
GwT3+tJU62nxMxN+ddSSPj00mKBeC4IGHDiXd26vNqkidGOUqHTa4YMJN3YucFQIJbLfzNGMDIWO
z6hOdr8Qx66wEYJTXJvZR59QNcfc3+OHR9RlJPRkmTioySScjGCXRxO6Um43PMYUBOdm/CytLqME
DaYwMuOHzjO/ig7TxdofyoPF9M4YhnnV0yN/jNqDGzvix4gTVJMHsII7pzyjbAG0XgClwvlMKpyG
PlcGtExrcv7PqP1wvenoagjDpY6gR5MWrHQQW6OAHGSY2b18XSFRZWBGnnUvtgHxjQ9W6N1qI9KS
zGcFRcL6qEuvN2EkTOnAoXf9/BRqFRjNDsGUvH/SHES8KccC4XVvbb84ZWP+5o7jXYWyxqbS9HWb
RXemd24T+2W0/AxfOXwaKrSJippHu/aLbRyYy1rX3xKq5PyIQecJ8bvV7JtPOeLFG4rN3xkezobe
n5o0xZY7hd7sOw4gfnyQ0KOz921tBLh6+XdZ735Hmum1Doqnpq4BHtXDh8DeD8jjOakKfW27hthj
VIU+wpCbPPR0K0uNXYu7yXho9QcRtLcG1syAHj2D/GyIE5aBVWfT3Xmzbh2cvHxeAJCn9ePgaLgI
9L1GmnV4LRCH9Sy4aWNRZKcRJnWeYJCIllxbxuvMk2VTv1nCfZRnZ9IJdxic3+DF0eycwcZALsDB
cRJIGuh4j53MfxeKz2PJQ9Q2J4ZGrlkTxo0STzFOmAuZvvZRFzk4kCW6xz0sQgSKNTRwX7rC/5FI
9lHT5d1myUtg4PJlUWQkG81jOhkQxblwT8jHWqf+hDYHBh0BcL189DfW1LxaEr8wLgFQBgVwGPJl
3nQ2UDp15dqEYWCyMPdbpGedutQeTjok0DGGaxpZiLRmb5W9PLYpIb9CBqjFL5gBtS59WvXUjY/q
EtViLidZbpaXnJoHm3T6sWJm1FtpAPdsozAYaSCLrMPkers2bG+jzkyXdSKTOcw2m2Pvf1Mvo+WR
0YJEdrAlEUudEvHKf84uv9vKEhKkkV+Ic8OXYPdT7NUvdhSOQf0Par2Mg3bnmfOTY4kfwWCizEH6
ZOy4u45o92HcgO62JZ9tWmzCKeZjEP24IiZjEeTiAHJAkmGJJZEG6kpVL6JWqxYahS/nTa381erS
Wyt/bRitGGKoyAewvIQ7SCqN3R/KsNr6Ht1vLEbCRlM89l1o7yZH8jonTIkk5IAOF0u2cteUwZPC
zQyzfcBYcNgTg9EnFEFQH+J0IS1FAXQuJm1voc05gvfWz3qCW5bR4gs2TPG4DdpsPOkR3La+RVm1
WCSj9EoaQ5KNuUyOSpYwEFTxJEPN0ax1pXXmwdVsV1+TXJzrg4wwVP+bxWZ/Csrurp/VLUR/E2Uy
olEplxWiRnYR1lKr6onTE+1z0adiO5cwcMmskGAGA4TXM7ii68J0ZzrMGuyK4rsJxX9LJRQp4MOS
2IddTJIKnnzpidiV7ioVFoEeTppZdawloXGqnb+KSJinInfuUD8IdvoshpNaWKiHbR1JR/Uwj4LX
2fg88xZkhjRoyRuFXUS+m94Gn5ykI1RncoXQZx4ibo2pO9KZmA/2zHrUy3ilB6pWDALn0Ef9BgFP
QDsKbaNAPGqxyEfjQ7iCUVYZTUXSYkq4L9jM9Ed1v00Jo1ItiXPy8WrXBoepoJv8aEaU+pjqLTed
DW/YidJ2H+nLy4Q00gaDsftZ861bXS6aJAbzZc67rou/6g5TuslHCE/tM1ptjwcPImhT5dzkoTms
Fk3f+vD+NgUZiRvXJ9OVI4OnDkB0FX8uF/FHuc8oxpvODT9HG2yF1Wh7uwWRqGdAutFIHOxVVLTD
3uJFgyBRFneDbR2GPOgOHdlQqurQf7XQibF6IQfhTAL+E0IuNxOGjmSvnsktkMFtCZJMedF6S42r
1pYBtW7dvI2lqqmGsrtk8f/AVJHh0RI3vWefh648oBtwKwK8iOj6y9tw/qyEESMy1JFDIuGGvM+c
HROIM34EhSTtmT2P42yjV92Zxi1dpnk7tMLbUBtHsTfLb+KsAW3YaCiWDPmuZ4q18nzte4Nucydg
d2lVcfbDEqKfaEMYNJOD/gjUGGMq3hDmQI9Qz18FxqxbxG/AYYz+R9IWD0VWSYLngP9qQ4yt3yR+
DZXKTW7Qf4A+E0inthnfO9foUqYnKAKvEZaCqmBaxfm68Cac/ix/MTYlakwD1KTYDx5J3EJGg9ab
nws4RJVYemKQCKPwhKEOAaGNMwNs8jvMz1TLBtSvoSUBci4vAA/5+WXh+SQ5A4fgTHh/TTM2IbFT
bDEh6VbVHJknw7bQ3ZGtRi5U67oj7mrzNIWguDMqpshhc4ge20R/tYNR678nUGdRB9tG8rUjv75r
wOqdBtuE5VGluGCrZuAZ2mGG94VmyXhq9bXael20Y+VdPlS2UsoLx9C1MViEaJN3KnvoQf4iRxLy
5CfMNHwoeia6QoV+aMN5kxMR4nQOx6JB93lo+x8kV2xOYIDpHfeYXMbneuaNCWoLD1LAggXdY2Rp
J52B81jTq45Sh6rQbAR48xEj8Cgbz8YMUS4dMVYtCCaNcDzaJv1ar2XVzqEXWFmO8eHEOq939y3p
87/Irqwrt3+1qobXS8JEq+5LkjHHBUv2bcz8cJ1bkFR4q0i3ijusVH7mtR2uAOfEa2usKb21cEUL
V+UwT1aWvxnjbTqP5DHIpA0uToyamX9MOjq7Fn9Z3nYfgUfN2++3wWR9SYNXeyYxnjg2lkX2/MKQ
DZ0qAF8/j2S6KnTp0DoGpAbYtYWD2xce9jv2vomTL7EOr5FkhgM9099OVfEthxobWvgL4ivCIGud
Iid2Vl2Hj0rvkG4r0wcQLqcwj2WFLf4yFG9JMeB3Ar951uAW6MV9ZWoAJIsQXV35sldbHScF+sEa
ov1EdqghWFhg3ADgXLVeWd/5pLWNFnhuGA4nLM/6s0zLyqgf35NPT6spfgHqb9IHa7ZxL/QYSrHz
+8HIMGKRdp9r04k6/sNUTfsxjV+bmRpbkH/pKZzyYFHOwkdvLL+0Hly7MMGoaal4Augp90Ewga6N
pmZtITy4cLKB7CKimPxHfbLv6oqMMXjwdqt39tmjU4zwuzadEmX9+a7ITAr7XzpY6pvBQkCfDpA3
ONy2THDXZoM0vb7ot00Yfu8N0pRJIxUPj5OPCHaRvNdUArwihk7Z3OUV1RztQTNx9qNO4kJha8JN
LwD+92F5h2bMyki8YzwFPwevvMM1gZLCkLwD3IAdtBW1BSs2eQx92KZZZ22DqkR+17DOuGivtRkM
f1ytR4FUIjkDmLYGKT/cs1Z2AGzcNm9IBCJV5us4kg97MaLiYelbqhA3pM9tc7rLPzVzOCQdd9Vp
P6Z6ufXLfJON0bkzo6+tazwb7k3oOT9b6y6Tpkbk/56nkeQaBeRjM4FumzUXho2Lx9IyWMaZt904
q5ZaCAtV49mnLy3i9K1ejHKlgKCZvSCOaBbfTCesVikSb2T645jKerxCpHRcUXNoeMeFvve79FHA
I5ccdoX/1KWwg6uI7Gq967xlk2DdjYdYH6yyCX4CFkErMdoNczh63jHKrO8xsccq72d6SmI1S84z
yVVwM3sJlm3lwpQQ47iewZibXbvFGuBOYEuCqVdzAtzanoyAeWzilj4JBcJCtfA877ErFqD7iqKe
SAWA2bfg4HbTD3fRU5ilTGKUzgoqVRhTefM+rkMJJ6hWvyi+TPcpiOcTGVeUHeQCbwkiNEzw+nVB
qlnKLwA9gc6eprwrZWzOsCxQPfZK3uHMaKeT5urceAp0K1AOCGYB4KcLDtYDfh8mebAkQa5bL6no
uiMStCygHbYn/Q1fzvHUL9qzX/JLSk0OeeqgtqBgEMPQjM20RZsSaVQma1hkqOaU1uFxardGlofb
zo++IdvAdKJIWsCGSo1mkhIKgr8GiQpQGVruWeI8SQytKQpS8TJCRYezYdRAqYBi2D/rpeEc9THq
9wGCLPnq+vWpvBAKe1S66VuksGqR2Yg7SBPJQEmgym2qpRaaWd1UvPrER8EEZFp4B9yMt2G+fLfs
rmfmWn51BiM5MxYYpOBIMlWlR5GuQoK/FOJV79D8tQZZLCT8dQWkdFKB4hSBEVzNiUMRyDUYjeQi
WnhhI23al+SGT2rhxN4WM7L00Ktf2C1VuckJecgE4MrZRxi2o2mW7JLaesk1usXtlE8QhrwKAnWr
008LmBaFjLWZezHdSNxo23X0qDTZmHdYVI598Pz/wXpln/Tz/wDWQ0jfD/47tN5tVfbv5fuvYL2/
P/OvVhiCYKblejagONMCtP6LVpiLjJhheAh1BaDodL7pb7SejcAYFUciaJcEjE3541+0nm3/Hwv8
X+Bh5+TgEYWM2P8GrQci6P+2HtIdkGc4vRjAAoH+2f5vaL16qRjiwjm+xwH5MTRapMSzqjyUDXiS
QtOPS1mRes9hnQs/3VIFe/M75AWsyaXsksVrtOXPQi+htC0g78nq+jW8xrp3vpt+T869TdfeAKhr
HtB7NTQ47H1A9arxvnZO9ViMzn0QI1tPR0nuNZv7Hwsl+spLl62RxPMqa+mts+mjNMu9axc9mtaz
/kjlaFOibJ9pgFbyUPgrJKIOBuVVaO+EtGNtbKzsoVmWr5pTfCNwwc/ikyLVdpzbPUrF+G0IG9mK
Fp5Yk09iHYX5PuJjK3R8kd5Lotc8H8Q68eafk60o3f6aLGR0oOqz0kG3o5Ey43D8Pi169lj01ZaE
FzT8pUUglUydNsT2QSw4+ORijjbLiNZAEiQ/G+Gf8UOvdkjV4iC8MZBe3Ot+ta8mCrEJrseF3SHz
kRPpmHW4AjnuEqYTqcQBACzbsDcOCt0U/IS4Qc6yjhx3Bywi2UY1CpECNjsTtXiDHeBDnO/KfHLu
mxJMV43BTm8zcUms4FlLEuIbagI9QvEroZU98p3Uttz6ueMZYPYhJ3x2/mq03bRtzPydmpkgQQrK
JAnQJolrZNMIRXZW2n0PUjKA7oLmQCn0kxlUI77Q8Q4Tkm1qINVcYCII66YVaPUkP7G7FCOCtW9G
Pjy5CzANMyWhWNrkEv3BJGm8EDtW/nzfoCN/Tvz8M83oGKcCbqWNVlEf2Id54BxL1n4F5QN6EZcE
Zqvme1RJb1Bn2E5osh2pZmMkmYMgyp1G3tjpTrMaUucLFeiEZItV6s6O4qJB9qYg/tdviyX4YYAf
2buZ94ahSYlrJfHgMPfwKu/iBrqaLMsWPZRQ4DBbTe/Su8Zos40LjBN4zo3FLEmLakS12nRc+XkD
OMf8DEDwHOOCAUTaALUT5EXfsQjIKfkgeyfJpSTj3ENXfWQaaihpicuECxBzb1vOfIObXLxOYvMx
qID1xe1QPsXx1xDDl7PdoAvUJ87I9cSMoaBKRIe/CTz9dIKq3K11F82exv5wmn0Z9+RF23tPG8td
ZNQ+AQ8AV95vcrRIE0KBp7QQY1J8nP3qW4Af8apGdr9I4Bi0QYkAie29Fy1G9XRgqPsYUDJnE5Un
goAZS1B7dv7y8GWydGQHeuTuqXeimDElFHLAqpWQzfAHksminQFffAhq6RxcbWbGe+riq9awTgj+
vTaOPx292loeWiLMSWAS1w5NtKUouG0TuHghbh7bpSzERkhSOOmbGlXwvQ6MDNQBafAEEVO8FYi+
dvTAaxm48o8D3+pN45yND31fHVtg0QgtwG7XIh0BAZvAHbWI6GCFrgkgozIpi4zIWZi7qhPTgRpA
ulpc+GCubpFjSJjS5lTrj6kZkyuP7/QKaR0EZwfqdDxySQaRzM6FtSGU2gSVHa/ztKKuSvVUt8tp
T36diRllykBD3qDKX6MKgNtYojLTiBANKAQK061ou/k4GSTZUTMxCAF3pq29+1bxlOXxu1Mm92Vh
Ofea12LNEHb9hrT8YyrmW8BLCVLPxrwxUjQnJh0TIqIoYMbVTncTfw+sZNXPIjy09rweET3SxFE4
eXsfp2Z26l1C6FIMSN2WiaSS5QuBcUKBF2/juDuNQO/2QaRTEfhnkzqiIxQjSr585rJPfvCXdTOO
W8yAUGwC/DecMvQYT6pljNbDork/rQyt1tgy9qbMmRsylQ7indS9XFWLrHWLrRPZn/2ADu+68bpp
P3fBvWHrhPFZhRjk5PAu+COp/KU7umY2rICCBusmRoWGjnrjxp659k1Pu4uZlDCPG9YJYdU6kEUp
H1cOivOyqRZdjY7Ywt+wXv7ltiiCyZU3onYY0gmujPGzI5/vPRoMoyOAok0se8J0aZ+sBPUy1PZ3
kbl8qXw0qrLKv1uc5QBiLyejIu51jUSOWtQOWRo7io+CDMIeQfrs1DhnnqvsFDvugxtF3/qweOwm
EpyRMcE2j2793g+OmAyOTL7rqDi0mQk9S945B0G2to+eJ1civNW2TnICUQkbj2P/UgD7gr+58TGW
O2BvcXDRxd1NE2xsYvg+tZoz6vifFXiWrUa+AbHO7v4a2l/EJb07ssfL0ba0sjqYMpPsmR8gFsBx
ggxE1QdgDvZoq8ggNFcLFZoLYBL5JWg3errHNqr6bWMhr6W1OKj2Lq6HE367Y1Z44NYwPiC25g5d
qS9WlmUn+xEf7GdbL3BGQiKA+h1ztDjfhwY68ZmLPL83vOmGXu0K6J7ozhU7PTcORYkGRTF2xqbA
UIjnJDO2lyfA0plCIuKcrA2ZCL5yZFTrt21mxOS7G00BoL4vdGaNzBKKLsWQusZtWU2A2qSut0XS
IDzMf3NdqLnedfXSSgvqI47+NNitYFrEYunx00GUEzD2Umnz2m6ifpW2Bv/J6E71vmDuO8iJlpp8
qoUVJs7WM8zXMpty9Tgg2didItuCfq6bn+aMfhsaxKFehvsRLHn8A2eeD22KfcQBJKdrko+8EjC8
rhbZUBYHtWeiEL9s1S7gLZKDpdha3pxVfx+h9rUa+kpDF8PZp2pyPdNQokgFyBMavPwepWanWpfT
XL5C7lGtX75GrYtCvPhjw3P67yGqpU5zuZzrV12PUdsqFMBskvQoQ6Xe2287/+Oq2vHbOS+Xevk6
tf+yQf1nv/yMX5rqKDQpFyKQKZtu8larLn/n9dS/HP7HX/Ln/X889E8X7RVA6zxf7OycwLyxupi8
XBqfsaefIrK+xh4jivagduDBB2NDNYsoyQA/y8PVulO88JLwysfOswfXdhctUw/MR05L/9zsakI8
1MgQUzVCBHyCfKRC2oOX8Ui2nsiHYtatPqrW1cKIy4HUMDabxmC0hzr3Ua3r0M2xm3MJgAKpr4X6
cocymM4wusWIiFJk7mKtJeuUlwKozUC0Qdf23kOeVXHrFVfdl928Wp0UPOG6fuHfS06+av32kWrM
+8MgddlkAVItVLFRtcwsnUDoEQcorc0Lsb+oAvAy8nxDGIdUAyRbslBbVfOXrdQ5X0uHgEQZycxB
YG39qvnuGpIWGndYYqdaTom3pkqb+tj6TJn5kqBkH5ku86B/BSZ72UoJhldOGKRbc85/gIgivWbR
9y0Tili1VMwTOHAzCzMmk5ouyhQ+/lJxFW1VRdXqfxbgXY7qrKq2qVohzHnf9o5uMv5cxuChKUBQ
qN8RZu5z2IzZDsKNzP7Ln6n+Bvpe78jnrtdnyhFzmCvEe/79F2tqW8hqydpz4RfOJnQAsqgiNZHS
6wD/bFsvAYVZdYgqRMvabj2B0NDbvJPFA/pAXZua/ex7xzm0nqY2BVqPdl2P5XkBOPNwqe+JBiB7
YgB7zvEmRKdp4lKz/q7FMGKnzq+uK3QThJDN+8Uqe6I36/FyoDxa3U+1So7oI7VmaB9wtFZzlWbL
Wn2L0ldAIJ6n5KLlq/QfVMnXKA7kcuYcNNmoAy0hwTY7fTnCaPPsQy5lqVVVf1Ra3d38WYPqudxf
dSc6earfbgy18L9ywC82JHnQZZmsBEMCT/WKOr0/UBuLGUtxOntVd0Y91pE+WGuH6UUIPk/9GrVP
LWbZt15X1d6rUsWfVtXB1z/m+tnfTtWXw0TscateOfWsqYtRq0UlRXiv66p12bgk6Ajq6D5f7leE
cjDYc+cXDQ3mmiRo1RXgYsmrdmmq91tdDZHfPy9gpr7oesmRlEaYiBO1QHxRchmpfDdiLQT+pF4T
0ibIJ0Wz/Va1Zb0P4iFDky+OdQyECBMuzVD+azjMI3/wN/biCpm4QjOu22b8Y3azYW5rQ4KN/umT
1M9Wi34wGPJVk/rPP//N5errBeJfejtVfb4baHfVvOzcCb846l8oZbj2D19diE1y2zfBZanYVr5y
qnX974N/t3mVYGYOBhQVRBkIyx3q26+r18+q1vU2Xndcz/fbZ5PyRWRaRx9GFV51nMBF2/Kg1tWb
xz+e9We1frn4pUbRDGkRHfzk/6uWEizv5FBL1FDlH2/qSDmqZiwEoYx6TP/cVLf+0lVN1dwd/BrJ
XBm8KZjDVeZXtdS2i+KK7GTUNnh1f7euO/7749THACBjx1ce1fer67vg41RTbQx9+RhfHma1NTBL
sWyvH/jlKNX8ff2Xs17O9Z8/+st+zaC83btfDFm0UN2MGkZUS53xT9uuh6i9F6Fp1bwu1P24rqqW
+tx/PGut9ACuH1EH/vZVf9r221l/+6ZIdvgTPFwJFVPvLKW4gzU0GCfLd/26WFQBZ5S3+rpRta7b
FoUPUuuNKv1cjlTdrTr59dBf9qhmaEuoLGWlyxPtKjny64vyy/qlqd6rX7aqdXX8r69n4K0nqvwi
WwxSegTHzQduu66p2w/5ArzYxe/aKetgD2kMKc/xJZtKC6lJob/QnSBEOtXeI3nhColQ0bzUWXe0
G6h7i+HO30u7pFhraS+mEQYPg1k1GzMcnrO0TnawvDDzSbP4mCRkHFznqZxSkx8YktTr8vpmmZMS
3eY+PRawdRYvId1InmQdz1209ocC7UmPbB0wtJ2m+rjff/ClO1lKtFPlpGoppg24ZGhQanhVA+11
EVxHW7UR+0kCi+tofD3yT9vU0K1Oe/mGPx1z+QZAMzfY2eg6NUsV0smFr97d63og476J1DlpMRUQ
yfVR9lWXjX/c/9vHXXypN57r1cgAyk5NfbzwvTK9V0cOWdPtzKl5VDtmNRH7czOJcgkwqz6MpHXX
RgWrsgNBnI+9YNi0o3U6xh9eeSO0mhtdfR1T28MU7zUrcnuXdO2BhJ13GnULMEnonAa/t792dfJA
of/Gn4I7qxzeEz+t33wNs6eucOCmOk/hpH/UZggjlO55C7AwP4BiqNbd4gGrT8pxtZRLtwEopG+0
SOs2TScQ83GKHN4ahKmGPOO+17CCfXOjGOJ+RGTYaIAlzO4hyvXoEI5A2/O5wtt0QUttjKtll+Td
IQg7fW04GSCQpTgwxL9mrimrxUgra1r41RXiexRPIK3zwtw4lrmZyLOR5RvIgpEIXzW+zMCHCHoF
HqRPD/ApmYIZibCILIVrUYfVi2oXAj+oQ5IWc00LiAVuVuOCtidAJLuDfITd7U/NCO5tQHxMlfu9
W2ufhTbNEraebPEUhOqDWIILEsojMdfUlfcwxOl7DJ724C3WmuTAtqvCb8JtHn24BD7AA6jk/KsD
eBXzhxWU/Z2AvwFnTN85qbPz2tDdUnz+OftoVWpwYqp4mnZMksV2zsqHpoJ9z7zvwwtiMDSV56N+
iPQnYk/wpHC1yoe4XktBrq6ER2eTXltc5M/C8r/YO4/lxrU0W7/KjR5fdAAbZgMd0RN6T3kpNUFI
aeA9sGGe/n6guitPnVNRdXveE0amRFIgCGzz/2t9K1vSwW2o3KRrtm1UzpsQSEIOrAzGuxYrYqMG
vd70RcLykyaC5+LJxbk6U8YgibkaGGXKFoZVr8yWiqeWm499UblHe6yslczzVV01z97kmyspA3zT
rvcYD+24hBQV3aPLfgvDeJsgtXwqUJ7AHjWetAJc9UzQWDBAkfdm+Gd62fmmCzCUlyb22jDSjzmy
tnWuDHuJPGDrerM5kg5uSVwg0jHLxY2bNSdpNP3W0fJvnUvQbzOSL4jWj5YEhXJDPmej8cHuk12l
lRobLDK7AcsBHxd9kZ9TZuoQzWSG+nR6Ygc8qyCFUXNOlUkGlwRsOY/+oTmPetSbVsiRb9LiMc1P
dRdgPjQ60ldamNB7uouQbcvomzUEwyahwIrUY5ddrRZIW+rQq/CM+htU/B+ZZzfr1HCeLJ82T5P/
kKURfo6m/hmXQ/4IUyA+5HbRgpw3kDdEBopRauX0W5aoB49oA9zHPiWNsGes9K0SqFxwGuq82fUY
2YaCDlsnCkjr3c9AEhmX9MkPl9SfqHHLdVzjd85b5zISjSmc/lF0+ufk5OLMSJFQQeh6fDfWt2QY
CQMtGf7rqnpLMYwiZavlUqsjNofx3p6Vz0kXfkytAyrRTFl+pvG69q23YiOKvlkmToNKnlZCPL4F
vRwXUytOTi/eNRcZI3lD1G8Vsp6Hsfyek0Z6H+tkPZdlPmywG1FswvGkzLo+obZql4bTfxPS4SKh
RjxGs9dfk98NHwee0rLk6kCTixwTxnNBZKGpy6cxsLKV0YhiXeBuRYODrKJhxBBQpetYx/U29xLT
MquWZen9yCi1kYSxLf1xOiGvupdVcqQci8lS7hOHvaaRvnoRs6FaEHPA5afViDAC/sbsQBLUPXPb
3lpmci9csPB1dGH6c+wEqCSWlYDvcT1WjwWx8t/x1peqeO1zsNqWG+qbPvWXTcqJ1Iz02MdqwFJg
pKtgfBG2evX6TNuk2MoHweDPApO4uuzYQ/NYmxrpuVYJrdi1Wvj5FXdthw2ag7ZflF3oh8p/nZA8
2thAMc2+WKx3FsKTwMQncXRrPPpW7N8LP1oXNVnobtc2qx5qfZ3ORXJd4yQUONuA1ll1ORCLrPmr
yII7Ho3MS1mA8I4GAJJUyh74xH9ZheXsKriMbRgtJ7+EZ2vi2IwMizrtlO/bGg9p1nf5vrLYEULL
6WhocpcHBRqrVIz9tuVLxUDSn/2yrRYuTeYN8eS0X8t6F3VDiH4ZzAojP3dgh70xpbC7qQsSCieJ
tq8arHblet+IDMT7XdMKCvTglxa039F8YJ0x71Vvyr1ZqIwbSmwIEEqWIVLp3A4DbIDi2dbLCl9a
khw7zTyY40fVlNolJeYzxTR+7jWtW1pZrPY05VC44fcbYmubIu+lUJCjKQNKrVQGZqNujm4g7UVH
vf+V8RFhWQYBQedCzaHQdCaDlTC0cm1i5aTivGqzItrqnDGCkb14aybhe2wUl9gFskB+NQjjugCy
HIiz0NTd1MZHr54lZb7zyY5521QUa73oTFMcanPsjAvaejRC/eAsHFEuu8q9+Lp2sy+SOq8MulXO
cG9HdrgtU4uPVUyzwNw7HgzElcC08+Goa88pBu05BB0isu9YSzN61RuYsumHjyV2rU0d9M2YbXQU
AK0YX5TulEul3VdpEh2E7dwPIwkWMI/DwNxQPMKmL0YwBtzilUsg7jh3b4bune42N6jPG+EV18gj
NGB0G8/JGLb3AbCChSjE1g37fUcC+ipncKm9IcY1U3nopNd1eUJ97T2AAun3NZmDUUZ+qoPRWGIb
6rMZROL1u1gfDwkd5RSOPCm7d6MTKYZxM1kxQx1ERlZjn7IeV3ayzsWMFMbtvvYjTE9qih47MWJw
yhxW05VGD5NAeOBHTbAWCOxm6+Szb9whVbwkvUJe8W56U0I2gaK0JRCRhtOw1p1hLvzYNr0odKF2
NM6XLbjTLuqOthI6oKOjpb2NfSJJQgHqKVKtXqqo+Tb1OlAcc3oaSHOL8GOu8pxoAC4SMUuitrkg
maB37W8jSo0hK4+9lhpknJD5YQ5ZilG8f0FCCvwzRwcaEzSJixiTnbn3ZaXR2Q+7veeMKxv74ZZg
VvzCpMZ1OYareZwMVqZRTg+xuaEynIYaYsJAv0jNHy5+X23wWtlrgVVlUY8fVNpAgNvhjxIN/mBK
f02/ljMRkci4LyRccFA21ylDrWo+opIASx7Z2mpomVBT2KxBAnWkKqcDsxKd4A6VpohGPMPNm0J9
gfu1JGRd7b1OGpiI3ZXnhb+yMfmG0kRH+KiCU523D2I0YSbbyt6hZvsMs+TJzsDrIIgB8CwRDTfp
wDLJsB9D+Zqx/6Ed7YKhAfq6NkpcYfZZau8yCKtt1FEOHrWjNmeL9nOvClHlpilYtwQtSzFG0yJP
wodINUdZTHIv/YCufdiuo5FBuRJVOucY0/Xt1RJFapJmd1BJcdb33Ys7ur/qCuJQmTnm0psjK8Px
rJABJDUudMdtxy2sFoziyBeSrtxH2p2HmXo5Yhjmhqr3Qs5E/hjyfjA4e9F49onNBXuGDFMzcEq+
qh14ImujveW9YKFeeMVRRDTTibBkNrQeI0YH6e4Z0Z+zyV05lKmOen2XDDoOv6z/PnXWLz/3yQ1G
AhTFyIcy64x1OF5NpdrFmsKvBGbA6UCBFLY37nvfv+DvFoug2su5VxjR78Qf12/zuKqJ7NEIGIqw
M6NVZARi8DOb/q4bUBSzDmJVlW6nhshTTiTXvdezCAdSpQ0oRM1W3w1xZt1n0wrRC43QcOdpYNLH
+tLYQX1pc3TcQ1hr1zSA7l7mGycsCS9lA224en5JiFKx2nlr0lfLeHTfs0zQIDSTdlk6bsXV7z6H
DolJrAAGv3yIkYMWhrW11OzSNQc8GH4Tr1KnP6X5tA5oS65iR7yMlfFDTkG6Km1UwpH0001pmxnq
0njLtuGtQtpMssgEKcPB5Zb0EiY806cxIZ7N6+3QoSTwsEFx/Acxdc8YzBDlx3edbs4rdAdfQp59
5Jk8yYgCkO3NnJ8RlUVn2OoohgJDULBPO65ChLbTxUuzx6Fzv0Ol698KlPFVDeu6MVNylTRnBcgC
tY0sd4PJ9ZValzqxxUtay9cGZQ8NUmPdBg5611yswtwkyaFt+o0+oEvyq2Bn5PFL2VrZY9P29ipL
4fFOiJ3iSHvO4zHaNHqL73zM1rpLFT03plcnrKu1PqQYMPguHTvmyikaHKXjtPZxB24c1gP1iMnF
RZhGbtphNEKAK+alN3uQxyZgkXJUeMcBZGkKYbVIjW0gvXHnTPGiS7F9106HMNZioSOGoYeKpLsr
WWM+VsG9YL7ZaLKnDwM7q03QfBk2NmcZIlYxFtMkgk1h+x3TGSEGQ4XJJmgwS+J/S9Y91dCU2f+A
k2fXJ2XLrV9iUGkpPqfuiWz3cBF1rf2asV2KA1r5xcwiILQ8XfpI2CYF8NrV2wzatU0uCm2xoca4
7cSNWmUB6jHWwdeWYIIhZfPBSJYmmCckGLwwQ7wLOAVn/9SDug0nTMoWu2TlNtsMNEOaZeNuRIad
Oej+Qw97rG0V69iPOJRWXnM/8zfuYBLUg0FNlrW6j7OCsQHxVigtOic16jTdIxaB3Tk3HFfgBowM
3tfcNg6hZ4Ybf0xf9JgQFcGkNXOGt54M6Y64oX+oi4ehb17c6CG02pe4LfJlFyRkkLkzfsTZ823U
QeNAdl9qHrkb0nIneBYQ/JwOY2IrzYUJJQdjoPcSlk24pu99b4hgxn/1+VbOYAcjTlZdbaERJJ38
aogMOZ1P8IBRC7Hqg/Uow18p53JZaaO3LaPkZ9Q7n/Tvt/Mh7glCf7epci18J32uh55q2Nju7DbY
ehlSavxJNcSRN+E3GyW9U+TNeKFulVStffxVYW46+D7ecKaIB8EWhEASWB5WkLE6gl5oT3ylJfQ7
9hUkcDSkDRPNurAHBbmsm9Dg1biwRPc8ie4tMwJxKTh713aqL/oQzR2BQlIFyZs1YdX5xqvNx9id
e7AOGd1GO9cgxmtXwYBpDHMOlhlKrCJGsJZdnELpaBf/qy3+/9EW27b3T6XFy480+kXvKPo7dfHX
q/5bXEzaMAAfQ9qegwwQKOhvcbGw/t3Sbd2ThA1b2A1REP+3uHgOInaF5xm6kC4yYtKDm6Jrw//8
N1P8u22aNGxd0o1NtM//M3ExnwdAxBgU+f7Hf/6brXNY6JpJPJYmGmdhwRz9Iwi0RRFaov4bLnlv
emuj0LFFDNZJ6eWwDcpQPRfWkO87K3JXVWRjgwLgBosuKrekQz4qv8ieMj39HmTFSeEIwbaUXxDz
rLCTxrbIr5nuaQffGt8jzS23cM3UHkTUrvHK5951hytzw3D1WtfZ/EHjfff1Cf5P3mV3RZS3DZ9k
1kT/6YNZuocxDFm3BXd/JqB+/3iI8oBnG//XyqnseWGnLgH+v21P+Idore+TVdu7sA3yUyElYWKg
5lBswerouoY05H4wLmVo/WxD9r7eoK6FUw5nYaSwCjqA+K5QzrlOyrXe192djMI53Rh4FlIMsm5c
Pz37rv9DJQQhMzE+FLIznmRWkKcsGrX241KhlYW94Oj5r7YI+2PtkPw3Wu1ay0nHDBgej9Re4mPS
Nt1ykI3cjmMSrEFr+Ecz7O98TXNXja/M527wQIBIKzyGazvXgn0+utqjM5XmLrdQwAVQy//FOXX+
okPnGnakQ468Z0v88vqfzmkkQ9fxxvYSTGO7UR3ZYJ5i5x60MnhSyDPtchoP2mRxsBFy7ryM39ui
/+Fa7CIirxLHpi03qQ8SR6nO3LVFS2gdGLZFFW/robYfcRYlD0bAFk855DmAaCE2yn4L0lZRk3OQ
TZUqPwb0hAImDYIOYWrkkd4/AcQiD8nB7UTVBjMZYMBtGjLRSpEV1CuMcFsBultx0xloGNz0CgEO
WpViiq1m2d8oeuPJlJxLb7pzQyd7GQM4gMChoXGV4TkxiiuK5oNkLqHqMbWgJ+2HJHLJdwrb7EW0
l8ruqpMJCSianTq/H5RHzus4Epv1z69x4683r7QoYnGVO9zDpviTL0BCDwP/mTaX3P5Mgqk4zlUS
Th2sxDokTBOYYXRUIH/OgyIgLoEQ7fg5M094bCvQkyK3L11r4aVFJm2GzOHtvPnVX/75cc5R5n+8
FaUhJf0/08NcMT/Ml9UfbkVbHwKrbIL8ogutOcSJfc6dzF7bIQS/bnS8f/HngCH/9e95Oq0Jy8WR
R1j73/89UBnjVNVhcVk1mhFeNeNn1aJE0DRhr43asC5jm+CpMifvseKGmq0CK8friqPHGjXoLP1B
PpijF7y0pp7t9d5kOJOfMQTQtI20F+QZsAdqv9wWqPHWjTfKczEhAiwFk3yj+875X5y/+YD//gRy
rwlbWKbl4AL58weSchb151l0sS3zHc9qeJQhFz+i+JrhKiB+y0kgF0tE9Q3kypPJSHSsJ0LHYqd6
iKI5JJFY1NbgRebIaNiUxt3tIbG8n8BgqINF3IKjMSWrXp+C4zCxrG/CeiPgJp2UMUsc86nf9B3Q
ZDRDh8qtKedlyjgA4EMIG1XWpqlletGlX1FVjOWrlxXhEo/gSH32YsTz9rxN3W6VtcvAmxqGgLLZ
oMJ3F2CFBmgsKeklnr4GnDpgqCvNpdZ0v9pGDy9aDajGNyA5d1FknFzXR0s5JhMU2bQ5+gUdqdJq
88s/P+/2Xy8kV87TI/5mYTGRzPffHy5cOiHY8mwfFKi7bP2BDik26nvXrt+oWTHwKsprfe2ShRKO
PxLDjX+apL6JuOg/qkQalG8t54o6XN8nvaa2LWKWh3gkQjKan6uaJWvw8UfXJRcrMfcY0+P3GFPF
IsP8ck3Ccbwjtpkiip0yEoG8/bAMX4K3fbAq115hQgZ/pyaJx3W8i0sgA1MydSvb8rR9kBuPvZhB
z6KCfjG5aKIrPd9ptl5tcmuw6BI65Dbl/W6YcMRaTp5eglnu79ffVDKUVyzT9Ysl72vRDK9uY7dn
3fgCzH8f/iP4WfyDSZqK8l8ubdMyGREcEIaGxazCQuePp9ip3UivYU+e24wMx8pIjSPOUeOoNwOh
hUFkEPpKzuztF7eHwfV9bUn3wDjWmjZWm9+vMXzQMFOJF/5vb/OHp9gyNpD5zS/8/W6qyeKlkmO5
+nrf2699eNQaeLC/PXNyiLXKI7ZHXCkmJCuOUuvrbI8IcvOHF95+8fUnbwcIltzfAIF9+foZ8ESO
4PcfHz22iRtfdvq+CYFf/KPP9PvZ//W+xo8scEfyVOZj+Nsh/uFg5198HdPtOV9/tCuzK6hyo1YY
yltXPxbz025P8K3apQA7///2m9vDeDv9t39a3LJJdQmZ47eoOtmbN8FJM/1jZAiPADwYgN1ZGQx9
yhvMNRA9f9MCM6TrbZp0H6ZfuMQTomqfR63/pQqIUl1inmJr+qUPLRC1MXpqE7iWAyg7bGSfZQaA
N+6omvZ4zJfDANxBL5/9Tl7iBssNBkoimur8laIsUaf2dMbStI5qI9jC7T4y4ZeUQFJYvrm2NgVl
ZtRyzqJsiZsLKpYJiS8uQsCpHof7ng4UJL0Z3CgWbe+Q0OgjiphaX1skEjKHa4Hi9WsiCfXhsc8Z
RjvFe0SuLJZ6/JPVGdotbTKRix+g1S5RljuvuD0vTvSjitVFJZJsXlPb87W1m8Sp7wwlrhAnx3US
06fR25xAIWcWDHTaNuM2WOWeC1HVLB5Cs2NCItGI2/fdSt/drJ5BFBACo7mWYDYABCxavjGxpKrw
PI6qpBbnkIOoUSZPkvJUJJWzbqLQW3iW8TYNk7ZwzUNiysu8Lz1qLQ63tBjXZA90uxpKV5PX4mRX
AbLcInlLfOwtjYIKkQ4/Yrt8FOjbSUoWD3FQn72qdQGDZw9TQJe8bMpthdJiCx9Gy/0nOOhUZ0En
F3qP60x9pxlPPTVPtq2RQqGGb3Q1rfekJb61INu6HUtQeyjMXTiDg+bkW5AjxrGAa4zkk/kygsWP
E8k51qHjHJixj0mn0fUISfOMMfXYCRUsJfn24uF7VKUPmcy1s6C1MNIO3ZWSnqKBXXKUVbPS2Iwv
cxfsj9+esjnWNlf2fgiDcmEhNa0D4nxjm+k9rE6VPW6dUfn7DioXo3rOmQY4DbIE1YxoQryDXczq
hoBakchno4JsSPWIajlNrnTA+i+abi2nQnLyiWCsldjXUiPzG5wu/fvhl+yTQzq8WHb8wykICBtq
tYYl8ZDjYj+5tjzAu5+FyJW7qfqOCAX1acrwBNaDnmb00DLP0+MxTnmVPCqoHXHZ0J/LAaD1o1hY
xGhrxrFFsIDprrr2JN+WYUeftVF3FJvrVctOb9KLx9AsxbIrHGcd1OVFs0W3xv5GobcBiEHnaqOA
RR0831irOH8yVbnVAZ6smoJo2E63yE6NUtoiA8x+aoExNr70x2RhxxRli6EQC2Op00HIkXNUhrp0
WZuQtIntA2t2WWvpVh+diy3QIjgS1oIbCorcbnDooR/nsfxUWnBlwCKXvUlexg4mGYEK4y4X5mH0
x3wNd/QAR588ZJlykzrBPQjegVuLfAn/I3OI5TRZbGwCWKzs1iGAjRAHnQCByJOM06vZh4Ay5r5u
T4DyNCHfbFxsjPYQX7rGwn8CeG8R281TpdgPUnw6aRL8wSC5lYe83E2sLxeOVzyz2NrEsffcO2SU
gbo8GXqToU2uvnENUeUCBbmjwUcpKwPuXPUwpKbK/qbhRqTrTaJAWSZiYxU0TzLY3uQon1wHPx2h
AsYC1OWjYIW6YNrOdzNBcim0Cjq35/7sG+JgOcKcIHJ5ZDv0aVOMLeYzHeHARZuhvWiRyejnBK9K
Wlu2YuA6p5Zwx2lrR8hTKxeIZYC8fxzIJARht9LH0TraOeNkyq5oiq34PgUdpcTY3DVEFcS1te8A
bvMFmPXWccpkVUKrJ8nc8zaTahZDG4ODapP3RKl+wYlskJxDPXkNwQMOCe7gWlozNzupV17XXkb7
jr6aoOJOznJcOs26n5Cgh859O5HnZ45sGtvMO9ZjSTEcJd2opyPQet3cIsdYSGp0R3XtlSuOGZoY
r7UfI7oIAeMh3kk0P5Y/B2zVGUHZtJz8lq4n+yKajX6+Nex3aMMn0c369tx8soV7kj7f8NSGe1eB
Ux99L1k10fQoKolEsQVdIgpj2CjzgxtMbdMuek4YOJdj3YhFIipy5YPjlNBWKnsLf0SCnQUW+eCh
QxhrGjZ1zH9rWb5Uif6wKIvpW04pH5UjTFcvNsDgOW91NVxChs4ym7Yd9LONlOh8Zstil9kuqdQp
cB7w3Wi0tO0AnWLho1iihOLmaz3y9r2JNbkzzUc83iEFHORXpdBCnJ3tEz1ucnkNrVplWiU3Xusd
icyztxQm7mQ8PMZq2hVFeNaV/7PLk59Gh4YIBeDOnqZsaRjDmw5ACgcvKKDI6jFWlhjI4qE7V0Aa
V1bf0YEnSqy181enhog4cZHTF4QOXLNrCu0K7+2pgTXHAANbwfoOVnM3jr7xJtBCEZFi9UcVeNoF
NLO+vD3j9nD7bzLlwRUT7XD0Yf6uby+bX29wYr675KmQ2TJpDy2skR3BdLRTkyB+ilr91+09mn4k
ZlJ1rxXz6cZCBQKjUGqwwdJ8Oc3vkbv3CqrwpxMn0aqwjfAytEVzwjcKQtKrtW8qA0AyH7acMiRh
zOH3QhsKyOtptu0ymIxxmKPNlOkHLJ36h8iMoxM17ZtmwZV1hVacKLv0Z00Ph5Wnd9m75gSb21M5
9UQEJgHlkVCN7N56iJrTVN/Xs4zj690UuKIm/S5wDS8JOtCvmHvx94REGhiUWp790nuz578LoPus
fBm+jR3N7UEPwlNPn+IcJEwZpeWN7/Ss1r3hVD8GCUFm7KrukSXPcWDXvB59YrCUMox7vfOtxe1p
uvVqWqX1OTZAMM0or69jMBgHu2mrTa/X0ZzL93J7pj1ZlzgLxWsXuMM6koN1zGiZX4DMa6BkDU9p
7zmQ9qIiJcINIvzcjhk/ejXwNTFCCJato91blTBgXfNZZtN/refNJ4R9UPaTG147WXgHB/3oRul1
yw7efbqdICOt7piuqtfUhsvDfdAfq6SqL7bs41Whi/qjKOY2Eu9aOhGGpaKwH8rET3dOYald3kXV
QwrL/Ot0e6x23dD1PzQ78nABaNbFM53kqGmptq7cwn7xvfDx9m5BFzwADaZsUOn4oku7OGZcdzhX
MighTmd9tKn3XyfShWWST7l6MPwJfXsQljujb/UHv6DLdXu3HrVK2bneogt4D7sBWdUZY3lq9MpC
IDZgPEDe+L23XrUJrz1OJX2FHkc/FWnRXgTVwa8n5NqxNq30M44wm2ta7Z+UpoWXkWNc+qOZfydW
IK174zOjWbqyrL44j1ZvnlVBC+72J+jvKS44wBX0Pt12OvuObM5952SrKh7lJ/nWX4dSd1RXW+nh
ea2js1F2zSorXOZkOo8nX+1uz2LJZyNlD8tLMWjm6fYE3Yvdj1F7uB2PMwtD8zHSL0lqtSevsU0E
SlPzoejIfR1QCOKuKDz/MpZGfNIr6SFxs913yZd1ewZ1iHrpull1ZfC0j+FIum5bjO17gwP/9lds
RFZLNp3Glc5Nf2w9SYw8I9430ka+PjbA0QjxQh7eBS7yq2wemubN/TcnotU2n/up5esRCFnvksB0
D8SOiPVopXNHuqNtxrn1TSztonB29F0j9gbVdFBR7q25mAjpGazt7X1azTYWlXSSe3uswUIy524c
R4vfVACnfX4fdLCE6SLeuG+EFgAxmuCrgpd+ZXlwuD0jCZCKRdwS91NVWntBTNYmBqreCVm8FGA3
7WEaEAAnHtS9MTrCuBcPdqV/77Vk+ODm0akHOP7VDVnt6yElDTm/QBfpibqk/ZwK09/paBI2fgjo
2qDTPL9Q2DExCdQ1Dszn6drUw2bjuPnz7Zcl4hIKqKVz6W2XBBPIdl/vig/roe/17imuG2dvV6m1
Jldq/HB6FjdO8NEOdbYhOafYe6lePQsKfLfD1x0ylClrmec88IerkUY2Sh8OU6nhvbVl8tg1pokn
HjbK7ed5SI+UNvW3cixYnUCR3PUDvW50Y7vbIZKnQJBJMBqnuI3MOzvAen57pUPux0yNc+8jWvxH
NTJWf/3C91Yi7cI3d2iNba7V01b3nASUhLW6vSU00XHlEglyBHlEaOuIHMlz2KRpbuPdlTk9u6qp
jLuyiczT1PZocObPPpThnjLP9FLkNvszY4DzQkbOt1JnaU/43x1tDuKJLZQsQ1mLQxTTge/ALX4d
FVBGUGtFf9Uh051djb7A7RdNOF2SQObPanLKfesl7HGHLvmg2Xs72m4C8Y3F1d6HaUGWmfCpEYvi
4evsNF2+rIOyYSz35cUOAZTf3rU2EClQGH2UqJGRy6f91xeYakfBRP/uBlW3Mc2cSwZxwrNbR2xP
+ZCaoRk0e7nEuqD3r7fLDiaE9S7irS7C74Ni6g6MBDWIJWoCc4y31nfloihTCL+Eue3r2HkHygTI
z7SrMzgQlia5SWaUVchzmTj2xpWE+VRKMat2Dx5wz30sgRD3RKjBZDS2vU4vufY67Biecq9xOz3A
E7HOBYFeuosHI2cHyxTz6YyJdicii7D23kHL3fTWCnzduKL98i7dkvaMERGF1LvFMyKLfQTJcJH5
lXkYFHnDkHq4IVt5lia76sDq0KNGNN4moR611HqnjLFLY9d+6URIWo5Qatc5rdigOQB/bpegb8Ft
4jBPqqNfyfLrIYDztpDUk+YvLT8AocSPdPvnzVLcKXGEZxJu/2QP//Pzbk++Pfz2dyNDCbdBPh1v
b3d7g9sz/mBr/v1DhnFviVYfTSOEd/ZOsGUPiULJZ8EuVBrqrMltxjPvVYCPR46OMPEll4R5RRE7
oFBrp23hti9R+JbR4WJBjKegdoCrQTwvD9X8kHQ6a91SseZH83YwyDeBpxVxcnUN8A5yUpdTtEmd
D9nq417zjPZQ1Gm7mKyiXEPK6JgEhnjtqqu0IMXfnqBmEGUC4BokAQ+3fyVHneLUzhzEY0LAmd1g
yG/1n4Wm8YHC2bB8exixME+2Fy7oxogNqUzrsMvGdVSpt6gJiqMkfUIAnW8kUH7Lrq6ZNE8yqJvt
7fRwlzWkvKFgLZKaUCKNDUNcqefbh6M6WmI9BipXziXHYjq01mfS8q4aO5VNLqNnQ5F33DTtkx6H
w7JJeAEENs6VoZOhHrfGKTIKbXP72e23ecMS3THRLXXEC8OcXoayRumayxULhWBmv90OLARiuSpK
dnFFOpOVp1gL+NK2LMeemoQfmw2aQCgZ60KoiwUlBx39iybxQBsz8s91IQCWo9kcioCJF5yFWvok
4B38hHRnqleg0ubr4+vd7Rrv1u3/GYaTZTzYHcTOdm/48a6hZbibjC5fBwxVtFgQh0x0rVezrgWJ
UQoVd5LIWVTcLFVb38ON6rZ6SCM1Rga0FY08OdoITjJKpL+gC01DpPS0zVT3L5EVbSRehl0ReN6B
zaLV2tEh1KHWEXcCaVANFCEVfmR4N8aC8JH+UM5gNwN+09oITVhCAxbBpvkRSz9b4jNIaK+ZF0th
Oq0L55pO0LvF0L/8NgDf/MA3t1t9c87VM+ynDQk2ahMoWXltvkyR55z9FLBwJ++0AoTXJFLWh3Hp
7jteem56pZZp41mbutLYp8/q/FhGiHbQ6mx9We+azulJ+xDOUqhk3NqG8tamMrqLFk3xHh30S2t3
0xFoSHoE1VU+TGOVrKIxcM62U5ib2AQ5MHahvaQJKTd+4ZsH1YH/8Yd24Y0Da4vBZ2vM1IDyTDO3
qAnyq9sBbKooEBMVUqChjhb6+BRYvX+XFHjbzTSFJA3z9EGDGbng75SHuqNmm4RxdDBGOhz48RFZ
94axu7HdQ8s7A9CWm5uB84suj/ol3SLSO35Z9WY3ILTYO6/RDbaz4vSPnLmJBteoL0Bx6lL7HiTR
s+65LbCtyocL0L04oUZ0ykCzgYKIJPAJbzq3PAJP202MzTiIuxAP4EE2NltwN96FJhsdAChOwn2t
YDWGUOWVMOptbxanbGZX/n4oHDQCE/74hZYVn36Y4VgqRkCNjvvlWbzZDweFOq4rVfhF674huyk5
dYdIvmCqG/YNN+ihbeNrlKf2JhVQHG4/yv/2LwWUk66C/TLNAPV0GEYQDwa3YfT/2DuP5ciV9Gzf
ikJ7zA9vIqRZlDcsFj2b3CDYTR54n7BXrwfJnq4+1JE0s/83GfBlgcz8Xjc38GCVteoM34IETJxq
zU2mwQtrzKBcpa0P+SltQkI55f/cIeCGp6HijZ30NRfBpO57NxmPVjZcJeTbLFQdYpL0BCezoT3I
Rq6qcFgwi5ndwuGT8Tv3xb6fP4lsMkPBMSDP52IXlLFpbsqgS9cZ6awLTQ2NZT4V10WnPkgPdsTh
3UE2LpkBn0uQVH8ucTE4hRVYfhILjDFna0e5ZA7+76tyh1o6qyy2y11Q2aSez43hRfQrRAgEph4T
E4PrjWyyiueYP5tUXra5CYGdcRiYmGPgxekbmC6FOBsvoGfCuzXsRxRMExCogVfafGoyG2CGxlQs
rawacOEmr2JC9+9oZXnUkFpB/ctQkIC6URp1ebbrGGmWCyBQnXTW4snsJgo1pnrrC4zVM5+EiF7D
DleMPC+CGYNVBOZzaT0DpfSIsrEZrZM1FyEhmL+SdrYV1WTw0/yvkB8nqbmHfKbrqrLLDdw5hih5
U1srhnwerKoRtVD7y7eg5e7EgZr0IFf1byivIUCcjHQdhP1wsExzOEB08UED+nxRzGaacZwF+4TA
BaZIPLQzONZo4rC3+lz3WhKp/Dbd632MAxxVNcQUBp6pXnlo63ydGj598eyWL1od05HUIRM+9NuH
i3b7r/Tccltg80f0RAXiyv+iheC8LmEbnOIpwx4xRPOU4NF2BVaIoxfCRkKOyMCc1GDYOpkqQHeZ
jOmF+ZDkSQXFNXbPA/5iLdPcNzAY0vk806IwLSZ+Dfyp+0q5qsCkT+1AXOdUB2w3gp3tTMmVAYuH
dIpmExEM8+pl+ikCYn3IrHo4up2Be+99aHnDXd5M3jVqMTxbcNuKPQBBIwRbMoHEycDUmu0YBeO5
r0qCLgVpnL5rEwoMv6taN3oPTIP6j1qsbmGIXmyzxA5vMoyYkKboGS4hWUBJGbMTZ3As3PCc/lan
wrsmtUtFMdD3t45lMY0irgn72HGjT0p+k9XYXJBMdOO7JHzpeMtt6wj/Woov3wi3xCS4mp/W8YDK
JOmSK/waI3IKjWJj62ly5ZT4SLUhwSZdFngPaRe/16pfnuQatXiGgAVhCSlCgSUsdfN5yM3lqDja
a2sq9towNdgXehY9k3K3ltudsgNFwBFtbxsYC9ZZvS2K2Lrz+uKlHgOdfE+DmlKFS5+OZRpprdZD
iTv6swnOvy/JXSGUIm+eC22yVkOQAwrNe91ERb0KIdwoyY1oMiwjSJwOlb1aMI52COl6Jo7qwHDe
+16ZyF9sY1qTJpigJRYhpZxNlPWkB18n0HfPsjFQ2UKeGAgrrWbhU1lob0KpIQ9k1gM2Ti0TAwYe
jZWONy1wO3OPp0oo7pMxEq6d98kJIAVNVBHqKGZZGqOJAJloKPCBy7l1yIY6NIk53oZprSxR12Cj
MI1k+42d4KtuiGdKY4Q/sQrNrZz8gzPxBMLost6roaXvmjz9yOpWhYJelk/Q7ME2ooZimzkpK4K2
g7Xrmt2GcQO2a/SV37vg3ks6NLmG+jS40aEZcBaN7aB6cPQh3edDVy9hcFFPVq+bRrF4E3icxxrx
xZ7ZTND+BnHCIJn0J9yHF2RN0xV6ormtKzJIBq3wP+DcZ2usch1GkE277+uqfKoBOPByTs/mFEP6
Goxr28tJ49H1hyg0xIMd8WggRygaUavXQ9uccz6F7YzZThgiv5J3emS7xjEiO2oE6ho5h1+Nri6/
S/O0PRl6TRgna5oDaU9RK5Abh9wvI8AdHlLxeacMqfnsDOm2norse+9RZ/O7OLju0uEF8u14BSxK
7dtCUOa4ln4LxV6/RWZ2ZcXU0TPVxAKVWd8S5QefOU7FDdynZQu1AsJy3a8i3x5vDWsq910I2uYj
QvILyCL5CKCNKs/m5XLjm06xcuaCw9lGK+rCmFZIqwPXbl/gXdmroWmsg+8FxQNGRDeWXbmvwVxK
oFRZXgEQtUtMOO0NNqMq0Mc4/kCiuHYhkL94XgcjKg2zVeDCcy7Votko5ijuRUaoO2kM0Y8hiFZu
6dgfSlwNEOc74kAZnrmHohRkulLgggAZbDI3RC/fqjIyj3nR8Kx5gfFYWWoEgEhHoIcq2jq/+rkq
94JwApJaDBWLxq/u7YGH8zCa30yjwfuV+Eb8t1it6uFbV2sw7vT+j8ZSp1nWvQg6Lz2PkAGObuwx
wDWpAFvE2Z6pWuICWQdgpdFI3YTyrmr/8DLgeygeIcpbgABQknEXqK5zN2nqDMNgtmoaU/+Qby0L
60IERN8LwOTnPB+7FeSdDB3J7Lbt5agi6ggch5jib31Ub+Amxo9mNLzgzhsvuD/cN71xbytXrz56
uwCa8bG+n4odxR/CrZvEWVg4d67hglEitRJ/kYxBcxgd237wJ0jsMSOCreJMxIA6CnHRQ9efo1R7
SaMAJ6+pESdzclYaoQJP+EI6WWw+drbd32fc87lhinOkBOg0Rlfb8ydCpGW5xbpWEc21TSsOo2lb
x7IT90WVPmiVIdaxMb2megGR39WZ1zQiumsUDPdqLK13wVR2z5zzLalNuPoVN0YNVLyssEpfjoL6
1uiVTNFM032eioH0U+S/jWF/M0D4s3w/YFZ2NqpmmwaIXSvTbymYhjuDUtKOMlO0tOze3OVdrs79
a7FWRGKtQ526jOGneBhitrxAQzQszcQX6yLXnft6ND3i5nL7kCakipoW2QwiIaGd6tG0NVLrFCdq
+BIGZDhOqfI91BQwunhg7hqMygq1Rv2jGd7NoQeDxTT2ZChmsczrTrtu4vZpUHR/4RaZdRW3zWtd
a/V9GpRkA8z1TdutrTf3hRCWYNsQ2PrQa3p69ESmke2GIpCnacrINzcep8l5i3E7VsJCLGzbRvrk
68Ge9JB82cRxvG0mCnNuUYl9ZxnkotYeszPhpltgEToxNcBdFj0cj/8CcWehFiez9dATmMophqS9
Bi8u78raqDckleh42cpfUOjpCjv/BwTyuG94SfPWRPEGNjJJNn2Y7l2crxj0GPdVEhl7NUnLI5YI
5l7TSPnurOEunAblWhMk08xrlt2hgkFTcWpwei1wNwnRSRDX4kTGO+6g77WlmZuMX38dNPhUpI3z
1kOJRafKUGyJ6X11LQRARlVNj80A8UJzI/PF6x5RP45owl10VX6j4EtrZsdxbGYqkXrEqv8fTV1s
HaX9AMm46WMfYqGC/0MXYY+mFCNqbS1+jJQRX+fZOzrMY+88Jq135q7EEEBoRLDA2foYrJTctdCc
dsBU8T2Jx3XduIeaPKZDoCr3jRHwL2waKqRYT1yj5DvlFr7tDfb+SJlFuEGUMW30sCJSbZ5MN1kr
jn6qI99rvPtUUyDARNFNm0F7GGyvueYR5WAfmvZMq8r5E8J/UsijYIBV9eu4f8yIWDpRvHCvG+Hg
Nlt11lMdhvhEjtNi8LVyD2hcrqaKUNoo51xhVd6Byz0mav8cMal60gd0J35PLINflS8z8vgWhVWO
rLu31zgiMELLABD4NOnJLPtuIagvHJR+FFurzH9Q4T2LNNJvSVR3NwnlMXz7YnXbuqRzWz0JQsJu
DjlGxk/Y6h6iIAuXZBZp10QIIa9GgXKL5vO7imhxnsL3t1Dss6PJ0J5s5DkmsGi2oqPAmxj+Y0Bq
EJ029pX+PKJUhp2NGGJdRCbC01vDqJxF3XXdd9zt1uS9hGvqRSn0IC26mbBOWYa+slJnRZzix2vS
JyK6OpIdrakgbpjn3ybMk/jKaox70wFlsSNlOutKlK56SNi7wBv8TQr2AYTfvGU9IFBbZ39QowFV
05yMoEdGS7od3VVuGa1SMy52ltv1y9zggT3ZFn7Oc/Y8URnOXsG6ete4GmbHfQtdbEITuoj0wdiZ
obkqnSJ9JuydEgv1+lwk9Pn49X5X6SzUMMjuSyc+106DAXFne+dIN8S2dMLuOBZRQBARiieNmN2z
3oJl2d1LVlQB4G2WHgdH2zaeoA/DBd0KHBSCtg/rW1lhfNCcothYp+qsS6+MLr/RceBY8hbAnzSm
Qnxs3pTxGIhJwG8IbssYK1XeerqmgKXdkVuh3nED14R7C5BR02TiZ9ZXkipONgZmQFGDt+vUERro
hf42LNVuS/8BLarV66NRifpYRvTyRT3ieZAVW0YcPhaSOqnOeUqKLHuOtTvUR+bK16RgYP4n+seh
Tk9V0hp7xib5Kjd1ynw4DB8ZZtG7NS+hIH1maK3qqCbKKQ315NpNUkEPZ4YnKl9k+aZqeJWk6dbM
RHPUSNbV1Ey58QMEfUPHrUxyl/2MFXgV5+2TwCk9jbJr4RrptVJN2p54nRu5KUs06LSZvtTLdLwu
9eQBfarz0BGyC73Ue+7w47mNqudu2BKTgyo0KigA25W+7YaiWZdmghEkdRJH22FAwA1Tos8z6nwb
YAG9zKytDlzxatggvnFhvVoo3+7iOZOoyTL7+xyubRRBcJ+M2B8bAhlNEL3CiURYa9mYrwVieBbw
kuJ8IBo8M9O9opjNfWLxhwX+2Lnotm20twGlv8yoYLvk93wbFKVqER5hwiyC8bto5+mu8TrgswVT
w/d3BB8OhyhKrsaOcU5Ru86SsUz9JqAVdyq25lbi6Mc2HCaEH3wT8dgOzwhPJrxWghiAyRmeGbNA
pCToGwcKLO2D5JY5RL7q89pb24Vd7ywKGHPtIDjJJhqICrRyrVt5gVjWpnAeZJNQ2h31etFH2fDc
E/KDpjiIt3MeVxAQ/K32inrwwzY9NT7dsYkNJ4Q8kRASHqqHxO/1VZY15SuVqhth+N8USyFIpOkY
WvEoiFumr27rptf5qz7yuIvbAGt02y02zZxGRA1MgbbVpdsx88hPA/Z5EBNAjcdMoKuUBb2Udu2X
CmmaCk4TRpQRPpwU5As7N3EAdVswofESZTxEbdMv3bIuj7qSMFEJVDjkvWnsBaS9XGjaaWyYZhap
UzE2UeItJFuL/yTztqFPb1vbFKe4864CeyCmuS0gmWUAzgqkFgdH7WdRVtlBpfDtNdxoSWccTLId
T44LRkUR07tzG7H00uC1MRzvCSVieUgZjsARLfynabDyzROT/Bx1S5qfIZisO0fvr8ItBszBOQir
5NEK8TzQ1P5U4SizKLJGO9eB6ezJOP+m1aF2hsdyRHBX7Y3Wzkl21g45gS8AMtjBRyMSaR/3o+/D
eBDxtnd1/6Hqx/5BnxKmIck7OJY4KVbQ3DIDzsD3PJ/0eYXyAl4NiH3i6uT0AK9q0xtws1ogCFU4
hBg60S4psHri4ZHuhPAQe8+N3eCjKozhiDIou8J7Jd4xBoIVPZtBZYUFPNyr1kMoxDnIzezN010D
8heElDq4x88+XXZtUrzkZQCA41gfBjC7nXslA1GLUbzlbavcjQ/4EGknylQkEgC1nKDjketSK1ci
r7D1aMSL00GsxUc7OhaB/4y1BF2FVVLuY/pOzfkmqpExVUb24Au9vTUUEjIy/O11xqGZWqtvrYLZ
f6qAGbeaCrkN1HRvudhpUqk0nlTXIIRmxK9ZCrV1G7oAgXPpfZ9plOrd5h3H/0enhKbTtdHE9LUp
N4Da5oa6Xq3p/lWjde595pSnMMlw1J+sw1BQJBvrcRdZPOkWFD0Yvam4dehUdc5DR0Z4I5pnDAHM
s9wUho27Jti73FllQc2QXjONVH9Nt5osRdlT1YRmeTXq1g+TktayaBUU0dNw8Nuqv8HAbLjRrDLY
eEgAQW5aSESgybFF3EM6qOkTM75rpErVqo7aZAce4ywExMsd6LtB5SOwr2K9OjtQIIRLInOPXOtO
UM9A0ag8Oq3YTA2p3EjT4o2hGA7RzRGWUnp5Z1vcTLlSrHTFtChtpYAiI8XJnKLqzp1TzNE26isl
LR71KeXmm7KbCmXK2jQ9nrGu9mhHUbULAsK5eqxZemjZO1AxyIh15GM2NAUnks5/NpgmeQcyKPGE
NXOiKTLFPspGIU+a3NGyo+TipcRDqJQRiuoesr9267RFsiOMIl2UAR7Ji5p5KAQILJOmwTVvxxjs
oBa38dzMieyKCQPJqeyVAFVdadox7NXkRcuhNo6j1q3tcdIOgtEKpW4DrwaeNXBu2mBhZHG+A4vG
IcSt0NwPpX6O8OpdovbDO1mhbDj2Sr/F1s1Z11RSEfDk7iHHkQBdeHXf2o5LiNjoHr0AE4gmnqq1
YhfZYkqa4ipS8um+iR/M+bkbaJG77bK+foAawkS+ISIPI4H3zIZmYo7htCr7gSCBFLKG7TZ4wBF0
55UzCyZ/a/wsOI2dJIOO7bmPuDF99dHoWnHyE6hXSaUre0UL7sZJca6HorUfRsH9HiEU+5xXY6Yx
LUGkqVHDgRP1q1d108tgMwe1fCPeyFUIIld2McERp0SwUIs8POiDZp5LY6ygl07mMrfKb0YjjJu+
f+97rb2ZmgApQwEbqKUEe2IuiVWUgwN+PxISn3rVyoVdYpmh/xybQ7dJelXd61F7w40Gkq+rHQYM
8EXt2ne22vxXDYsS0wLiVHusAtZ+NwPYczjtIJvhmqpPdRBAq8UihM6zg297sBNdvSb/nSQOUrIy
HUcLiMbGi00kZzYZ9m1lIxwoin1RGPa7GQTwitt4uMPN8YrRgbfrIxW6bZHEj8CB3nU008ldoz5Y
NWNrlxTxu9z3YGpT00uM8JBRjqqJCXP8GC6kUbbbfBzA+PX8PaoCpjxRc53GPVbFQdjtNQoqB2f2
7DB17w7edLzUktDcyVXIXt3KQZp7gzncFY5DcNa62sA0gHvFUNQTbOZiTaXUXpK3rJ4KtVNPaa/z
RI/pEjUjaHC3eJnd+e50p2nuC4bISqC/5LaqPkY2X0Wg5D+X5DalI8BxyoytIxTok4iu7o3UO1FG
6V6mkRIX5hIQm7R6TiL0MCgpeGRocJAQo7ZAiMH4SmH03ujr4T6qmp4yeoIAwIaw3PaYN1iNHi3i
FCvAqemsRxOzddymbfGNjwQwFsXFWyvcxzoIbiNu9W1oTdQXVXHTTshPgFmYtgufDB8rHNzvs0pW
jx0Y2mGQ7lMVzpOaQ96hGuc/mA3caT20D06YDteGitgsjJpZOVCke0S2uAmrmn9INqlh9ldx2pEf
IVr/TWDx4LSl/a2LLWdTCPu9d6j8am0K80WHgFWlqnJHCbkkRyZPXiAuPgeAk8d84hI9s/G9LaAn
FJ4S3PL8hG5PLDoE1MiiRglUkFZDeC8bZSyQ30yec9D7rFpNjjet+tKJrmQTtQAcVWi8yQpuCM9S
UwJS4tv2Q+cRua+CG8HTa5fg+bKLqb+Cp3fu2reBmQ1FWRcgbdCrNVSQURXDZteyLUws1FZ+Bqjb
iQ48K8EoUjMpbAtHbNVYof5kKtbWBvvaWZR9l0kNjFeFHlMgkMmd+x0NmncrKHDhy+aSSFc4WDI0
BQHPFgVlzThac3m4Mnv9/zsufPwzjgu6gYvubyrN1Zt4+7fPM6/fso///Pfrj/7fTh9D9KP4U6Db
52n/8FxQDbLZKF4anqESv6YiSO4/GvGf/65oqkegm4GUE/jZdHSbXT89FwxnPon0N85yPNedZcXN
T88F7W8GunBAAuTEqq6Z7r8S6AYq9EXP60FW18AATMvSbICtLzp6YiHJ4Any+KrBuTOobCI1eXZO
2yQdrmLXBlCWcSuhjjPokgoSCjaol4qSwV3B7GtdhQynMtgKhnVV8Pgh5xFSimwM6s8HnxC5tZKN
r5kGXcEolYrI8Yo8NLmYu15HMXne2uJz8rlfrkKOqXAi8piFzm7fBR5Ch9KoiAxoexRWGP3LRgPe
SUgFYr30nHwfZe9ugeu4J/3H58b5tSS3taCh61FTQsiIuOlOFm66MpenkOQXuSgmExOTzBlXYsac
4TbSzGS2y6pc8gh/hgcwMUSF8xHMjTG7uV8aa2astaZ1lFk3Ms9FNtHsFd4zDdxMUXMlN5W+NZCq
4qI8pVMhU0YmeNoSsO6K4i7VmnqD20IOga2Deva56LR6v0+oiDKn4zud0zArs/zZyNU4inOy8ZQ/
aiSa/THAwwKPTwf8wGIwdZyNxdLQZ7zvg5iX3bvIxhulNXpqKnm+aLzsJML2XMdqsCHyeuviCbhw
5slj3UaCkTGTWPxUNb9Wd5qbPbQhqaJY0l73WmJtkbet1TIObnALmysxPLhrIshYwjCxYHapvflJ
snYMJVrXPRgfoTxkWhIEjmM5EeYG/LPZjD6Yzdvlb4O67DGdROUjtdTNJ/n7BdMUbZLGxJbzxix6
GxhCoJbq59RQ/D4o5an2B9Y/GFr7UXuACMHwZF6CU/Vz6bLNoL5JmOivPfKYy+rlPLlN9XwIARVJ
7/XYogj8ddr/cZmvu+VlAz3ENFQufu7H6nKCsHF5TUu+ucv65fX+9W116VlLJgLw/ObvQjZZTTjp
ZfWyrUvjaatY3oZ0R7n18rV8fgWX9S+75eqQE26ntmSNydWw16CjNf4hnW8XHCx+Nvmv1UT6cF/W
5TF1PudjyHPkns+D5C65bkbTdhRE30HVQPTzF5f9su3y8iUyHURpf3HK5ZjLu8lFJRYKI2IIarx3
ueOvjrtcTwlaj8kx9k2/XuJy6mXb5bNdtiWNfq5teBCfH1e3nUd8gIJNWMIWUgqasimYvrcaj8ha
VxA2fV3UXThFZD6f41bT8NesGnWtaoG2tBnZLOU1Llf7siqvlTgJ2bxyj8fNBstofvHRj82d8OEp
zy/9V+fJbZ8ny2PkG/m8wmX9cvaXbUU26PukViFr9WF3KP1Xc91npGCJmYUbeUzLP9ej1B6mpdz1
26I1krGQpuD8OG1y1m+7yhZ6drSVlv+A4TwsxhwbX2IuzcUlH+WTD/nbQYE89At18rJKeQxqXmJd
w/SsDpckFhnHAhWbJ7SmQAeexgbyBfF08ji5ZDUDkYaXdXnyZVUeIxuZ6iKXQgyVFl6OwHSav50s
r7qDXJKNVXgYjuFLA9z5a4do0MgnmPTjr0eB6M/NX20TCc9dMOp27gcvwTT6fJ/KbZ/++HIPeXK7
0uw0BruJN3sfmy06EDI/tTwiC5sL/Hbwb776nwE3YnI3sZ6GO0n2k03b+bx7mHhLEZIdLWONZBPN
LDa5JHdoiVJRlyie1Xro9pInKRtdZtrlMRpNvEO/DfNXBYgfLsvGUMDXALwGt6HSqkGPc3oeTtac
zXwhBsoluS0sAJRyCJZmpE+HwfGRycxNbvF58675pEImc5yyZEDGTJo6KN77EdQKCgIN9WCU260N
nTfrVUgUer0JzOmunuNzxrhQIMTwr5G/7xgxn079iT+M3NjK/441d4LpcUop/y99mCI8vXG1Ba0g
5Fp+E/KL8U13h47P2fqTah681kOAMy+FFgbrcmm0W6avLXLOLMupQUjKoT6ZMCIYARKDNOcnomlB
gWEiqHXHqtnpQ7OyBvKw7vmiioMFzZG4QMdZWhber2vSSymvZmDNSagiqJ8rws0M66UQsdcRarLl
4DpY6eao1QalX8v4FlOO3mRyi1yXwS2fG+W63CMb4rAZ55V6CgRRDIRrX9Kcvh4kLyI3pjinb3Qd
aoJ8nYmR4cqjPAA0Zty7Wp9tBkj+E/NnHid4DP9sBszx/bI3diQt2Vpg7fV5v2yMeeQllxojzhhw
zevyzMsxQlHZ8+XwyzG1XZmQwVR/ac+0fdlMWMnQ8c/r/MuIXCrn4e5f7of1qC4K9EOrL8fIo/+J
bfKQz1eRp/hkcQVeUK8vLyeXLh+1G3qLZKjMW8oPJb+ty8f9sio/aAKsP92KuVe4NEDsPLl/bQvm
HgQzDCLEhL8xatj8vuxaCtmbXQ6USwid6Ncu51x2f142Sg2gqF8XlxudZv5Wv7ysPOZ/3IY7erE0
UmNjkwkHIMA/XTbIhrnU10W5nivaz4O+7m4si5/yf97/20W/Hvrb+ufib9ce9IG7jgCrz0v/t/3y
0CmistZo77+9xl8v/vUrXd50MmoPcGmIbpi/jN+ucTnkt0vIg76uy42/nf65/7dLGWCkDfknyHT0
35r012pWxGsT90xcWTnisv1yAs57PhFv6etlk28K/aBjOECwwrwo97SUyz+X8H/ND1m0HRm5HmQz
EH52mOYmiU2Y33JRbpS7U4FamxhvDr9sJPgSkn8Kdzy+7IYowGRZHvnb5fRZiKL3Jdk1clHu/3wl
uR7X08NUeummaVsPa/75heTpcum3a15e/bKbn/sOSQE2EARbrLtaf5L3yuWOkKsmJib57vO+gONR
gvnMd6E8Ss3goiPQI0Rh7qt7mQQTykkxls0/c2fkEq6B4dLD6AapXWXSFc2qpriAnC8bpUMcQuF2
1i9NgO1Lueh91C1algF2J53afM+Y8/BsmAdml9UMTWh8sFw3344zNxyD1FcGO1QQRqQCbtN+jK35
jmJ2mRbVdkjAeSztHsfH+lC03TciYbJj1IzaRmjmawgjay3n1gmXKTwIUQbg0vzp5PT90sgZ/hTh
SWcGdDNKi/eh2uorzBkY4IYoKWyDztwG6UuqGKGk2m57035M+SyWNRyb2ahWZRDGf4eqbLp27XY5
oSqI6+R8mbvKUoScxWaD1a8r2yQ0ooczL6tQ/+9PXlbN3/+D9R9FOcLrC8WX1b8/YHZZZP8xn/Pr
mD+f8fdT9KPmWfqH+F+P2n4Uc7Wr+XrQn67Mq/98d3OR7E8ra1lqu20/6vHuo2lTId8Fnlzzkf/s
zp9lt4expOz29p6R+ASMW0c/xJ8qb5ql/a8Fu1PUUEWro7846We5zqUk51neXI2zbB0D0p+1Os/6
m4O3oWe7Dhv/4Yyq/s3WNM1Wf/qizi/+jyqdPRfwsP3jAMBPzzX/lSqdrks7y99t9zyHLEkcWvnr
G45hqbM93G/2bzXEyqqtAsAfgWTQhCfDzb6VVSW4J/Ank9TaQtvEaJI12dihBsFSjXfqmEDm1d6t
eXwhG5fMOmr5crxRuxTUseROkGf4ZghlSKT2jniHV6GSweUFeX01U9RDI/sAbEWSntcnsHx8n7x+
w6gADyEVg6coi6/8IcBlCSKc3WpnP6OiCJpVXanQ8/Ka9I4cpQXFN2ba5Njed6OWbMtpOrZtz+gn
sb09+hZrUbkYXWoFSU5htWhszVrVHnQ15ErJmWKR3TuHqvamZ3Ug0oYEqtZLEe9ycu5/b0rbhuHl
X02QMY2o3QDAewt7IpWgiBKSkFz4Hy50x4XRDj3dgw9s55cdI1YDYlngGbtwD68XI+kKqrNb9Rvo
Wh4UC5w2G19sUi8pFx3qDFDr8xCEb9ocbtvWsMuGUv0w9AevwSAoHnN93Shjsm5s8pnQfiiLyZ31
iwQwr9M421FreyxVuGvCt2pMN8YNro+lUSZbqCV/2LFzB4Ko70USrKIOCo8wnJs0DG7cctwLDRiU
RItDkGCwAxPuqOkttblp3UChPgdptI7WqgNonI3FscqjcmWPvX/qfezdQz3w13Hl3DjIGyB9iAz5
SHOuFRu9nVbGmDfxjp2J7yPxkwc06WjrtL6DOATRoLiLtXZ6a0gpqfqPgQiyfearxYKSG/hina4a
yF7rtEjvrd5blS4dIYU3c1WJNpyhNxUKZjGsJweplgteR6422dQkNA77UMHRfbgd3TzcpSUYI6Zn
D1CkETYJZY9z0ymrS2XPV3PEDUQ7YoP90U1Zv2h9oa2YzeLSaBFB0c18CPxfRqaiuJov6jTtdg5C
/o3XOh0hDl28800nXwUlVJUpyAkFKMZondTaLck0zrKI9fABAhHUibyBKI8PGOATHBAhlLOq82Um
SbC31O4FAti4ovDvLlN3wEneztc9eFCPcbprGoBMgPbbDuDpkBOrFKW3Y4jDRpCo43nqwcJDxXrE
LY13r1sHNcbxoTBUBKGDwM9PIxnGqO8wbcIpQ4drKLjP3LrnG7es8a60xbJ1zfeUwLvXkCkoSe+t
mdGvuu1CQwIDOqwvHPchmHKQ91ajd4/wX4z8iYCIu6DECb8wyTkz8IKplHbc6zYzE2PcxmFEGAnd
3jZzVh78ICyUgbeFihTQCwt/QXTRRgvbYxf5I251OGWAvsKNgOqC88oWO7uu3rZTcEN23Ua37A21
gGmZdfCnRY5cCXcjdSuyeFei11hWxUgxS4WpYieIIutgU+IS1bV4n8FE2FtpmJx0LTrrQ1msTYo0
Rn+djY+iUUAgS7w/FXenZ0pwj7ujd4pd7M9UF8aLu2/6tlppinNVZObNkPFHzjKvO5Y6s3lPwVG+
KLd2w298hYY7XkYsL1xcsvdB9Bj1TYvTTR1ugqy59bV2JcA/AzRma/RzAsSzI3yLWImtnyX8N0ht
wdfn3DXNN6ULQdbh0DcmrJsJE6x97bubgmvgufIdh4CFptrpZkrdtY5/8TrICTpTPPUt0PqFwuwz
QwZp+tDuG5H9gZrq0Hrlu5+M/rUOI3TRd5iRWYmFTcDg2MtynMKVrkLa8eHEL6taUMXCZqjNYduZ
SrwSpVsvU6c/CSXCJCl2SPDWjtNkn43IxzvWJmI+aZvvZqYUG8z7PqLK/IbBXL3Xc5DTSC/PkG4i
MokmYid1tdyCNBPzZOIhz6ONfHl7P6d8bMZxfBvN0QBxnXZ+5zQ7bEjI1IrCkxEYx74LDHqi4aqA
nLms8h4b6yRjitXtGhi/N7W+rnHxiB212JYC3WEzBht4e+P1PL6enpzBxHu1wfzTndz3HqZ6odNF
aH57FfZgQ05Q7eIifa+66EcML+rodyEqNiXvNuH47IjEpUzP1Bn1NAvUaExrequjmvulnu3VQMi2
paJ2zL8TyhtR2u9gNf8xks681hLzBKl63AA8r9IYl60Obv0aPL7a07XcquZ9hVHPu9M/2VH6TThJ
co/tE9o8i17T7Cm0pmr/Ibysu83j7s63bBfK6jAucsM7NpP+X+ydSXfbyLpl/0qtmiMr0AYweBOC
PUV1ltV4gmXLNvoeCDS/vjagvGlnvrveqlfTqkEiAVISaRIIRHzfOftoPnYuoAuIftNrUgRnUY5b
yE58x+SJ9IF+1p0QIROirSwIva2Etw+AlU8JJft7br+EOSpNERXHsm0ZVfLbyTPMg5gn3Yft9Wy2
D71J3olD3wvLSF/txhBNt/dNRzOpe5MkmG9QWPvMT6LM01sjihiY6/TYVaA+pE7faQxbLr9a34Vl
/UWbCMcwMxzdnjcEe6FIp8uC0txFzvjZiebX2KoqihzxVh/sZkmB+VJi5diVonvrHNf1Z4fYgg77
n99lCfEB5V6aY8HF77SEKsyhr0dgwyZmgiTVxa+mNHCDOtp324X+xMKi3TWYRLaWSxQXiSP1LQq0
ZDOEQXwdvGxnD+rk5uhiSio9QGj5WmUNUbBw2u2USETDlYH/q8VOvPi5JBTBTVrZDjA0jMc1qWoh
AOUD99o7u47OqCbJFyKh9Qxy5rR2yMbQq24qCbAgttsjOM/CR4/vYOEXz71Qr2YMQXhqAZ6ZKzUv
Qgabmu/EMgIas2+1trIwt6SwyfUMsQbjOTTCE+zNR8dV9wOnEaAH0m4w0Flxq70DjkczoT15IrkL
TRVe57a7Fd02Qzx99uJ4wpXhMupM82tacfFaBoSsMMR6VxUtJmuBGX5qEDS6i6DOFmRfCCCcHdrH
3tQhXAk3vCvRnraAXALZEj7ejMSQlGgou4yAFa0ggwKhRzO2X4IZm0wzyfiM2eJH3DHPCOaCFTrw
ZluG+9osdVLVXXGyQ0Kv7BzuKSLNkogNXb/XBRwxiJGfRz2v9rNMwfkYIrhFKzTvOs8NfVBJKbZu
AoyI5+r86FXTzVfe5YQ/c2asRpTx3NrNtJPewQqleehZnTsNAR+VhIya5nZy5vKiEC0GvKnlfBIZ
HEWbu/UWYTMjmGveWJB+yXOLuQtWoeb3ccqMFL3gQ1kZZ5smpyccb5+iYiSGJWQe6jiHotv1rW4f
W2XqR5Ykt4kXGxcx4j8ZbOt743rl0aGYDFTOvfb2E+cnhoJBJORDCsLtSgLgVe76+dDrJ27e6J7M
blsbYbdzPeh4SX00QWRfPHMGttGjpms040eYmu0u150vVmfV25EcqhHiCGKUcRtCC92gbJpw0yEZ
tghMGbXQ3lGhbPFozCBHkQGFy9CZQbLURHtnVtaX0eBcwbBxgZqabPPU/lK4AP0miS65E8C6Fn0v
HVwOa1WQTog9jZu84A7iefdJz+SUcGZk6uQr9AkcniQrPwkcoeSpxfPNIJbxO/MAwFqVOkjMb4yC
5WNtwuM0oPykStXPxMucR6eCwF4jtGE6wsJbFNekY8JO+az1p3pb1w+aGEACFDLa2+lsQhcE0+fU
ycUp5L3OGsMPiIFEgsDMD6b7Jq/igJOwfFZ17lznIL4z8/mlQpbOTVizLvqwxaBbu215dAdj2EnH
1nyZpIc2IKPHK4PkZjbSb2OCm4woqXTjjMhHM8+4WHrn3DARuSPBvUWBDfSMFALfJG7OpWh/degP
3LX1DXFXNfIcCJAetjBHgr5DjfUyZyOzakwTkxczKYBySu5nsJA7OoTqxQVnkHMzpASytWlzsCR/
3EaY7BqPo9G/tXATjUi+TcAPEcPDJehLTOWlsWTvMoyOwEpCjyQ0VUXbGVA77/TaaHN6i+KKGSpw
RDucOc3alrCxLxFNzzNJlknACoaFw2vjWhjADG6rBk4rhsb3uMmth0zPL82iPGe+dDI7oslIrnLO
lg224By1EtNFqN5xeLhXUoF7XDbJJpms4JOWqO+Z19b70UYGGGuPKmy658h28kMcfW+1Uex7VLU3
85xcMs24GNN5tvDjpP2bZ+cEsUV3YvaQj9eDXyrsCcxd0R006Abr+VXxrX2dEhjYY1r8DInNUVe+
cyzpQu8PXj3fVR0gFkzfNTkEhrHPoIsDBdjjVeBUsk+0h0qcJdjfGic+Vm6Py3EOHCzG7rvhQFYY
NMMilYeRsVbtZyhTCdJiZKNcpBEWgi3RkFtkZI8y6m+KUENhV8PKq4krgyw9HSy3xcELa9QjZuRr
ntjwazFNJVrx3SCAwVE6l3ZV18xwC58vhyuZNfAuHNLbcRpvwjC+azDOPXUOMtve5t9f0T48Y70E
tGsEp0wj86hZMAbMw/HEc3VvZ0Hy05zpqO8pEoupvaswYfZxxC0yxh0ohLoJUjxBbc5tFdjm3TjM
b2aV34/C6G+UpYx9bHTMZ1uLGluxTKxajFMgEREQESkmsNNF7fRgKGJxC2TRuWysvcPifrQMZ9/Y
U7crJMkqqnL2sWWPB5Qeww6n4Utnxino22E4aZlBYpz+3roYC22Z/0xgG6DehMmn1J3BYptZ5iKR
S4z2pAL15KU6qGVrpXJzjx9NuQ2ZF9wU0Aa2WV5nvmkGTC3L8FpV7Y/KwbNfEnJHyOinuOfDXvAx
u9TVxXaqqAB4RVVf6yTyxwHrvgzjncc4QPAmsaq6UPoVOWbTCeGr2iv9rtBwsEtr51kC/HD8Apwa
aKgGKkoTxqeoI6C7VRIToBxQE0rmOngxYknCYch742tTP9pY/9yOoXUi3wOb6UUEVsxkjiUMRVh6
ztE2Uwwmldfbh95IH5GtXAwLpvwQtzlBjnHnOwFeQn0sMHakoGCmnkjBVLA4L/VFKgW/peqMjWMX
n40y/jEb/LncnFgem1z8Y/aNme9XAx4eFYfuBj6UBfSFq03kxJBYTQU3MuTPM/92sP1usOJjp6XL
ICT/BHB25aaqxQv2OxVVpGarqfLturnT3Kd4wB2bBC7abuTHhWMY51poxplxCtv9ejz3pXle99YN
WVRBX/Rn12kVubUPNWGpW6Ly9PO6qe1aP5fLZj1k8NZ9YaDmLPLMOH+AeLLB4nYEZ8RxnOSANddm
1ubd474LTuurtctbWDfoxlr6tdBT//UmRAd3ys4MqKN/9XLXvX932A7Npiy09iSXNyhyW5zxk5Yw
Zk/rwfowXZlxl6rmh2j0AredYOm9aNzXd7zumSoGv2Ro+34MzPzjWeBHPqc90XjLh5aHvfHxIZkJ
+AnSIMh77hP37HS9Yi5iyuTcR/ddB/dZdiRQTJrojguhBB9rey6XzbrnLcCgda/ha1p/omMCYOyM
Joi3WJsNdNPU51cFgNmG/UaJcthqvUITMidDfzaX3xvHlgUoX5MVeOJIR5Ysyb+0BIvmYFw7/b8e
VNxROEv0csNa935lv6xgnHVvZef8eqxgtn4sLBKJ/+LirEicTFMNrs/4aXSWcpvUH8OlJ031jyhs
hEObqlcxktulRf3XRs9AjTHJBjXmdcPWFSEG29KJTzpANK/T0ur40VNfWuySOTondAVkukF4WCCw
JWGh6D8OSXPUwT7XWO+XCuGqREi5Ek+689aH4XBGOFOgD44JEC2Hs1o26+N47AhdS2OlbUrIb37Z
FcsMeOppCyzkoRVHRBe72yFve9OT6yovSEebrPmVraRJl5yBYUDhGwJW+rVZyUqpM43A2IuH9XFe
Pzl7sMkE8atEhUJTWhFLaNUjqniDucFmUcGYlmcg42D5Yaz7+aJP+LUp4gQrsdUhYFsfvDeXlote
4x1a8Uz18i56BO7MoZcXaLSp94sMzyAZBE+lzXmXWIChtRFTLREEnSQ00AR1C79NOBs3HMt91D17
A0EAsZcyptOUUSPSqSQdqIvMzrtRU52ViXkaMFEG6Cjchh6OFkwjfo2uAK2L4GsoaxxldvBGzsED
+LaDEsre94n+qTa9F9p4wy7I91qcRIcSU2aMYZCldA3ho6M7hZvje6J9sjyjJn028nzHdp8nO7wx
kb7u4deWGy8avH0+0XcAq+FyHeeKKh1qlNsMR84+CTfiOBQKQB2LhmNiBcYWUJZmQPApzewZgHCx
wcIHDy7fd73Xs74IFUNq9qmsXHMb5t1PpnT9qbeZlWrpc5wSG+gkjJfioLLJ3lo2p6CzlMvpDEBl
CNTec2V/l5T8WVdzS6qU5dUcNfQw9ZDuk2bJlRoUiQ0Orgnze2cS6d55rCcckm4TQ3uzBOcFjCQg
BFj7zWAMtmqAn+F4zlcte25zSUZp42gbL2PBZbjkVDipti8HeWq9xD67SUO+c9Y4V1k0pzRRz16h
rqopyfsoWZ5Z/Mvw1df9fdtHfquB1chJBeiZLJMk8FKaxRMakPngdssqs1AYSQJUBABFZpIMyjfl
5d3GlHKfoVxqXmI768/U7qltQFqXuv7WgzLD9WVI8ArIwMLhGXZU80Qla+MYwyH15h4nISzrOsge
xtCW27ZI9rbk/lZ7OiHpev+qbJfpXk0BqnO+0rDJsC70b4UkwlKX0bdulvGmmjUPxD5fBho9KCZD
8Y0P/MUgO97NFvi4gd7VLA+hMr6rXH2KwdiR8EmWYnA/B2iEx566p6fbhw52UEZZAqf9GB8a6H5p
brmM4D33YPhkO8rvd4TcBGJ0trYKxMGE6XPwsKb7TdgQVjGGcGcce2MyIae3sFTX1MNMpMdRx8MG
ZpCVHcgwbFnZzWQl9dZsvc+sEEZiDlhidswR4vYLtYIvw5hYxBGPSxIpCKjW5FYCsuF+ol1HlaMV
RxOjoTFFn1VD6HQrGwpV1Ff9tohwe983j7PBPzx1hytT8LfZhKvrVBMw0V5RCK235EIOV9NMk51t
YEFprlxanF02VO0p72EC2W9WHufQqh/LHAbZaI7PQs+tfai6L4HWYzADvMfantOsTSIqFwkTH+CQ
UVS8hXwxrMPtLZYia590grINK8bWBatTQGZBtERAU700ofLgaZ54pwE8kb0ukwT0TXTl4tosrYwM
393OcidslLk8mcS07jFZtxtJ2N6jdV/l2MBMUDBLaQuEBNENona/hm4pbgBdFyzP7bvKwCOM9koB
yalPE5LJS518mSyXMMHKho02ESEaY52LMv1BD8QrXPYvFLaLTRDiOxsgJrh6eGFsxZ3YHZjE7aKm
I/BoZGkXOcA4omrc9Nx7icOJSawwmqeIxgpLk++axv+DCH2aGhFccffatsJ09m6mvdsWqQFSiZ/N
0PpLIsFzGQ/zHqU+Ti8rf3IQTdJVU1QKgpTIDwvcTh5A7MG1Rr2PYZj5dID5Z2g3TpRXd6O2yYrp
XEXO5wGz/b04ou9vS868oKrtU1m2oZ9qzlco958L0hhS2XX4P818H7r1sbatwi9SIPrxBCZpZmA3
oNPsipCIhJDbaTwwgveRAgwCpMi0bxmwkHdj8abp0PPalCZZXJIq8GwrTDtOUz8bcwIP0VT7Gkcr
9dl4fh4UivUuMKiszfapMZzbcjIp0Rr7ysQtmunxjRV7z2kVN37nWsZBh5hMPSQnvjC+qjTUWXTl
5JBUOxlN30INrE8SgGHJlPPExPMF3p9GGQv+msf9vwQxoLpOkWQbXuO4AcHrvfQBhke7y3SumeE5
CiqqyfIsBgJQs8rTD3KSn4hW2M2TOFhQDjcJ/RgWfDaxk2H5tczUS03ngIQCVOpSfQWLbLCu1R9b
ws6ojkDzqQOs+WU4EH/Z37V59oNioKUcH89gcVYWdTH6ljll/iA+Jctj6xPrJl4UDtCQsEiE2TN1
TTCCM7OUdVPXTE57Bl03jyiLTUV4RKl5O0ztRnjNIzb14RDiuyRXLVNNf8Am353XTbBq25dDPM6B
8GFpBPs20LeAgF3i7uPKoLXSayAjAis8uDQmXH0+9bFAGUhNkjadFWxpf5LJRssvtCDISqsdjxBV
r3nGjcfzqruIVJgDIROu7heLnaTKrFMqxMQMHzfJ6A1QGincghZg/spNsmWGgpbVge9oJDgF1sdr
gPMHjJ0s6mEeUb7fzT3tyTh9HILO2Qsz986m4zGxVv64IFYr8GjMgpYcc1pZgLOYCDltHXJTRaiB
N7fYGEJUu0lk+cWcXVSYeg9UJAQkycrTD6dF3DsA1NjUYWn7nkNvxjFaZEshUk5n2ax762ZIMpZU
624BT+xc7lUkyHyOF5pGamJ9TfQf1cIXnlyu7cxiAgdxpN9RLfseLjTYDrzD2S7bBhkrhyz1qg2B
MsdmGqh/LN+RXDX9656ah4OVNDc1IQpL6KTmzw2Rxa6UEwV7Mqc8Fn9+vLwUAavUzkkLmvk4knB4
EDnxHabl5McksHf5xDTw18YsmCriLKSUu+6uz0wOOWIG64U0jfILJsqZRkl8W0TVW7qck5MYa2yv
cXMl8E3uf3sMrAvhXTPZfxMrP2cGiTEaioYqZ7e+/Oq6tzDST33xPCSOeWbkNM+5CrkSkO0segYs
0dXHhsj46jzPi6o1CgiTNHNqM8sqAgtveV731g0AJdL0BrK926GNwYNrh6SgTk2YPOHPi95Xaw9F
0BIFgnUa3h7yO6OqXarNy7Te6oIQtWfDObZM9deNjFH7wzS8zZdlHTzoH+VElZTb+knSmu8Xu2rL
FK6IOXfKZRouw1aybBkpGyzWIBp26A1X7VK/iGx1Z3LQzqKV+rXxXJEd9ZAl7OoU4nPNybHXfq7u
II3ol/O6gcD6555ZY/gwJeeo3eGWhg95CwLnX2qRvt5lKSTSLcZn4nYGZC/HzrF8tajEQXVwtdkm
65mQOu76Rax+p2xefBNtI52tS/uaykc30MRnSl5hUaVbXdiX2iTviRYQBUrEaYcPy05C2DzX+zFa
JfVhVapDj919tVnlVfAYeOAP19cZ8oX4PNjLkNe2gUWuL0wfd6adI3vm6kFJ4dfqeLMKu7xB2Nuy
jKk0W0L0Ll/bxT5mrlKX2GbeSl6Gv/rFlhv8uV6eXQ+toukOptedumWRh9MYrKUpkEDPFgOluawF
vaiOuXP0rEDamc5QROPJVRSFzf6bY0yPyZy0e2NZhcpF3U/wK2q69ZhMXmqeDakGpir7i8zqGI5S
s1klOOMq+V13V5tb05rNke7Bdn3rUf06OVlzWt9pmVEc9k0kzbLlK4SUuNgy1vM529KcJRucFynF
ZJ4i57j+yWnVFq+760YA5Fhfm1ZVDcCcjbGaD34dK2W2fmHND1qffolC8+Dgrj+0qy3NWBTPnCH6
7EezdgzGZXBZHmssECKSLgThA3wCluxxqq2fQ6K1r7Olu9tkHDdieTK6KRDjnNH0OkAAWr8cUvPj
2lzfoppgjzqozgHZsyxvcvdbMJWfs6U80tZTeHCWUspyFEzxd/AwikAzxIQB7UMfW3vr66tie3lb
6/WyHq6beXli6CMYMh419/Wdj5NWkwVgLEket6GVoS7h203kot61J+wC5j6NWQSqoT+pPE8RA3LJ
5z398Gp65Q6mbRInzw5V2jxo2T6rq09m75pHL+1v9UJn+RAiWGdNsx2ptWzAglxVLO6ZQVCMZOQy
sg6wvCL0D6P6tDEdytc14UWcyGeiOaheV+q9oq6Jtzl/dCvjNemcNydzb+tKJy1DS60DtDuLT9u+
wac1H6oEkTs80DMkjEsrqze7B08G9xBYpdXCv13kqdGCWs6/hJ6BYUgZ+S4jCamIAjquVBaV6aaH
OrY+99MFQMi1hFRWGjZ8SKO/TYbsSwlSjubGFX95sZFp+U45vn1U1CpBJNGzjqbHLBBosuMbN6xB
W0/FSdaEnpEmHmybzCHDs793k8DcyAddBuMCKoIs4sR3Y8bMOK4IAnYna2caLIyZpDJR6YZT1RBr
ssjUgLIoaF84Fw0BfbJN8EO4LfIHugXFZaptB4pecZrg2H4rxb0tA+s9CpqJ1sTS4imZowJ/3bqD
eA4t7Q77brNL9DQ9OUP3U/eY19eRehjrFgR9qXn79WKk6IznO0lovjXiMDjuYR1FvMZIZpIDGVBA
DhmnejohQ1hcRZ1+p2eztveiwkPsKsXp/2s9/0/M2agxkUD+r9/FpH/zZiMqK368d/F7/zeJ6Mev
/Sn2lPof0vWE7kgAkqaB6u8vvac0/5CGLYUg1d7Spedgm/6X6tPAtW3r5MTCgiDu2CLp+k/VpyX+
8Fymdq5p21InzFH/76g+V2np71nLNIZNWKnCsFydbrxYRaG/iT5tg0Bqp4zVscnEMWKe4feoKa2Y
WEkylz1WIN1rp/1MG/PRFSrBAkVzr+jBcKUJGgrauRbKuhaajVu8VHByROc+ucpNz2FRBRdV/xz7
7Ea5DAlSc27RfmPSjAE6YOORYJ7g7UPX9ACssM5EKJmVFlANHMqFA+u1mD+jIqGrrc+3AIofCDGI
GSvlV2ijnxHT0jdEoCLC4WppxB3Ie7Gzg6Hboufh2pIjIHjeZJMDrRm4p+tfE5340QlOiRg/By49
fqJNHrzpkWLcU0MxQJuLp2aOfkaNc+vYybd+8O5QV14HIqPGjktPNLepTvJS1bEy7ntH+JVqXueo
eiJ19VEF9VubNQcmSrtWkDVFYsyzZUb3vUx/qoY370BSAf75sww7czOWfMzUnx7oTl+QONwYBZ9T
GvKeQ9m8AgUFKrE3c+MQBPAhh+KWgR1XpXXAbH8L+P41U8EBQZfhpzNYvbD4btbJrmncUyz42IIW
MCtxbTROKCIoLyC6PmcszNKd6UxX2l+QnhDpb6z0CD8AX1Ve+6LmPWSqMjciyY6CrlxIJ22E27+r
hHuyRudLILt31ld0a9VMNS0hvWdAFF/kNl51IL/OeqZoLRXI+YvuzNuE3s8+jVCoMHadHLhJvkqt
B9LhZr5O47j8YWqeUIOXbxtm5HeregknPoeKFLJdPboviAEmRmBwK8x4KFCzNqlH5RO6CewEbFNV
2Cd7qLeDYqC2kBHE7XDbF9TmzbnY0QOG8glXZ0vc9+cU5hnik97demXxsyUZneUQmqY4vI2heG/4
79C5BHb0skUhWcqXpnPVBajYe4CRgJaQ95TIBgV5eA1NGtsZsN2IElwrCEyN8mTeWx2IdV3ic1f6
u9G86ym9aaMNtkDpI5IBKwHvfFt7DnKR4GzNIt03EsAXQLrBXRYFLe91sCWtSXmKkAGuFwsz1tHH
BLCba93yZ/GzojizRTf3AH0TqYzwnuoxfGG1hNaa71fnAxL2A/Q+yH56CHCswMU+ISOxqFAldcE/
s9qHCZGKU1CNJyN7H1XgV1WBfKgwHr2uazbhoxh6xIievDXKHLYbC8s+835ApUXE+Viht9KL6ZBZ
4qcTOFTVjeXCq9NTFsHGQ0dKqzn9OXqpuTEMPpXGKF/sYWHg4pxPuRLEi85qiXN03Cgd1DvsRWvg
FAEoBkkX9fcGgTgRs0P4CtXU3XYla+oF9eY3bfPKIk3frHnDxUaBD/PhRkjfFYe6ym+IKxg3sfkk
MQ9uUI8dQ30+z+m3tA5pAOW+UfNZ97wLOi4/rUbfQn4A3PQEZXWvp/q9G8GCcSUXTaOooEU5KvQy
P9UWEzKyYC4oplMQ+zzvuMk3U5eoYEbPRdkdvBZNNB17vkJpySejMQFTW/2OZ4pNRQgSM7Ex3Was
QXdkRAHGQF64sYFSerJ9lSmv60iK6Yy1B5rhN3CBILRKujfVfVExAuWQrfY1FYhNlebf4ABZpN/U
p7xiYCkAX/sIOOg+kt0R1vCvhbmpRET3PNMfmTlmfhLWOJTbpGKlCWd7aNBkeMZyzfYVFcIYoFTC
YFk2zVej9H4CPU9JqEd8HdXjNqhR0qRVcCgt7eIiszh0oXmfRvO5ITNkx2wu9r3ouW0ZjlJE4v40
mDcxfFT+PWWL7H5Ranew3JKYCqhIryYfBDw49xoGFxFTQPbQCEIa3I2dZqFcsLDQpuVWJOlPs8wD
VM3FUtKwbweNb1BZNqsJchBAWhT0xif3M8EOxxKyma+jBb6KvBmIkU1KWtEk8nmyZHjL8RzKsCfT
QRQHqjaWP6Zqp3SIzCqlITJY3j38lr1l3mkLF1wLihujCt5TAx2jrtNsqpLvLEE+EaNbAfl8HTqW
pwjN5n1ZNWDzpupblYI4K1r7SXHz9R0z4tLLyLzXENSYFqfLMpaErfEwNWmyDb3uEVAsEqf+O9md
nxuHGbvboQY1nfBept9J1S5IUT2SIB5tEkpcnXMYrAE6bTvRZ5DlXQwmD3MDw21hsaIz0YyvNywS
RxY9AW+01NqAIK+a4rFnKuhz8TdTUZqduq8sqH5GVn5I5v6trDkNdD37LjSuxdwkMBe26SG3DHuH
W+CERpalqUfJGAgp5WqvvowtzafRPtSM9hPMfy2MpyWP53Ye5HVYHMkJsguBL9mvo2DXxwjIaEjS
rxE/iLV7dmeEgVE2PcwmoaJzUb/F/SzBwXEz0vSUoXxEyiYdruVZNQ03Jzimrce/q3CZXyT5VzGk
L00lzjo1znjkPom+rhLiBySyxHcDAvJAUW9SKwt9IvYsy1K+qm7sAdZqyQKpsdtNoJPG04zdUp9g
sPFS5+SRBuJTiS72egs5DuX0dimIa7ikfRnqiPUqvhb4UE+tQjrWuAucuDceVN/4dT+O+3kZIJ3R
iTYKJOJGmCQ6ZepS4zKuw4SFhuIfgVaPMTmCMz9ZkkCGWyKv/RxTAGI3UnLW2yEXD2IsZhzZMvtK
YrJUNP1AWpOitaTRpuhe4cylkA17qG0EOze29SAQOMZkzOBN4E4ZmVebiBDmb0wbNLv6pAFy9iPv
aiJyZnTLxDaqRQEuEQkuIZnL1IW6K9WAVtvgILqdZvG6njmeWZacAayJwH5GBXoYOWqL8T/z9hZC
e5rQqAgarSWYOHiBV3vMLLvehLeeNFNOJIr59ii77RgF9wZEgW2X0CyLQOcmOpjvErVeExc/3EGv
z2Q5k/0rYHj1tr1TigYH6T0buSlr+ZyXTJVSjWmWk+5teD6y7JKNg95+j0nvkY+8OC7a10tnjH9u
anRJl2ZQyIAnmswN3uRRUbGFy+V2lX5kBv4W1UTSkim5bdt8nRwP56bBNjmAOc7EuI3AGfInH+1I
fg1pCu7dqiKjJGjQZIQtm49j0c7ZtlAo8o0lmCIi3CFJrHHbm+LTr9CwNUMM8knn0tCAD6YwxkOO
WdEAa+t+PVw3a0BSsAeeD0jF+rYqLDDaUE6uu9LHhcNiOzaiC2kod5Yz2VA9qNZ6LpXFJtEdXzPb
i2c07p5Ibwdx4pFWGCZG61bPI/0gYrqDURpE5KDWJDEnQMUPuVEQ37a08deO/pq+NObZZxvb1L5e
n4BkbPld3GjMvKnZzp0enqd+yYVbvk/oZl4azKe49TBmERkWFbcU1REvGyGCokkPb6TT3VSUTfwm
C2om7W14A+j0RisNupgEDZ3dpZbjWYv62wKirXWbpig+BfYPAhSCT+1Mg7r11HtZNuomkqjQ5ocs
cm6r2gSAn8FH4FVQjX+p3NA5m7SKYxKYTlmXZDv8DMnGbbF7dYrseFb57KbSYIrjZD/XI6rvSOR6
iZB9Tj59ICR0ugfrXka2QSHDi3RkdUlQKFJWlm+FBki45mRFFuS8SuGgDTV087wGZwEWR9jw69hg
Vb9ziuj7mqGFBk4izV0ytYjTICdGpswdkd9ttKYyznS6IWRmEWkbFJSpIhIuHY8uaYK5cVMjZLw0
CZWp0C6wvnBkDDHLKS+kTz+6qtoqunuXddMuT38cDtUzXo1g75Sd3LFQIZ4i75ZY2E7fYSoGDSkd
dcmFYm0omQSkRTzcOEEkN6ZBBuLUhLfQ6+2L7npUZPPC+dgjwF5urU5DRbk8tv5ITwYZEUBnPIfW
bn3EXH6JeHcu3qYa/b4VV920r8GQqB8Vb7YaRfNGYiDWOlsQprp0ppTXq8tQD8510rSbZGYWPlvD
pxjbzm2X25diIHOlNofsgspMf9LaAkFl6YSH9dCeo1szj+jRDczNqkEYT1mc6DftTFV5UBmR8Ytw
HHlxuCUXdfhSzeGBPKH0IbVpWDbp+Jb3Mn+ueg83WsEEIS3gaxHLjVaXTzuSztNv9YX7Dy/m/yj6
nIjyomv/43/qCyntN4vmslpHHuhCdedkcb2FHfe7RTPzNGO2yqY/dtT2D0awW9aq0FbcLdzLp75h
VmOSsB4r+Cu06N3t/83rU0YVhkPuGKXpv7++N9Fp9DrINq0cP9tzfdtIJpMsBJFdfmeyb7Rtgsgj
Ogf6fPivX3txn/6nfzpeV8ew4N7SePj7SzP512AvFf0xm1gnLgvGtveexgy9QGhN/myJI7m7ob++
6p9O4j8/8n8Ym/9x+P+kz5nKE6jA/6r2lcFB//43KuHH7/wFJaSGZXHR0rFxmCS7+l+FrxVK6AjO
H9fGuYW94VfhS/9D6Jzd/KYAWcii5K/Cl+n84Xm64bkOJWZT8kf+O4Uv3sbfzyfhohWXnudJFBc2
ReR/uJ1xxVYi0GbtQo4cicxL93RoaVTYf+19PFat0KSP3uu6v/7Uf3puDBAOw/GvN789v/y99XDd
lAud0HDDYR8O3j25LQDL2yF7iJTsYK/TfPygb7VtO/pM9KmBLQ/+onR9AMQ+fuiDU7Y+9w802K/H
/sku+/WX1r2RYEYIe8ObYnr7b7lk648NqxDgH7/7b99Zq0mxYbke/4YsK/T2BdU8AXNZd8LHpPA/
AGEs5qHhxuaQREZMUEfI6fLoupEYW34/TlEBfjwz4+zVAaef1t9efzhD4H7Wn9b9Xz/464/9+smP
H19e9rcX+HdP/+OxsCjdfZs61wg5L/W+6vTrL617pievUtTOPloagKOZ0nped9cNU/Q/c3PXQ4O8
EkLulo78eswc0NnMXivpXdCC/gfg7R+HxQqQc0Nj3iK6w5PnVNhFG4s+4LScaonlRptyZDJHXiNt
wfUkLfMq8hsdIsj6g+tj697H762ntGFraNI7/XY9T6f1sfXpHKp2bUakliwvktGMYGaJHvC33113
jcG6d3o57Nejj4tjeUfr4ccfXQ7NaDPq2u06iYVy5dByXea46yYedHXqs6/r/JIOMHyPVTG6zl3X
+eZ6aElyFUnCoXe+6EVlmUXNcd3tSG4rw5qgoSgvtp1bsPBdmJ3rpm9Jb0XH2jCH6uOjdCeU+jwZ
//UTArCBsXRcVhVwsPQ7Ceqj9fnr2OT+usuc4s34SxTMMuFPjfCqDF41wuuzNK1f5qlydytHjTm9
T9aedRzXFjMIAhrNLo6Jg9fII72A/Lwi3n6Dv33smvHDaE9cDtNYb1mb0e+JFkRXvu66C3f0f7N3
JltuI1uW/SLUQg/DlH3vrVxyTbAkhQJ93+Prc5t5ZFChly9f1bwmEADSKZIAAbN7z9lnpAx6dPJH
N/SdHf23q/pgv8CrhNPT3M5ySnclaKo1SVJm/qB5+N+SBAyDDfxle3/7npF4G7NGkevKc7eScgbF
u1KbamHLB9RamtdXIdvEjtREdF4FCI8hCnoIBfgiqgMm/b+i6NT/pvfQdibbWydyGI1bibH0UoRE
Gc3IaEdP9cFpiYexbIk7JABuKkZYq4z6y0kstbeu4kqDa9Z2C6JE3hJudCQN6AMwQZo+5hT5ptQx
oT2w7oPWxFfGLnWE7scq2AFK4MenYGgIbN+qFvbhL2w0hU5TELUWzX0eB+FRyaFl6qw/UUoc7YXg
Q/QFSiB9l0rbEPRNO8sOHPEGKCjsFrWGDBInoQpUxfaOycvq/0DF+t+MNUvR5hpJpFPMtYIJhyHS
aufIdrOmAK1qNZDCC7UmWjhDfhNeVF6oIWUc5GZDLFQJoRi6gcdCV1q5CINWElWn8HWzDPy90+zU
plj8amszrlT7+z58F8PkbqOy55RQ00yR5dC0wuWqcH5qVxR25j52ywMpcJ8rO+N6//eHFRD5+bB/
b0/S32NOWrW5f8KPj2lFQHsVdK/qDBPnwyVM+YD3T6k21efF8IfcaRh2k2iCPSlx81q3mZioT64+
rqewto5aqh0UtCipMt1NpPyln3DJ9GaSbn85X9XZUdIeoN42y8RvefP/+AXLH7rfa/s8sgzaL2yp
hW3nNxDaDuwqdP4JjeRfFiF42bXnYMBQR6WUqI9aHx5ViLNi3FELREInqb4Jtl8EW3LbgdoNsH9I
tr5ClCqwoVroguBora4HJKattHdZ8C/Mrtp48pxXLoecPvk6yYdROuimk9oXFPNXWRLZmT1pt2rh
Zumy6kp8CGOU2xtrcToKN9wdpxDQkVrzBNPjFTTd6dh4L8Y4i5VXCHetPCBVniPf4r7XQriV1peJ
4b8v9UGhbnD/RjXCCV8r9ZjctusugM0S8fMODWzREiWsDn8jD6RaLLNgJ7QV2u1SRoRCFwWIKdUU
ivj2Ab2jo+V3ZcwdD1bYPRL3vtk1roEBfOy3wog/LDCedMmEofEZ0eewXmQPHZ3wXwtPMZr/3qc2
S1qfKMPlI+qJ6k/um2qflYTRnvbpWW3ZjIgIqpAv87Gq9v7yOh+rApyz23Hdc+dB2+G6puUHskvh
tpDIOEe9fSpNd9hQaLA3lLytzSD5qaVDLO5Y5CmtTc6zTA4lOzVkMgquGrbc2apV9TgXFdg4S4IU
pkECJrnSo7zJNKHGu1SraqdaVPJhtaYxak4/2Fz3v1GoruHJkmit+1+qvWpzdiXbNDURS1WtWzE0
kdtKIKqepF4pChI0JrFTUIWXPzz1cPkBxJVS0ruo9C40TfNRGg3+Fp6qv7lvfjysNKgfq+o1SPOW
kN2/X1M9/7758fBv/1ty/xvHT8p91yMfkv/t7+/y44kfr+HVTUCiszApBCA3Kid508PGhUpJbgem
PWzCoGs/9qkHevmoWlOLRXArUk9Wa/e/VZv9AhAgcyD68CzM59xY1aruuOAk1ZM1W95u1erH3vvr
3P8r7oiYd0DUrtWj6v+7//dq7f7kX17x/lq/vcXf/uT+vCnmSiHiw/8kh/pNHaU2LYl7RPPm0Cfl
N65UX3fJpFqznbzZBs78h9rSlczsN2nlb5vqif92H6ZmSuF9CoxGDmssNV5Qq/e/+/hf/sfHexxC
69oFrvnxjuVd9v7e1VqryJxq9f4c9dEaS9I8f3u62nQkAHSo4QMABB0hg94FmB9aMkUQ9SRMVEvd
F7qzLZ1OTBIEjzOOzIfhGoW59yEfUuo2Tw35lJzovvjY2RRU+SFZmNyY5Ljw/rgSMH68pHoRta0e
/tj5IXCcSTQ2IKyOErUaSegqlTMyJ0Yif7qMupOuOXTsm7iU7KVwayt2ay0VprYEug7yum0ryqsB
79WT4NdBImB7o0HKoXR9cozWq7HkokbaUcQpL5omRgiil9tA8mb9RQc1K9eiOicGWK7Z8eDhdRGH
SN59Wjl+wqrH9TEpgNhSTmvWsyLbasCsJJpRjfgQqda0L6ReGhh8fQrlQu10tVZbD2Zrr0hXeTYj
v9lleoi9IY7EiYjSeT9I7O4kF71E8cbwXsh3hVIoK+5qLcdxliSMGXAo6ScCj/TTKP2gbYMIGx33
d1sCgQc5D7ov1D6XEcKGJIiZ7xqEsLYAE6b9g2BPAobhzjr4U5IvSyPENle3YyHvxGrRou3ETfGZ
4EA+lvomHAnuV1+MWlML9UCm8McShBzn5Cp8LCQmuYWXHKhro8IYJkqHq/SyH6tqr47wGp+Qv5ul
W9N3SYxbAdU39iFOid+frCTW6s/UI2oNFXtlcTDKBv3vfaHkwPdNtab2wYYhT8+fnA2hJQP5z/Nw
ooqMv9IiqUntuz+g1ib5VWGQ93H9MwtVx/euRFVrgzwH1DG/byIrZDxy3/5YW/qnCAH2jmbGfz+q
HlB/rF4mRpSNqtnYKRWyUhszNiw+ciDUpqZukR+y5FbefWvFwLw/NZKQ8ECffQrt8m6qnpRBE49j
OhIDU1UfB197mKQcnIg0vngAghmWWEQKKQatDROMaD16XkkiWYXpXi56GAde14uDp0+tdHQyHVGL
HkcGgwhbbHCCVB8X8FpJce/XMELfkE8SrUaCuphPmYXUxsLxoVTLhpQu3zd7pWe+b6s19Rz1bLVZ
BUjL/3+x9v9GqGhahkt59d9Xa2WKzHvZpP+AUn780V2nKCBbUhRVUkSlE/yLS+n5/8ejIKu7FEkN
/jF/oVM6lGsd+i26CwmKyuydTolO0SZ13fER4AkH27jz/1KuNfg4/6z+O0ghPccCS+lQAnZ/q/4b
g1sjoAjLI6FL2cOgZ91zYJbA7OnU9KCrFiNYoOHaqBeDPx03DQ9LNv7H9geyy395FyguZe2Y78IQ
v9WMB5z+Sy2M4liQcLarnOAFi+l1ATJ5c5AsQKpsro3rrSU6zQ0NbRs6HbaxKpJhV6jszKZZ/XIc
/2pP/NoRMr1/fUuE+Jimp3ukiFm/t0UaMqG9SujF0ZyrATMt4me9B2WQZR6NxER/zKb+UJctvgMr
/G4DL1n3DvxKEohXhaM9B4Xnbfti7PcITmn/Z1D2yKpK4W5AwPV0bdyDNoCcVHYkSREgsym95qCN
7WE0idjSwunT//6JDKr/v3/JDo1Em0wicvRk+NA/elw17KAJ11Fx1LnFny0PIr6IygYpZLC2Kt8+
mEET79t0Mg9GZe9TnKDop+lZVhdM0q9khpsPhSk+EzLnb//De/utaWALh1hJ+m804SSnVZ7vv/bf
urZLGgY+OQaO8TkYXS6BOoljujvvQ53MtBZ04Xq26nfHJ3A+c1ADmGONYzqa8Eeny0OuPYRc1v/T
+/qXExNCKd5ifiOur3Og5Hf6i4o30bWpMtvGP9jpEY2ft7Z0HNOORlgoENdLx+R+jjp/iw4FjgU+
5yofS0laQK3nLMY1H6L/cGI68jD9s1/n4BIVJqAmjiUJTP98S3MLfisMpuFgJca4w9uqnd0m3+qm
0K5+FhMtH1xT00KTOGbJK1jL7UxGJX08N94RtY2LA0HirbBLJB6DhpdiyuzTbFH8Lxf9c4NDGr1w
c12sbFllgDTXTmq/wi8wLu6gn+ze3hVG0lyN6SERIKQQpjCXqiidx8CrZzFZ2yGYv5d9gYiJ0QS4
yvJik1m0aqr26FgliiBIJ1OL5AGr3MHS2ptF3OkOdcFMGCGJBfOfcUKMKqK6fjN5ZFp6NjXnDr3P
1iUVEwwQXr+xGIlBMsXr/34m0vT8l9+J5xgG+/nd0yszpUb812Ne5PSlk7zrD+aIk4XU6ZuFdq4u
fP9sJlZDPTKEA1VDeZuC6TbhtSExrigek6ggfIkWN3UIcAMwzs4+TJEm9+bdXMveQv/HGJV89rkO
zgxzgnMUeD+qOpHDj9nn+zU3jmuT3uRp1XvQ4fqOhA/+xWxJtKc2C/blMRXmqz9HwzFqPf2mNSzU
WuqHIbiA/nHwXdIao9kFYWtED2qBnuFmBIIsltJAHuaWZwBxzxzGHiPvNB3azjFeB7uYnyLAuCsP
EEyXo1hJF+N1aft12jbRg5+gWxtn5iScPMumDTeuWUK5gwW6r3SnWRtGFa4xNoIDCsviWBXJ0baX
9Nr5FRBQ5/vcm8VmmozwyiBY3y1Lnx25wW10t092/LhjODFNeojm1r64Y7hJLqlRdhdX8O67OgMw
FLfr3CTnME8+zxpuDiX0i4xlJoyVEPkiXpmQDW80+R+FU2uboWrExjAL/zJGNUw9B6QGAiNpwq+M
Izd28Jp6LhVBoHYN0c+Yqcn06mPgHN0yn7TIni6tNJ7nvXVI2+BbMQyfRFUKTKscI5cmCYo7y9jI
CBJ8SPq7E/mUxGrqB0zAnUvSYTLNtRtzl2LraZl34a569GsvfmIAes6RjV8iNMxPgTbET3qChrnU
6xsdkXqvabXx0hdewJVZwJiYbAkiCy8O/cobOL4ZjSZnC3wTLOgZvmwvITo+tOsn342TY2nRdOmr
7mvchajOJtA2s9+3awpgpG46dAY8Ma4pFiAjx2K9FYONkHLKkostF+2sW4dgjG4pvN8dmHiimQCw
PUDMeEYxD1/Qges6kT+/S6ieo8TRMfe7TXYcImt5LAlNfgywtsZxEmOq6b9NTT0/9rk2PQ5d/gZT
5Iyx1zosxmQ923qtPcTAatWWZeuvxTLxJRul/0CGO5Kz1ifMFUdy6HsPauHgljv6IovA47FvIUn2
44HU4XN0wyi2al+UxKPHFWpCa1UuF/VkeucxINECKlQeC2SAKC6rsA2fGrnI8kUc+ZFAaJWbc83F
tLGi6Wo37l7tsqFi46Q0Tq1F8wdRBQVLMw1f0iLy9mEKuYQLjPasFjpADqSXy02Xz4iEjtJCMJ21
KpR/lvuoFh2ViRPw1R9qK2/EcuPjbSYGjhRkBzwGEApe1AId+btYvAJeqwV8qu/QOmqJbkAVsrcN
3SgsnHX1CF6jWzmT372EhbflBrtctIqSeG/5bwYR9JA+2vHFIlXFKMO3isS8Q+R4Uled0O5z235L
tY46p4/kpyeQeNUvZrmmy1q9i3rAG/AHluz4U0dYL8Il3MeZ82Y4SMdFCa3BsCPmMzUQPOo9P7Ky
9x/RTGae+VXk1vAIYCXo57ce5aDt9nsvotfo0j8pinA44LtqUNAC4AcOfs6C5Djxu9hqVAscYONH
J3NAG4wdatncufQNQbIkbjd7xKdM/L1lXM8CVbtfj2jnczTD4agjgE9SkE9V/KfJpW1HRcjmyoVR
IRu5TjQm5Xdjv5Rato4wj+bNFBALnX/trD7a2Vx8D0Qbw0Hvxa3UumijBdKTgC+UgDx7DVL5E32C
GX10Wz+6UfEEt/I1YHq8HUMgihMaYVINy2KTYVLYBoI45wjYnvo2M3vRjkvRrAzHtI5Vao+rOPns
9H33CPlkk9T4JtT1CeKw9TpzLjftF6Fr1RN3qltuLeMZ0XuxNsT04rljvO+dM3E9zp646UIO3V24
vBPGyXH6apPvukO/dOvNEUPSyEUCmOvGXqARtRUEaztZDpGACGFY0RrvDjiPbHlxw9C+xGHrb4vC
gk5HmUyfRn+r+7EGqgqaQNugSgc1yPF7FGGMti30HuEIM2nWA28rM1PXIvIODuoXFMd0uxkKY8wm
pdAWYPv4aPNuyQV0zJjwFi0qINNrxnfcTA3j1X5bJUm+HtG4n5OBzOkp7iIYTniTIzFeyGK1KJ3d
DFRrRZlon5flMPt0X0YTpwBu7PRAje229KLYMSHL9h5Y9Z2tRadlBF+dDp/jEpG+mIJX3UrXErb6
kobzxu4RRnA6am9hH4pNNJV7hHEe6Yvh8ijqp8ZJjFPQxuHOq6aK/95coPoIbqzDchZTkx6jmWbO
NBrZg54LNJbZco1xsoRBRPKjLK9VgkIsOmyMAVXpXyI5Dsi1HWADUrJC2zmR+eut9bBIyh86lKoN
MM3kYPXVtc7M8qb7P6PRolgTWF8Y1DjH1Gl+xjKQqtZd66h1/oPRW97JmZcGRHfubENylA89sN5n
116Mc+HZ3I4FkXtAM7293k3NY9NLCWDh2t8whVTvsRe9DenonKy2EWj3q3jTZ7m2Rp1kHVFc0NUK
To3bVHvRUlcX8ZAekW3cQPd4VRzSJSmR5RPBXaTuo5Hk5V6juVZV5bH2q3nVeaWgzQb8RXhBc1Rv
XuvC9gn537UMKw2sSxyjJi71dQeQ4urn6X4JwbpG/usw1A2XgSGWbEvu/sKOcE4n73U0a9cubcGk
8M1qTfdgJxEtAzvOzxMxyBs/6YNdyRi17gfcvlb9kDVDc5jaHWrs6kgS/XAYpp+NU5TXsRSgAYPm
z2qBmzRCxD0mDgaapT4aSa3tBJ29Q1Za1ombWrG1OXhAj6ksuiHZMlHqgTdquRT2wfTZxP8FB4SP
QOhCvkm1UjviP+VHw2t0AbXCojDqPWfQ0eqhrYLLtZjfwpe1sLeAl3QgP3fce0Lf342ZeyEhbksI
gnbJBpzIS+Okm771tpwm5gamUJy4PzP0fY8AFc3Y844mgN49GtZVZs/i1Fe9CZlTJPuYWsVqcBOm
WkP22o8b+qKCiJmmPo/jxisj67XpjZUIm1U+9eXnYMEK0cX+qyklmfES4PAhz4C3A1rKL5qdwLiD
ARnEjQMqOpi95Lnpc97cbH0bBm1Zk61c7QwNZXWkDSOM8KE6ZzH/T+bw0+36lFtTl9zc1mNsSrT8
QYvw9ahNgDvThTsLX/Eg4FRwjxogKb30eX5MNX87SOkqUQTjuXId8C+zG1wZppobz0zzLwayeE3K
Xy0PQiV6WCGFsaYNAqqRQlrMoc7ZJ8lnqw/maWIap/bE4+iehZnNq3qx0m2SxRXhEPK5lfqrvjo3
g4+fJsdekEkJb9OH1abXIYAUUu/rejMNuohpkt2YbGrBHwjzst04VvoudvKvjZIMh3F4UWtq4UWA
+0fd68G/lho0Ux1jkJ/kNFoG+6Se0sb4EupO20+L/ydswZhq43zTnMQ6wdI0PxZFxtGrhzpAxIrU
2mP6Bd16BU9dRzcvlvhdr5N5p+k3gyndk10/TpnrPqIKA8YXVM96ZjqHmgoOAK25elb7emdq1iFI
131bWRpDaU1ic6LmuUyjtei6+lFtBcAQT1CxMZfIB8ODA3tkx2lcbGo3j7eucKotp4z1lLqm9TSn
cbmGXiaNsnOPXr1LsNvg5Z9cY7rpY3fp9bB+QbIAFtd69gwRnkB05Afb5u1A4qkvwk8/GcHoXYxO
HIU9IpPWq3Cnh5Hx3JHu/Ry5xtpueYNB59u7ctSZgZkElhtiXJm9/PnAiTUr78B0o7yAJMRR4Tug
pDTtwWh9/TQvOv2GpVzyldr2KhsDDS33jYCVnTBBOmsznHQzz4BeU0Q72Vr4DFqg2S/WJM5VRGF3
YGDXj9NyUguURwCM79vRDDIUEN+yNfmeuWXO7s/YaOeti4vCq6NqVTtPGUTFk8eP6My4fAC8R4pS
XgEWmJrk7EVhs5/a+mYGCyz+2Pmi6XSTMw8pM+OG41S4MJ5ikW37ML+YffalKd3vpAFDvMpwAflY
K/I8vgylHnNgwyd9TG7+Et+ahulIZ74ywjsQKXKbYt7qbECIy3KDS6SVXTruAsIZwSvM09eaGIh1
bSafNZ0W36Jb6ySJX92CqVdjHS3GaEMAroQOFl7L3P/hLPY3b/EOoxg+aQXOhWF5z3X8ri6cnXX4
GlWgv4eOlnIxaS3dspCztJ3XRjsiu+qeGJx8juQdJrPH/QxXWzdBJ9UH00iOpN6bTfRI/CIUEJwu
ugnXwShC/CUjqKBsDi+aTaqI125a2iB6q38r+2fG+cEWcx75gxOjGqPxjGNiBebaGabDYNvpPhs0
4wD+vljVRnyO9bJZ66L/aWseQTZO+g37EAYlT3xGKN8dCWIGnQkgMMzcI6U2wF7ZJqGmdPLk5VIt
cgfUPCgQI/F/tgufM+nbfW25R0Pg77Bt58mNJx+jW7o2aVCstKISWCH1HZgtmDrk2W+qBFWOqz1r
KIB2ZT14W4Q33ye/ZxAvyzugzOtUvOmAhbaBK+JV3U7+xp1J4HHosq0IR2hW3DrX8cB0qMyNPwO+
6mrELbBo3Lc1g4FAl9bf0ncrqfLHSsfoHNZTvpMVZOyU3R9cOB64DMlmlOk/CODmK9hB9cHKyz9H
Uinxrjkkkky+8xa61s2XtLK486mAuhBYs8hmfhVZn1y/+kJqdXaKK6bAth/kWKvG5GISoNPSBX3C
VMLoq2i+xkVZfeaQXLUseGvqIV7FTf3N7TGiZG697NvRkQqfLKDbSMMaIgBGIz89254xrURmUTDz
rOimZT7uBLO5dSkowbbT3gYuP0XMrD2ZBzzbFbcvEVTNBueJxGoG0aHLNH+/6M/+cuuruNyD76ie
YvhyTjMBHUndle16HpNy19wPsOeqMsgvQ1aZTJY+Ie/RL3DIKlzdyBvosPElms1H5HbV2NnGyZp6
bZBxcfSd7mtB4Uh2MGW+erTjusf1y9EfrMzwHiMK1PjGQHQcB3vWv1X6WMOh9OxzkvlE8enF15qx
1D4dxJO+SMy6GWO0BISIs9PApY7wKh2Hbpu9jhSVDwA6ScWpgvqhrOMXz04x9AfiwlGTPkfqSQEu
5q1IKSknZb7x+sU92ym//qM3gYc2UGJv1H0j1MxP/uxYRwYKBD+F4yZtefeZnTwJdww+lUmBx3N+
83xSzAtpkNdn6EYiauBokoa+Mcb0ydB8rlsIqrAjrhyjWtaxBAwDGArWPef0Cmbdw1C2t1TLq3UE
3gMrB2PaWA8CpkX1YWxp0xM5JXD6HccOBqNWLvDAJZHKkKBhN/fKXeAtn5QWTZau6ZM7aNM+koDb
AI59V30VfRasJv21LHwUBBJqPGIe/gtyXDGnrBAbZfV3sWTfEwoUp4UxIG5q0xGIYNmGEQkBII6O
SmapJKFKFqs2f5Fe/tuHlZ72/uzR81vZMH4R+MqMalzXg/vupXW/bm3SPrauZgNLLdIDcH3/0Mgn
yK76QiYpdxNsgT4pUEozqBZDQhzf/Acio6Olr5EYd5cg66FMaDlDr4e+olvTx2SiBNUl9YEdFzkG
6KzKv805sjX8cILTvtdOiwkHD7gqc12x9VLpZXMj9Pp4NJ8D3EsrOvf5zhjDJ29Ptnj+EnvDp0YX
FrQm2ri61FiR2LGamsY8A63YWPvKH72XvqGt4g+CPLG8fPUhDb0uCLiLEHP6AKu8dFPap2K+RXNc
bxxPaxH7VqvQzwy+muwUkJVwCDut4sD1VDLg3Cx2gJpi6XITOK6WnwQ59hRX7RfSNIqqSk9+ufzB
wfa4ZGvO0R4LAXwygZEPUMgcO/82Rou1z3wp2XLWSbxwN27akhngbG+GUlDWzais9FlYPjhJexXw
bM51X+x9zuSNpuOlGsqYAtEUQc5ut6QGpV/cPG/OQUGxIYjbYkN8Un1Js+JmGaX2VpHztPMYI+C5
C4cnX/MX2X7ofkxptPeWbj8snf3ieVG55ydQHAI4nW9lEZyLItG+gfar1mBMhhuIXXy/OpgKJgHb
isH4t7CixgMtqSS+530Ioycy4L2feTRuhq5BT6O5DxkmORD66NAafT4AuXC/54UlmHo5HFdgHYes
j579iYbO0FPkZULtAQdt06OpjdbGy+3l0Af+sl8KLh0zCa7cW7qW0tyyKXHQ7/V62lPiIFGywAXV
Rb17Q46eUQ8sjY3m9trFa7RwM7e+vWGy/yfE8INUYMPDIAct9IoHeA14GXA6hhQUGKP489lhBjdb
ZfTSdEG/lVteTTuuzztEBjSGVwT3aIfGlgzSuXiNmCOsk55ZcNjkIOnFUO5tXXHdUdgwMgdje50T
x7smTcl9SHN/NKKdjwRzTF13o7tvTKANYkc3z5VV8cX4hn0ckwmxYjVg4m7yq0iK+ILHN6M9OJ3p
TpZHrplg9ZL+yczdbynU+cjOSMOj4vuY6GhokM5sOmMSq9rtn/uWm3Eb6oKQmOWPts6Hgx0ozn2t
rehbFTsyTMJDQyxW0oBM9aa4vYKKGjcJ1HBXW1BCpnNz6Pv5PYo6huhjY9xUWQoz0p62kfts6N9q
y652RVlyC+vEF7dKK/z6kXXK4sWhilHtetPkHJuQ8aXh8hbPNSbheXzhaM1Ht/CZA6XDsivMHuqV
gHHve71JHKK+7AxOMC4R2dpN/DUQaaIOSp4fWc1nv/MAwdJGqmed8LKsu1DmdC6T8e71+UPhtA3y
kaKnAh12Vy0HlGVzS2vGdto78/vsjze/8HV0zwQL8PWe5rj4ki1iPA+ue07MxL0V8/g5BBf5iIfy
AnWEX+Dopmt9omWTzu6Dj1tynZruKl3C9mGhtB16dGzssY93S1lH5y7unxc3pZLu/FFb07ZwzGSD
vY7BNl6AbWsVcqYOa7rWBOPjfNuPlrd3XSfcTGP3Qx/n6EzwaLxph6k8DAekOfE+L6f+GtU4+7OQ
Spq2XMdaOHtrbqyNXuHmVpWDNicwIOhqGdNXHBpvLI5DCto3FrVxmFO+Diz5tzgX3nvzCb1x7gTd
w2wOpOcO6QuxjzHo38o8p4TxubWtbxHOOmBrqvIaaGvDZxbpm6Z7wCpIGhcTz4iC3tj3+n5pmf5T
Kq4+c7VnFK4nO9IHi6/dcpzj+NRbdnxzNXrNDJJaAgmaQH+IycoAltNNj1HL5dBqOkymjcaLmuHj
6FAMmJrlKuzAgCnYpzuDScg2pCuB6J7vj4Gte45K0Z/70v80Tn69r4Hjr42msD55QOy48PBHVUfw
JfK1gY5KYp6nIPk5QMMgoyrRTqCNsfVCmZ71L32HucErlmIfGRxiO7ONfYUB9Bj20byGgrmFUz4/
GUAr9yWKyvWo68PNnegBVwz8ks6+LGEFAnUq32wjiS5OS+IfIZLQb6rAWs84rjkJtfRJ8BKbWEwL
1Nwk2OuRDNpbD5N3iJn/n9uO0EzHR/pcMmYMOgpH6WB2e2a49dUhuPY0YRkqnNK4xpH7puc2hlXT
eqNVAZC2ALWOO5qhhdHQ8DVxLmxSk7MPQHi+9ufRXk3dGG+5O+Dw7kOs4l0A40CK5jANLafKToe9
Hc8XgwHFxZKL2OSK3IT9ORgZEWIOrVc9balT7NJsrmLjdcwzsMiJFm+0+kwlNT+HVmEgo9X+xGxO
vlsfVK+WLYYHjXgmvP+6Mzuvrda4rwtF/25M32N9AImYGc3F6YODN0KiwAgeQCbgBuAzT+zmyrmR
iEA/T+BVCSicnfPMBlAaZgIYQ2iva6MuzpMG273Ip6uWMOSL8EJuMsftp40Zxj/JYIUYHzn2ydUz
cfQ74otKOgdGQpi7l8I1crmxU241WW2ycDnFKcl6ASULnBNcMHiDE2puugIrvzV2E3k4h8xLZntt
auFwTKgLNTBomkPVt/UmGIDulGgpwERyf1nMADe+3VXjLXLAyyQZjfih6D6ZVjweijEg52ssaDFl
YOqvwDoWn0ty2noPDYClB+IZ2wd12cn4BaNDSQ/e9EDTkrF6jSPr5sk2tT0Z7dWZHszQiQ4CFT3y
TEQ9hAmkD5Fc82LtJ5SdYVV0o3sYM4PeqD9shiZjX1Bc3XJoL3YCR59h7LlxJxg3S5oRD5gzU4gi
uqweM1Df+oQ2ntukretbzQ4S7tyhex27KTmMOT6pCShCW+Rnf0yjI4an4cB1j7w533ApxubtPiuX
b5FnhcyQc/+lN+Jr0TX6ewBRahONBHHqi/HYt0z887zHXMIXuW5jqEp2U2qnSs++joYZbdLRP4On
It7GtT0Y95hhcviduhW+Np1xjsdpJmiULOgo8XoiOMSPObKBiAXluNUi8xzRN3qfyOxcXOm9Y0h6
M6owuNoTxMjaGbY2BZTTwFDP8ErjezrWuyXO6R4wCC3IlGNsq4GCmU0qO/sBr/4qr1sIVoW/96Nu
DQSDoImMesKQQxYwmvqh1ssHSvTbNDWrb9MAPyXsfzhlUR4Cv51fK8rTlBZe48qKD2NHcUmdD+rM
CPRqbzPk2FZdVm7MPCdEKMQSz8nNGd+mn+wGMqSgnLFvIdQ8FcxM58gMgKLM3bqmVEYf6usQdcba
4L6BRYdw4DAxXmmAg74u6OcMzN12VLaY9tHuxJEIExIM/rEuqVQkE1FzZAhMb4Xv/IS8za4s0/eM
M81PC0CwTbGYy15dhK2SrlIsGNM5U/eDQL/4mjetvp+HutzMBZ3NhpyDfa95Djl43ltUlt1rofv2
FcjRW1o/ufT/X9zUiV/9xqBCXcTGPkp8ZAIyWd1WQeyIN7h9yYUlYcpqbZEJ8GqTAHFkVjE4qNzp
uCXEiX+0FEBWqUrVoijGz0aTQl9FgqHgwx/iaCWW/lhNaWsfx/lKsfkv7rCScCshvFr7ULWX0Ng3
/OQJz5LGR4Exmrhgwu9wI6r1InbjVdhYiYNEITsG0gGj0sTVwhcx/hC3PhtktB1bTGtpl9ckWklA
713Rq9agNcGf993PiYKcDlL2/bGqkMMKQVx7XI2i1sk39JX/ktIrxbvavC8cL4q3dUqvNpZWKfUC
6gU/XurvfY3tbxYvLA85EzBMV2kWbJ1pfFNPS9U+9QKp8lqpt/DbC6YV4izEjG+1tCWV7gjJVyGO
P7blzjDSUL8jyoDpAsNWZORqKJX8XS9/3wwijYGqRMhICPB9v/r6f9t337w/z6LNgw9NmhvVzix0
MmoHEGvVK0T3o6i2Na2S7hc40pz8Oo3LGI283dhYdyPXWncOZjWKzvtxFD6lwxf1BM3+7pttdZy8
qQIMI41R6nU9ZYJSqx8EUvmIWjMi0W71pPuhnqx2qYWQ9ie11vqiJdevPN5fTu3/eM1yovBnV+jn
cpOLsNLJ3xXzalM90EuaTCa5MnH18l/snUd321i3bf/KHa+PGgjnIDRehyRISiQlygoOHQw5CDkf
xF//JliuW7bsYb2v/zXKRSWSABH22XutuUizI5W6gntFuACUtMVRmdWYp6iLVmZoZVeXjzm6HG7/
fqxZuu2Xk+pfkfa/Sm3gOClTkjjytXAYr+vFMGfSnqepx5f//nP5Xh7NrAw1uuapCjBfZ3npXzYk
XAy5l38mpwn9EMMcchG3ePSSHqkTeoGM7JUVOhcyntA1RSPhG83WsatqNcW0+zx98t3cgQwtUWy5
DxqAnBXj5l2SF6DWejIV6prkmOgRd+M7K6UFO4z+xCh/Reuc0O/QQHaAGWF0zIMrWeKDrltPrPDI
lOofs9i8zc3E3ZpT+hVcU7BiEP5ol7xgrpbJIuc0NLX3LkTnnhztdRFE4a61rBOYLJZKkHnTsEZ9
JMcns5a3ykzCYyhCiP9LszkOSHsD+eHwBlfDypnaz/TimJUzGF0hAIMSxyfDE6LJQMiuJl8FdP+n
WtDdRM2eEcRcUWlfBbZ1CgTEKKs7jctsuFOED9jJre54BzEBLaNb16uaGWk3bWTbvRdZc6ZjtuuC
R0PHVgj37Usl3ys7x6WovKs2TL9wtd4wBGR7wniXaLBcknr6Ms9M70XOx81g1p0g9oWVfDQH51nT
d3oLVXKEcekq5iyT52gr02BeELSAsfOJCU5ksljgNh4L7MaSXEo8RQI+nO539IBg2MWf6pjEuKEj
v8Ewx6sSsUXC5KbPWVsGwTl2mSeGE6V8ISDeVA72lI2VEdfNNIeGjOua24EGKtgcmKi0jFm6GQqp
g3ufkSxlWOy5lpUYPrMezBrQTOYK0baKMubnnvGxtHemxzILdmi9rhpCFPrgLlY3BUEWPsm7a0E4
78qlrtkoa92zps1IPtlQfjEIJKJbWMYuQGyzGmsogULQlTTN+OQ11v2kTG8dEBe2RhvxjhbViW0H
1DnFKIpj1lVOzN6Dk7VKJOHglV08cXa+GGqjZvqkeOhIr4GyLEIOLsMw98EsmGFY0W7u49q3O/0z
C4iWU9Y0mg3HdrKhPiw39OVX4zZQ1ftJEXtelfHnuBpgWbvEiOqwTWfpQIjLjXeTI78GdrCRw3WV
kmdEVnWw6hrd9AMTrhykrWDXjGJPFDW4HpQ7W12r062K1PhoZh2x85o2+VTJ5q6IgAE2OLsxDcO8
FcQ9PYxThSpJLwg1hZvh5rkkwN5o75iqY/lg2XD5Vkg4SdMNxju9mDTuQtLz23r+aAamPOWzggqZ
pPk6EbQL5tB0rkJQaMQZRTUT9EDfMldE0CmDhxF18ZXHIhHSWcEJasUOzQNpIPcR5iZgC1pRFXfC
LuZ7YJWbsiENUptI/qGHM289NH7oWtArAS636Uy0/cM4TslNXyWP3Cj6h8s/itwLPCH3SXkk53G+
T2rra+1aHmusYHhwwLduEj3kVjh/y+K4uzbjIT7HlgbpMt9aVWByrcq8veOAvwtaLX4XRs51JKxj
yWDW7SWsu1kyI1AduSPOO0tZzrvRiLdTNvdnvTPv66L5EhETyI8metWTVdzaAvjooBvDlYsPlqtG
g9imNMaNkTeVn3sN8MnWujFY2fVloQ4Iv5/BNhBdRRuRvh8ckqwQw9FJnvIqcan+B8yE7chRMMCC
IhvK7IdhBa2K0qmiLMz0U2274iTNSZwKE7niiK5ha2uTzZmcSDJqSFQvK2AdYWQchSHu6r5numSH
IwQ5jutSe090pn2ylHsc0V3t57mON3kejRucEhjeY7Wo1fPIRx/+bcrMe5QV0b2iPU9+RP5oD4dp
br17SYxzJNP3uTENRxxO1SnRjHcX1U0NTKuMS/06nJt9b/Pyf1YW/8qYgosjHUvi5jBsQE+vrBZz
byZe7FjVPgU5sB96ht4qD7QVmsFHF9Hi/Zi3zaaZp61cxB2jreI33oL5i9vDdV0uqDrJxjqDwAVF
9KO02QsiBapTVftcQ+4ESfHWCbkCaENEKl/ifsxM6nMEAdXWK/voRngh5NLcWGtEPKxb0oJQxoXR
YRGbErSZ3/Zu+KAYLl+xXNVvFhXopRv15x1nLoLrnxTvvGtHx2lro8Mn6eiVIBs3Q2Yl5ciO84he
yqThXoV9cGOQsewjXhA7ucQKjb1x1dtTtGPZlBJ6tTdE+jkepmPQCu8Zi5XhRiQ96E8lzRyaP9Dt
3EQKrl+UwHRjzm0pYxgU8Xz9xvv/xdzA+wcFLgCLQWeSF8H5DyaCqU3wzEDi5VJXULoLrdxAUmMj
JGGJCKqvUGUUayRP/XbOnA+9HXN5EOQoe8ovzVL4aPsJlv8s06TZz7b7wVs6IHVSfeTMOydjVe1I
/xrWbR4RZJaIG6Gy7r+8rm//PxYw17X+6ADbfMueh+fm248OsL//5h8DGFYu4VmYwmx8GzC5sLb8
YwCTMOwdW7o2vX5+wHHznVNveX/BogNi71mCbrS10O2/c+ot9y+BRYpCz5YmsydIXv+A9M9/nzR/
Y9bCb+X3r3+0OQnntc/J47xC1iJ0LsdckF9flQgHjBJj9uo9eSvkwOAXn42+XtRb18MiW0Vj29J7
BYKLDm3xD2s9qlZ6MXujH8ZNXjtqFUIjZg6bE2WNSmFKBPdUxqibKXXqg0yAlGx1BwFa1arw0BeR
j5IRqAG9zc1QmurQ5g1ryujYtWTIaeEn165amrjKXre23R1i5B1rSwPWS6zDM3Yg9EYOpEI55VcA
VNEiC3lI7U1By28lZ5fIqqlcGl3zTrQLPZRNXKegsijCP4hR3pQVm0Xd2XTZJwA27iYQ3W5EQrWZ
JkhMXuQ8TRbJV2kU3LhWo/ksv1K/MXXHDxpAv3Ogp5i8dgEM7vsyyQ562AwrrZMUkkE0H2xiTopZ
7Conrk+NIQN8MdA5c1z8nT7jElX1VrTpGSvDJzvIjHs37koWKMcgyZvrfJ6Y+00PXRkwl4ZazMir
oQCDzIM+F7v3WC+c3lD/OOvtyi1Azs6mvB8Gs/KBJaT3Qeh8jKttk52sxq6Yb7eR3wjj21yQM544
CFUz06Ah7K2xuba0kiYdTXH8qSPgmvm8n6TN0rwwxjWrKOXbAzWBqrZYofWVrbYcQy/pAKHWquhx
Nom6v3CEbYPPfqubNFbNECXiCCVRzuEhsqmO3PArUScoQoKcGOTIvGt6806muBE8L0Xf1kU9A9ty
tb1lBnDTpEgO9TB9wf+8yZzruaelh2cjP3VxwmDHfkAoyfyqxenSNszyqpiCLKm/GqWUK1lP9M1t
jOkyyc8RL0TsE9nPjjqpsoZKbpp3hRauJss5Bn13MgIyEqKxQF6vCCsJdJfCVpEuvWQQpgUZx2F7
lbrhnenmx3LKj1L/3CxalxrZHf5jYBUBcsCEDyWdwk+Q56+mCjoqUV0lrHYLWduUfqKdiAGwLO87
BkSOW2RPKUB4bGK5GkH1R9EmIAOBTEVt3+mIkeOYSOjgFmje7UjKfOCgxUoDtpwZ6sqWylwjUFxV
gMS2eY9jU6uRFyGMQ0mU7a1Qo5AbQWh0kN57haQ65xxfVYiVymEQW7t29h0o7bWnDeNVDzw6zMGa
Y8UodlaRLcPQZgE8T+hxwwcbbTk9Y6S0VJIviQu+Pjq0g1v7pWfcBkK7ViGFTEeS1GlyGcq3wy2e
tCOSLcbP1T2FnnqnBdnW6+tVYTTRk1Vl/jjELwaVdp5DKh/kntgIJumSdWhre/tkusfg0PrZCAZa
sHjvIoYEdkPQFbFbI05FlVWoQ7wl9zJPwKWmjh9aCHqSXIfqX9fomLAMtCmXmrRBIVx9bjIZnOWN
lUU0qC3thrwGlnbLtY0sZ5J/gzDZBMb7aSD8NtT7d3nsaExPslXvJCjzcJutyEwrLNrBTbMJbGLH
BI5Nf7Dru3rKxqM1I0lFYavoyk+hH1kFq8a4EkzxyGVD8CPnPntH4J7Yw7pe6+nUboMUvK7TKYT5
kX7r9YTc42gY6q5k1B/dl1E9A8Iv7i/DoUTlL1nC1EbNIQ6QyPjixNcaEdvXw31AxH1PXqGOxd3Q
0DgYZ6c2sg2Tn5t+ujOt5KAKo1hZVoQwJQ82bqB/SWICmXNTPs1mcR+HzKl7E3IYkxj7YIvCOSRL
XVXYk9+7ebhFIdOtspEYLBx/+XbgDVi1ag5xh1DJHIA+KW3+2qcwnINpa03jU2JId2UbRMv20t1Z
oVJ7Uq3unJHBLJYIWBvYIbgqNehuTRCEVRciCXhqlgu/aYwdFKCx8ssMz0Gu62o/l/FBgKVapwEz
Yo6W9CgzAkXDKbrK3H5XolTfde4wctHhOgr9jCFSWTQ0X9Da5Fb7YjpMeKoAQiXgBu0QZ61cAmLP
WiEh2/YxxHmN0PiIHtghyjodoDcvpxERwKBmvlFEney1Zon0nfQDpDi5YVcw58X5F9VeenQK673X
EYWHO8070PKu9pheT2WiSwYyU0KCqLCpAIX997tolrdyeT/1/BLh4bq+fIFieNxzoP39LosoHQ8p
HbkdQ9Z8hlRM0JYEZHx5WMf2laue5DLBQkT3UOpERrHm3U9gX2EHmnfjQoIgIqaPUtRNuIyuL4+K
hZosNGSNKpE63JP+JZdw19DTghVKPvRk4nKgZ7us7iAimgIJ4yTOYSFSf/LmU7ZwlJn4FVcG5HfY
SuNuYERdj6QiXKro/wJjH6bq2//9P8+0GeEHt6qJv6gfi8nF5//DemPzrJ5/Ckv652/+p3z5n3WZ
dfnn+PnXv/+nGIX1Sn3kucL9OzSJkvOfYtT5yzAc16PaJD1zqUf/rUZdCLFAB+AiY80Xjs2P/q1G
XR2+Cz+0pYMCwP5PqtGl4v1ppeexPGIsi6REQLfFLvnz+nQyitTAMqPvNdJl6eLm4YucDyS0b2kd
royc6z0VQcJwKTC+yTYCsnPf6REAyq8MunFkBX6M7izELDAM56Ha6zGz0w+GqFcqPv+wm39TOpvu
794tTF1sLuwe0zNeGepLFqxklIa821G/Xlr3RLJVZ33RoQbiw+RVx7ZP/ZApnkRBmevvHIgj1Xwz
uf2+1tRnE1kGnsv9nOs+zg5f4NyOgaIOSHwnUoMGQi9iZLcdtY5361jfWuwy6UhQY3DL09RcElMU
j+RBnZenm+wcTSPf4zfShriVuvyy/A6RGytVJdR59FGktx+8YK1zu1teSoXUENbRRSqyfGv5leUp
68ogK0Gs3GrYLk81SJSPLn6I6ovg2f95UzUZRst7Wt7g5Q2D4St16dtOvl5+Z0lrDgk0WQz9QcXv
lhrGPkwTMdULj2set0OA0kHw0umWtrIfu/rt8jtRjm+NxIto0bXQNy1yOsn8yfKrId9LiD6pcYur
W5GOV2aXo+fjv6bzl78mRXiv58Enu126dDxHjPkOyTyUSCa7/G3NGiWcdkwmNkPunZanM5ND17d7
sSQW82UaD3c1v01aAtp1XnZQ+otJgnmYdiSM3Mr2IFCW8xdpwRPwGpf3xYvXBnrh75u6vB4pLovc
a6egYxU9kiaNNjAUIP4/7ikm24TudN35lw3geUTVkZAXM2jHB8kLLy++bIPQEr9G2bI8XnZhsDzm
Z225hOJtkvRB563R4XsSGB4RubfEE5J4YYb6LqeA7qAfhoDbbR735TkxH2Ddb3TwD7oiHzVYykp/
+XL55RYxNPav/aQ3qNnABzJNEEm/7fDhdR0hfXw/mJtV3webZP4U8xrL87Zpv43pv6Y83fIU+G3W
SLdIp4nXy7uyWXn886euyVwaJ1I6EMwQw+Xh8fKzenlaEgWX4q3fonpTyDTUPTqCbc6fL+9g+bMh
29reR8PS/NQOELRO296j9En68jlPSHdmLofaep0TbwzCgrXWWicZ6pnIScri9N2oBQ9eiBIms6pP
6D/8DHWCN1nnIM+ehspONrEk8AetVdg63ISdU90YtJS7tUpSUqnMU8fAa1O4ncEoZzcoYIykMD2k
xQezzRJKyqCmdCCSZtKHL4UIN3lUEJ4RcsJgzD9nhuUzeuQ463xrUHcAutaV3fpdObMHrVsuYv+F
rn+/Fb5xDzUM6p0fru6/3ES32E7jrz/dN7//zfcbp6v/RRfGJToCDfylU/P9tuk6f3EntYFxYGLi
TgiO53+bODDXdUDtLk1FW5cQRP73tmmKvzDzch92AfzYpg1E/T9o4vzSIOVQlsISBvx2HupLt+jH
ti4zVX0GStDtZZqpTZ038a2WlMmhrepbRf2+gVMQ7eJcSxlC6JxBtHmhjaYYTs6imiPIpd2Nttgl
EbWAspJNcVxWmHWGhsjrivZKGf2plbW7b/SiRtzyZnecffHjnZ+RiXBh2dPPoklOsPKre2ldhzNL
n1HtdD4qlrakqWmLAjugeVSYJnDR2lx1nvPVwaP9Rlv8dWf+7xf3XKnD+hF8JK9eHFVGb1DHq11T
R3SLyl2dWUQVTZFPo2Qg+zy8rWxuPmldrAML4/YPx9pvKonfvj4fm2dBe3Jt8botD/MAeYQQape7
7dkSQ4rLAZ5pS8p07oQaIMyrOqYjwv0UbSmUizde/1WD/bL9AKCwPlsclvI1fmnsMVtmKHV2knDp
NelX78KGW7o1SYOCK8JPYSlWZW78Ba8fw9dpEnRhdi4hMyyoIBk02hu75PfviAXScnIZnnw1qFAk
FwVWpdROK1kmGckY+QVV3PGNDX9VwbHh0uR0IbFA4CykF/vzidOGrtXSfKf5Nxu0K92SjMfRTp6q
YFintgqvMf4FN3NLGpPZI0YdtOHsNIzLMqc2j5Ulol02LvrhWLj/WSzH5a1RbetIzU0OSbHsoR+G
BhLFrxUZqtu19VcnIPfK1qIvwvJWsF0fYpR3aztIqjeOhF93uzRN0yNUBj6UwVXr5xcNIrKrXKvs
dqxVJStmpOiV7pX+n3f77/a6ScHsMdXxKPSXn/+wabrbmktYL5sW4sSeXTYD3yHZmJZRv3EcvYIl
Xfbijy/16gO2BU5RlD3dzp1QgnUZ6Ngu+VolabWyHIbrExVBHE2nP2+g9aqpfnlZWGa2hN3mcQC/
uiBPUUr808AJDV6sW0WaKvZeriMQd3KQ6KYgYOc2SqbuVFXDg3JE4k91v+fS4K0qzUk3LLstf0i0
nTbY5h7/WcD7NreXqaTboY+exvRYS7qaPfpmn2LxpQmteacF5imYSO9EFPvSEhCK9vvcuOW0DlMk
MMZkxkcwHKG6Mzrtk6hlvH9jy5cd+sOsbtlySxcOwbzSdcxfDlu3DYECKU7czFRosMf4zlKFBZua
rdLIZFZLfTf0mu/03kObIfNAGn8eCqgK44ji0i7uM3y5lJzoHDrHWFVuOWwsWPSbMKYc6zlYzL4n
/bqhHZ7J8sZ15n1F76WumQ/MpnVkcZmcxvZLnNPFCcmI3geksOMcMZPuqJnJ+z9vsmH8eu9im7l3
LRcrcHqX2/MPx3PiZXY6S6blRKYh6u9mopOSb2MJs7UdHuekTNdz56KXl3LcFxO7Q5Mvk9fe6Cre
VnOiHcPya5Hyf13/aAJ73zSV8TEKZsOPLRyxHqIEu5M03JW9RY/lPHgIpT39M6qb6DEfydIenIUE
X3esYria4S2Y1iLQwb4qpNJei9xb42ciye9GHH9eWWHqORop6DwyAVau5ZxMpdPnk2sxHpI59CBI
OWSaD+SsdP1dWA2P5LSmI5l0JeHpOFDuWcrjjsvum0TKvWdryHQLoDG9S3uWVhMonHWD+XU7O5W1
KU0EAZ2In7BkuFhVXUV2nxs+WklMhG9/y5wCuCkdcvwgXzAiVIyci8k3wjpn3yHUSa9N9wx5w861
fV91D0Jn2DJo6jYc4kPainw7Vo91jLN9EtmS5EfAuV4jUZ0VSd6yMfE0AuQpHW9Vel+iRn4Bt3eW
kM3KdpHtyk8M7R/ELD44OSx1wGVXOSM9wmwte6WQnZNT2j3aodtvEknzmfQPIqGMGuQRcIksmt44
qn69cAFPo2rlUszE+xcgHrou2UnWFLuOoIcqH3duj+PCiEewMgysSNZcBwgk37j+//ZVJXddaJB0
c7xX1y2v4ehAfMRtV39qreGuK7OXrrFvxll7bET6PvXsD2+cPcst5ecLhsuY03UMz1iAduarW04b
en2hZR21l+gVUPyca1ty3ywGsOZZOv3se/pBV6xAKzm/0cL59cR1pWsu5bkH3c96LSwIO2YyQ1+y
uU75oWrMbTKZ2hXIMm1bKfLh1N7RvmoDeXFvbLT1m42m5HCpcy3Qm69xhzkBSbR32c+ic25Q+ve+
lec9Dp9pvCL87TlnzYCzXLE4jeablovniqnMs90/JZLl5hvv5te7PrsBXQhMQcdwKIl4tz9cvwhQ
ng278lpGoFRB+nLZCKvU90IQJrmLKCsbWuMG3FwPXAz9ehDAMXITHxfgQ2ljNJVEW/75PZm/+2io
hxkOGNIyaEf+/J7quiQtGFHVzrRMF+im5lc25F9iBp6qcHrp2wEoZF0GKxrcIfe97H1ulQjUAh1e
m/ExhTK32hOsiOJWo2nWGXjNbAZ6fK4bpYcPRmKeFBisG0qRfjcONFqC/FQvCeUiGH2Uz8Ebu/lS
1rw+0j1C51kR4nT4hSUZCk3Tgshqdw68pR1JOmF3YzhB7hd9x00ZXfe6T4CU9xY+4iQb0/3c0rjM
5HLi56zWWt1+NmdKF5tBNky+DTJ4tbE9uExzjpFyyLKtLtHVpWFgXXXCfdDNkqGYHc2QxFDkNt7R
Q365lyUbHIqr0OK2OpKiErKPsBzlb1Rf4pXeiGoARK2H4sgiX4/L2fLzH46swGi8fMJMsuvTdq2i
aB85OK0iYhrm2jgiOV1jVRFX0YDlryuAPJbRSxJrGxlR8Ped0PaU57RLgtHesABkfGEJrK39ZK6H
pPyQj3W3SpbFrCKAWWWfNXd4bKLMvc7QDWKvW+ofHFd5RZSxKYlylCb4HbtPr0kLC/0qaIltjafn
uc2X+BuBDCFoLVSP7f1Q2l//fExfqr5fDoAf9sar82xQ2SDCcmp3IfkujGknDLSzgXbZyQcSeFzU
TAG30QGluW30CdKrFpi8Ix/7RN3++b28poh+/2RcbtJchQyosD9/Mi4evmGS8CS83Ol3g3CngzDT
9/hwfbs2pmMswU5VMSbIJgy5IGTGbT6W6a3jVVeeyNDf4dcKSnQQsvIUS9Xp4HhLmveMiB8btcWo
q14jR/gsAQQRyV0+K6MDXBAyQgpQAwJeEw887UPjdgnmggDyGmpDVIMglHI3fskKNa0DmLOKqe1W
5vaHvJLItz3Sa605GHfE3lO/61cRhF5KGBS3UnfRzXkdHWr9vSWCZ2w7j8AlubdXnu+o+n2n2rVV
R/ExrukONuFX10iyN/Revy5v6BPpBiodW9qk7r36mFHtECmacDl1RfpMUgX6upkZRTlT0//5U/zN
RRIhIf4RFso8q77czn84vdostclvJ1m3CosX6Jzr3Kn2XDrPLtkzK0y5qyIngV4U4uHPL/ybkpdt
hG1keoIeKlThn1+5DsKucgLJ5bmQftcnpLO7o7hKVfvFhCxMokawccxOrWygXysZwo/B/U45RV0P
2wfRseN+FbKLd4AZ7TVYoMQv421gG2/xcn9T0thwnG3HsiguWNj+/E5VGNdmkOgtimP4AUN9KNvk
Gc71edTkGrXfS7vwx/68ey5Fy6sznY4fmYrwOBF8vr6jer3Wjqh5253Rdze6pdO61zaOA7rWdo6h
G6i1abfVVvOsPV2Gd+A9r8y26DfksuA6LsV5xBO7wYPdb5uAQnOOp4fYgKqnvVUC/bpe44OU3Dod
Phehvy6/4k71Muq5Jg1uCeG6cvAXpA6WRz2N1zJKXv68Z357xLJEAvZNu41O38+fhu0laZh3Y4vI
BL+geRKCVzUL+4aLM9wwjl/E72O20d46YH9dkbsM6iimYTmzua+pyUlrhKUhqnaHRPz9MIk7w2F1
SMQuNIaxuWW5goSA9Wc6RpDtQviciWw3Ua+xDg/CfO0Skre29H6ru+n1jPn7jVul8burhuGweNQ5
mV35+qoxTB2xuW3KGaWJZ64qyI4EwVJp1Z5YN36LYqrjXrhb22S95kz3FQOFQMyE7DbMG7mKvVgT
u/DPH5f43edFhcwnxerWFa8PZGgSgWkVOp7JLkTNnyOyQCZxlbUzDMaJ4rVVoCMTpj/bsMdISeF4
RW5WxJDGzc9TvitMGd9b4/itI4Adp2cIYbhtb8Li4GnWfKjd6GbmSnOsvbrb2IEsdvHCNS64L3iJ
cVJA4VexR4j6XHGbKBDXc22HbRzZXv++rU9FxQohHunwXLVKPWej/ABWGHCClTiYasKv6MT9tDei
3cVEmUGiwW8+V0e0O21NDfDnHfab/YXI1wZhrjvU0q+lvpHmxpMs7HrXh3JtAazxOzH3PuDKaF12
8iGOujtba16S4c0m9m9qLY+7juPpDuJu9Jk/n1oELNPub5x6B8LXgfDTiX2swbsxA5CWQMmMq6HB
zNrnA4F89DctqwZMy7zrP94DrKUk+oFlGvHLnaFamE+VK2r4htNtIzAW1yk24XgoSoZmxvPoFiTd
l8UxEWb7xuH6m0Y6ElaLbi6LGIde/quqxpxRcJUdL66cSWJxj3amW35OqjA85iFI8VgDiRrO8Bv7
EE9PHb1xFv/mKuPptPyEbdiGkN6ryxuVUqG8SNa7rJsxX+E4DfATti1E19zcYJR5a4tZCv1mLUlN
qRO4S+SuxXX858/dTUXZhTPMyKzPvc8lEOj1UCn7PNK02cYKHnyBr80Ya+9Bk67OYRh8tSDuHhzw
s7twDLwzEJgi0SO/yycIDguvKh2s8NyZ6tgahDKFZQflC68oYkxLe3SDdl1NDU5WvU2PWjo6Ty0t
JtQX1b0ZZe/bqZ/WTtskz2r0EIG12V2bod2wrFJyB9RZ9hZj/FjghvfjKg+B7I3W+1SIz70dSX8w
x4IzvXNPobE8kTCC59TRdkm/Nkxdf0c3R3sQOAUDZ5BPMVmiOC674BTEGdP6UmhnqffNHZb7bAVh
447BRv2oXvAkd6t47O33rvVEkgM0CPr6zWCuwIo9OKwg7spBapBYAmDQecGa240C713ieNMqDKdD
1MXnGW3uU1sYOPImy/uA5A69pFPSIsLKeFt42ROVTHdFPtN8M5o6ytTOuFbK+8QiKD1VxpgcYUHp
K+6QxRNuoQcduMImHxD9eYZasCtIuiY1PotSQuWjJMfcpcVQdDOwxlNX3iex88WMqvmLnhp3hZt9
VHmsAVMR8WlyupihtPpaTe2wjmAlz4iOy87P0cey3iPNBhkEKzCVzc0mTptplRg5EZRxT8B7ZrVw
oCqq+i57r7Sk2wFJb46XbznR7KJ6FvnG0p34hjt7fKPwbF/jWbu+fMtwK3mtXHN3AV8CshmOpS76
4+XR5XsBosC2XzIlR3ebpJY80nq0j5dH//4z5CGj/4GenCsrzOiodlEkljF59VN8CgWMwyEkxjQM
0vIQjboG6HmhH9ZO82m0S1Yvc4CYIVyANsujOc8zP8tMfZX24Xyrlc1826UrswRldvkOk7/pNs4S
sQezBHLFPqoikOd//6nxBMfUKjdO3ka4I9NxV9B+37cTHlLHrMTjmKLmUE6OBqAj+3EIcMUBA3Ov
kbs+TXwC28hxQvQF5JoIt9waU2G81/C8H9qItYxGmaxXlfZOVYb2bizruz5DqwwJTTvjTl/PXgxi
Y9SsjQzxrYVRStxUSyL75cucEv80zRlgVeIkey1HVOKkw5kyoRmmTEPYF3fnNt04OgmVhE7d1Rlo
FzQpmG6rGmpKbZfbRLeTO1H2yR0Nph76C6rJebJpv9t9dLD0uD8Qy5SssZd5T9kEIqLCruWrwgye
7AQQUSFUTm2FMt8e56dJGLQwwn4+FVowPyECudZIn7/L9aZ5yj9lyzcFKI2rsSs4GSpnh5ulfgxx
ZN3bqlhBV6wf66mpN22KzrWCKOPb5eIoYEl8a7exBbyGR5SuA2sNMEJtDD1MUSMlk9UcnXp2tk6d
frIyEsQcV9nXoK1sjm+URCoobxCBhGCrVbOTRrTJ2ZbHpUeJXAXAaSTDfpsUlnGv5wUW3v6Mihoe
1cxme33gPfZRYW90INs7K+WFCacCIWAM1QkQ+HwYKyDCJhyHISW5swvuVN93n8JRfOi74WDMBQ68
wbRuypbjpDTdcaPBOD21QwkdsIq+RjZeSlOESPqJAtiWocz9vkX/lkAuv5/z7o6UDftjnoAobftq
vAJT1n7AQywlwlkrFr5VaTSOi6THoVC7H7voujYn+xPz33ELWUftWy1MP0ibQfvyfduiys0qwn77
kcuq5Zbto40odG02JkB46ADQcJKnYoo/cSHJPhXo0bMqvU/MsjljIbSfomSLCzh/Gruhu7Pc+BRN
T5WojQe38cpbjA+PIZz2RwJb05tEaV8uX4ElhvvRZsUqD0qcIIXGp0Hv9Y6bDBHbdnDvLf9MSuBG
iGZxyBiBLkTLZm8VnYJ17OX7yjSmRw946CYGmsG8rZweMyFTH8jp53FA61OXSXtPLIdx8kT8rkGw
da+Wf4yR/sFYkjMZAoVal72k7Vx4w/VQmMyoli8TmJH3cVFt7EH/5BGesqtdWD2D7X1AKA+fGD5U
fW2mHCPC2RthGn9uv/FBD/teGyDmD64gAsFhPS43DTLjG8Zy+aogynfn1ooxxdDUPhc8+yg1t/Kl
iqMN/POJjIV6ur086iMKmTIlZmPWoF+Qgn5uRqwjI+njt3b25NWII/NeerTGQvOg9zDRKwRfK6d2
wKVe8L+LbtKrvXnvTblzsOivpVV040AROIRGWh1EhQCxxRi8G6Zk3aWy2DKibe/MGF+ANQrnUIMQ
OuT4Rk+tM0cY1bnZlYKfRsnAQj/Q55vLPzCKnozUW5ze/4+9M9uOk/nb663kBlgBivG0B3puDZYt
2ycsDxIzBQUUw9Vn086X/0pykBvISS9Jr19ZVndD/YZnb4zJTgi4MbHskxPHv5asv3hpX+3z9kMa
+o8X4z4q6bPxD8CT0qEoT1VERR0iQpr2mUNUiOx5snPRzcA2qs72vBwVZcTGdYAY6RDxUvM3K4rX
oohJdZRzlCzZB2qeAzhnSL2jsyd0z0/BuU9P3V76wRFCCcPXGLtF2r33pJZiW/3NNdCbmh1wEIe9
80Nn3qtpzOWO9tcLx/ldPbGS4hf2CkiA1dVyhjQq5xoM/bs9988LIhraIU+ln6x3XSZLscMmic/W
Z/Ee2PHRWdw/tp0enC47TPY51iGXNeOTVfM7kYK/Sz+RrkC8biQxh1YfKYdi4Xwy+2bLKHRlMEhQ
6sOiiB8jXkzD/GzJ5Rs84OfW08vOKptToZaTmMsXDVB/oGQiG3GakPeBbbEiUUM9zbDz6JWz5sER
ZeTozx9UnC8NrrkdfAVnWzUOHciKHHvdcWR1+Wc1NWdls7hodBpXr/laFKgfvNx9zR1z2Q6dA6pJ
x5wKMAzt48rcdVnwJ7DKFusHQZ+l7F/qMH6FJ9vujGm2Dl3OyQST59pk9Lckk3h7Bk9lPiDrWMYe
kTEKqK4+V8LDEVHjBJmmX9niRa5crJ2pUIGgfPxZN+adVgkZ1uCAT2vnL9SeYbf8TceMHIe2T73m
9cU9CQyDsWBEViqIZqO92QVGTDZCJDuu4tlE87Xp3DLfAtnblvZ3G8HDTOB/r11eqkVVNnu7yDtW
SNv76BvoAyZLsVCv4SUhwN4l0r67BnVErZqMZVCbhX+PS4Ljfxi9JjQeiE+jhp0ZuFIAjgvvoO9e
THRW24Et6E3seXvHNuBd131yLGKIGzT+UQimLTuamTHAomVo4S03OOAr/ivNtotIDu0or7YFmnEB
w+PW7plO4CcOCWImoB2G6iPI80/RSegxCwz6gZMFWifiphXPsaO7bxiuf7ZWw4IB8Az31XnKDIbR
CTQobyTWNyEV32Q20oagMVlgcI1tk/eXMIiQeDdICIbypuMkWmzvF1scyaZv3SJSHqH0dtDcdi1v
Z+UIp9u5v4ocdm1uTt9dyzAO/jg+gTyEg8bkc2O1IxQ37ktAEE+VnSnoCCX8VnM5de3wp+YGmENA
eOln9aTzVfaSpf6ubhvSEOM8XR4fdRksgSQcgLlz65mUcxgBsl2aSchL5lPm0mcEEwtePnAMVkHS
S1i3EpS6r/aAJeudNOkZg1/c6SpRl2BIFFsGZPi3EpTb9vHFIRftpemTq5jG4MDsBliPoegoNma7
M8OivdjUNyvAoLEPmEdv/voXts7cXHzP5+ppIaEuVICmGYjvJB3IZeu/Iq2mOhJ+/ofRQHYBhpBd
PGp3iA8dbi5iclyuEvhMZtFdXNZeWe9b1z4UWHCdYSMpiqOdEFEEmvpbJw2SoaRoN5XGlAFbrrkU
OcMF9mJdpijGcHk4XuTsHlKG7STExlOF7Yoh0PoHKALPgfKICHmdsQvC4Qh5DQLGGJtb4dsd0jge
mAtGfmeDjzWQEXRVdlK9u/rRqrLelinz/1YF9SVzjXeFJyXq1s8eX6IEv2a1n+8XVV0ysAuXhZ1Y
TBnLz8DlsCQGFstoRDX7wfNa8lhLj4pw/S23XSd34FFrqGSETcAV73zUSac84MafmiW+EVVeivUj
awR44aY9a9nD90DHEnYEOdbHg1z8PnJq61tdJmw+Kxcx0PofgSJzqXx8OLr5njadf2zrObnMRZGi
/uKjMF2gIHtUQcTnOscaj1mjD75qHcmz0YIb76bo36dGireGl9SwdYS7sElBlYd9vgSifHk8zEAe
L5N8L2VS/fty0DsB9Ilc7calKeuod0RHrRGzADiAz1Vt8duiMAXiAWRXDLrkOq7voginc+p3tzY7
BPWKiK/NkYkn9zXL5+VT9sI4Wlh9yAlmxdGigtvbI/GupTTAc5kBGhqDh6lBBx6aTdQajc2bHDm6
7HwVJenHEljxhSbfmrtT0PXrU+61ZuTGLsW1CM4zNMHtWATgXpk9GC21almYf8YBf7HVc2GdzfDv
bMMSDdJpX4BtH8ceckhopci2V3tr8LCRPz5cMkd2lwfx13t8lf1sIhN6VYY/voqToj67rZXD8qBV
Ycz4BkwzPT6+LtLa4k3x4AV7Q0Cq7vHlx8Pj2z8+ArDtbPOQTMTj039/z7/Hx/8qDaverly37b8v
Pv5U8/hxHx/++5yk4464G8nA//WzTY8f/vGf//0k7ly+u/bi//uR/vMHU7IC+2ly3qWtM87c6w9c
GO6xcydu0wk45nqFNz0+KteP/vPp46PH1/6PP8cqB3TDof76+PrjYUyUve7O/te38pPOjdopxeHI
l7CXL3tVyd9dX1MqBzEJ0RBY9ePT/zwsKxlWLi3P9uNDrunD2VkdwYDSz9LiLJ62HboTyIc7nGVX
bRrOjR1Kb9csbhcVPejAqbLiXTP5wcZcZ4HTykxkOe5zyiHvTInlblEj/+FGRLiMi/OhUCnOtHrZ
+ckgnvvZ6qIyrqebF1CJY2YniUxzRnVEKhxgeDDDAOAX4wdmN3ikacX4NFjo35OAY9qbmb9RpWVP
6IlwHzZfKv8HJ7Z0p7iQb9pq8YmPggk2Ha49XlF+dFN/V679wsIKa59TVu7iNH6XdOw3hrcYkbn4
P0P/GcJGJKf2dzxBIo5n4htgP6j+4/5rmVPSDSTCc1AORD+zU6oW72CG7pe6Z7moXjARKBs5hoiy
UM+bjgQxJHf7IKz+Wqqy3wZkgLdwrXfCi4mvOpCtRobAmQx3ShNm1D6R+QqyePZl1O1L5sTkpYTg
/JQ8Czk927n87B0XfTX5E+6fH1pb8SHtKTwC0e9055zzBY6SmzNFmNiwoLCjWUSPhY6Y4oQErl0Z
em9JGVwr0fyYhqfBrF/joh0PKiGARTMyfPa1/K3rPN0XQfu3SYY3o29nUE1js83q6ZLkKVGMyKiU
zzO7riUOzo5citpXLdYvWYeXRLGbkHE2suqR5LP94dVQX1P9NWV96zUBKbTBT3o12E+5gA+etWQb
SZjXMOybPchxAtuDzHYmDPEdFnuL2/M9b/5KB3JMRwkcWS7CgsJFVLhkBDy0uZrME0WalKgwsge5
tTqijp0qaGtZxd0wVHLs4uWDHcfijtEDqboKLpUm2TuDpn0RLJ5lFbjbEqib7wxwEvOB0w5xqxtK
mKOrHfOEw4RYV/XN4Ee4uLQ+iHpCWXTiYNovAGYj6efxsQMCSXWL4FLZ8pD4tn7KQOQOHPlqg7F8
M2D6qSdf7TTjTRbSWyaKlU9BKKndaYFVe0V3gP+QvVHQzIeMMdEmZy57iTUg5SLkZMLZgFWDi6e8
rxomLBl1GJy45gl25tj4TssqPcvQWJ4qr26uxJW5E1UN5+CClm3MfveyWtecJf1BBp07/CKynciV
uvb0h7qAzSynCtS2cRO208fg+2Q15Tn4XchBPbXxIY9Vvl1c+w6tj0v+ZGRHMIF3E9ThVrsWDu4U
1iRKhSry3C48sPsa7tLC+TmWWPk6B8RlmnHeJ2QGOZrjr5W9i4nl0qwecMRJCqdUckhVSQ16Hsir
YZQd3Y+swVoER2CZ6/kgm+HZtWF4pXwT2Db5aRhgIpsdnqOsDPZzLakgA/te2oyFCxPBQQKAYxtL
Lsyl+WvdAWuw7+QGvx3qOjr65fIJjvyXIbMfhmw+8bY458EiRMdJ3jtUHutahHOjxA0r3kb8/+HU
23uSP3/SLI6mGokdR265S7PQv6Uj+D085C0JMdY5XcVMmr7flT2nYNewsM2t04kjR03zUUm5HPI+
g4Rrj38z6H0vXAFZhNEAAVQ7DZBr8xYLgMZntFTeyaCas9j4vlTU7onXorrUHMCEaX9zjCqOKnIt
J4Ad4NoXIzzOGtvpkKNDCHMQSpP4G7s32dy7fMW9alesneD8GW5aeEulwIPlcjZTOJse76JRtOOp
nSzQQooiLtQVM0ow12JmLZOD8q1dHwBRpNjN/Lr3z70fOgejVdduFYX+e7C5NvYi/IzblAMWQwhk
c4jxqDfppR78Nr3KmjUVXF9bn3GgzwiQ5iAwBncshkvH4vyFghL0b8D8okpikH0CdwzvehDGnCbt
g6uSUwj8c2tnFfsIBhh/5MN7tM1Hb67BsmftCTS82kz1L8fKLSANTcaYPLV33zrsaBGRdMbCE8qJ
NEgj/F0Ja65crY0Z6rcXjkfHHH7NNRxpP9Z8r2prAHndc1+x93x1HzRZs28GO9kGXYj71O/LSyYK
CRAqi7ws6f6Mlf5jm9Nqr+CuYUKpVlNtcU6cPySuwNkTh3klk69ggkkZzZUt54PmBPts2QkcBFxd
A6ubGI2wMnAP+o7jyInyrH5f+vyWxgw1khF7K7Mcg5cbQY9qkMeErlfE5pWa3zqocMAHUC0ybv5B
s9Hdcrhld8eukSMsNtOcUF3q4hAqkG69vSJVeGeGfE/B5fGp5dc3p08cU8eoAU6xIQ2Vb6tiDUjm
X2l5Ez4Ko6EWT+EShGzW+iUt9QwAfjPex0TiGWTJYg9UmBorKGcEesbWN4YVHH7pAZhAjwmeCk6A
SWkoJJ3Nn6wA+B06urhNRfe9WOW6M82XSA46cuma7TknJ8RBWYxTcxNEbWHdUocqRCbZdpRjcfEZ
pkOZcqwd2sMlGpUmKz/Z+5lO/dZl+/mpC7m5CP1qAYKHHQsOECMrfSWA2Pv5B5GO6lUzQCKRWTtb
v4ZjKml5RRK1IwTr6DqxI37SSfF3tJJmCzrIgWNRMOApxW8MkfbBGUHkCnpdR0st8b73Vytzp070
ZVAKDKq4dAobeg8BEvgDcclg+m0gi7+0fR5epzBMopKdSraxbIZtUyhh/fv9nVaAiTUCh8wQ58+t
Qw0bz/aTFYLbBF8j8+cXMwNOXjBePSYuaCCutiaKFQ8nOMkt9SziV61E9aUpk12ZJ/YzOwr1F3bj
iygAELKzhh9qJX67eQ5rMs1+8HZr3/pg4FjvpvUmjD9tnVffs0G3F7NZMYHrp2zGwUv07OIstJxO
aUmPofWTaESd+Glk5SVo+r0Kp51uXf97NXfJugRIl8SnVp3l9AQFB4Hm3FMT0Epy4zw/2nY77nxr
XJ4Ev+aNmzvVqSStuZ35RofQKJEypz/dSZ9KbA4vjZcmd2am935qqresRC7saRiTQfkJiUhvxaCS
yKlA3/RPUBzqazv+piHR3YqcmFZfslqZ1uE5r4CquoOAopNNJ9PqBt5dJvENY9CXnGEWjIzkULHU
w2yLY+cMHptr5MiQhOKlBnB5FI3HpZ1jissL92zafzKS1+6sIXuUAEmdLKbAjfuftpB3b+V+uxbt
whiOzMntFpwSdTRlhJWKeYmMJvWede4enJlQOUPbo+7HV9dx+zsYU9AOtqWjRs42mXnurrHrn9jd
Sw/CNMNr2XKGHevvyk4J8tK8ZKsyPFaN/dvvTXEKc3GbBG0EgfPbGwd1QNWjzyXzpo3oUor4wLmi
gfkgWkdD1PfHfZEvANzq8VCa0jv1aVZHSQnwchm8Yeuju9zG8VzSTwAiKWSEiBxakBrzJ81V18os
F5mS62IwB6AJetCJbIwoO4MRGIsm897LHLE1x244LqoEjppyuklLe1cGcABBBz6NyosEraqdK83m
pAp33njx/C1tLfciSCxsKptV5nSqwqgOVLmdOvi4VlntO4+WsmS75dB4GGcYVEFzZt/xKaQ9vrHb
bt75DN4ss0OwGOCkXzxN40OnrxgpNyZr1Z0bflhOrE9a0BnuhLvpZwxRyZg38EMCbi8OzKYk4DZq
Vo6xtx3IRIUxR9XQmpu1/sQNwf0tt2OGBG7206bFenKC8Gcyxvqm3L2V5ulzMhEWKYeAc5JnVhwu
fDoqDdUdFa06mixri6mtrwBOWZym8Mu7goVcVx1Elh1YwmTj3JtOcaFIf3aIy8c6LHZj8ZznrX9X
rbdl+WT6anZoD5Txbk1MZXz1ksOyjQwx/Zk5K15rSeFJc+0a5PGyhw+MdsYR8VE577EEhkUy2vjp
jX9jv/berfxPM1fxPnSn+eoEOjipGj0CK8zc1Iv0ltYkYCyn/gqyt7shRbde9fjWFDYBCNYSbmke
FPcKmuuWVj4O4Eq/VCnId7/MvJsu725ALZcEbE3Dr8GqVXX9C8Db+HMulX83MrCl2mV51RNsjQYG
r9+G9oJ2sVr41UKaaH3oHISFyl/8DcfG8B6aL4y9rnCzjomSxVEty1uT9sjI5mV+VQ5o68Wg1ngk
1V3ne9stwcvjgbbdMS/sj0YiA+nM0mcJ1cfq0s2EgZL5bYnz6cb9QL862jyndgro3rXpWmsmNOga
Nr4RdjcsUhV1gaF2bAPxaxX1ixSQiVHNjbSGB2bsSymghbD7DMIhWPk9DV25WD2joR/cKGR3ce/U
Yt77nlmjRQCgJNJu3xfBghJW41S1TYHZip6naWjGOS7j5tZND9Ycjy8FeyMjQ8o2nxCZDMV0xjqC
cakZP7J2bJkZLc7+AX12KVhllnU7nbbEaitYwkNqJ5GFb2q0LkWZNF9qdGwt21KElq4zdgUABujM
3CaGE+Gu4tU03PZGnFyzoH4uUpEdQfOsHdB564nmO8N3riIOQt8JR/DOy/r5SUiQ98xH8sgusS/U
Q662uJmdq+X+ZhfVOLlpExzgpJ7ZN1CXx4OhxnDbTPxiIOBWL9Us93BSrDfNO/6c624gRWBqvDHB
jzpOPpAYB8/AvViVrJsTy1RyM8di5MhYN/ulwO06j2KAGmszOW695FT1CZjVqk1AYg3t0W3GjPY/
nbt5xixlpOuMP2P27EZ9HncHTB3Nvs2C70sHZgcowGYRo7pMftYwFKm/E4yFVJyG2T41rN8zVmPg
deV47qmJD7mFSTn3qhd7GdQdPe70FMfyggnC3s2VcCMI6/6hHgtztypf2R5K3+fOsLhIlt0e1B72
kSDnKJSjm27oSDy5ya/Q/mx9DdtIjuz1eeUPaZAPnZAl/KCv3gBx3baj450orD2u3gT+xlS0rAwI
FaXV+FZZuboBGVvcCkm113vID+MQg7BPd+BQ9Do7krF/q1fYbhzaYjv6I2ePPvDgIfTDKS9aVldC
s70Dhar8j2CwWd5sY/hL7vzmeIgKBiiwgdmxrGCzhFzVNc9o31N3BOwJDCy8sWrTu5sMsCzj2uWv
57CFKxmOUz02knscIAf83lvmEyy+EwaBnNZEcY4Mc2l9Vtapioq+YCmHJTz6WmCY6VfA5lNDvSsy
61cb7zvL5qRvMPbrm/CA22+CeSKPDbYOFg3SASa3qw9lvBw1OrEd5M56g0JpDBKmn83BAz/8OZon
8iOQXNATxpl4NixLn+PWOEqz3BcljSt7ov/jxcNNVcaPqZr+JDa9kGoAT1EvAHabxbFO0pifFu2H
t8Yo1NWSPaJlNjMYaDJEbSHH1cLO9tzv17duvQUcoyIxfc8RHo1gqNoe3LfvtDvltS23ej+BAJlD
s+I4lc3jXo71dOwFCXkvtlm5pCXDWYL9OrRyvWSaW8k82BR5+r0dVjMsPX6KVPZ5GqRPbAHdS2C3
2DxwIaMHxtQRWVbH7riB4MyvaX7ZbtiDAoJ/3csaAZWClq25R52l2/+lH24eAtECORHpuB8ZspWF
/MWYzDvMiaCtZRCt4RS0T+wUXZ9nXiq3qDeTGOLXlubSPDGvHUgvXAzdp5R5/SsqBCgDRcI6xGA4
X/r6l287JXQ75n19NVsrQsY9Dmtdb9BY030mjjPx3q2RkVpwaYWTuc1po7ecHCv/PTWwvwMFqg+t
Caq4xabCssPkR1wNLzxZE7kGbFyseYgnXVtn4nflhqkq8OSZJXFFvGZDEMrZpmknroDqllM1Vs+h
38sr7jY6P51Sd9/nzOn105WL8IJWtAifyow+SEZvLctbdwO//40TlOLFipfNT7uTwFi3c8jyM/yE
rN+rVVtZsU6BAbOV/s6oWnUf/OXNYlK2dqT8M6biCiO6nKmp+cWNCB1uKQ5jWp7WW1ss/Zkr3NmZ
vYLQzfhrGG0Lyyu0+U7Q3kv3Thyme7vl+JbgUknLvmTKUf/tKNoPU1PHW0N+1EWXXlmxCyLfzf+O
7trqAiZ5zIncu8GI9oQUYYQx/jeKsac4f/RtaWRjsrLpIxH+HXhVYzDAkVqn7hapKGB5WXbbpG/g
vbk5B1mihWBcaofrbPXBnJciq+L4Ei9IgwxNsygwchoLzQRt+ic9DOB0WfHuj6e5V/65sFaBipvz
7AQtU9EUTwcB/nO4iF/KzxE5mylcyMbDUyWtvZ3p4dTW+UCBzqWEcySyxE/LV/LFdNyZbYgARCB2
+4OX8M70Q1BBDteNkGqjCYmNJGK9sVZ4FsrxRw+9/JL080tT+4iX2+ZakizY5p5kQoj7hE4Ca1gj
3JpEch7ISppBc+H8iS1aNE7R8ywDWpT+qDeeO5UboKji7AbG75IgsUmmNaLlyP1Az8FlEvzznAmJ
pVNDRq3QXewSRo5P4Zwehc9KFx3aZOe0sTj4DFuKFL1eFUh8JZY8BQbQuJy2X6SdH+ZsBJd26kMC
rGN28p27pMkisKkBhH9JLNQbow2VyrA73silehd+PJ4J9slDs5goBxg/Tc6qbBZtwxZJw3Xf6cPL
4wF05N+G3hq9v6yNaF5kJ2Yyz3HQONdUid+cKc0/pXJe3NhM8UC2QWSl2c3XUIfaTFt7WkI6AkzK
+3lweIK7uKTW9GCHldl7Hsr7Mg64AmiC5c06HuuTNxwVIwemMj/bdXVqi67ELJioUz25L6IGgme3
XLSWomW8t+WWkSaYkdnz+NNzXBtU8B6XisP5KIrDVDjFtgqNiXOA+Jr79bEaul+27Iq3hpYQRpGe
DQ8t2ns1qDcOVfNpMgF8LRBEa85Ic9oDrw9VvyEIDia0oExr0o4r0uhsdUHDdA4I2LcxQpjeTs/K
5C46TDG1YesSMO8KSoGFFIaV5OcWoMGVlbloXWRfDavBS5eC/jYmDOXzHP70WVzbml5CcHwiexDQ
+t6Wsj+2thSXaU4Q1lOL9TnttwIsAo2G0YqUoKZZpHkLF4v7oN8cqoRZzFwYEFEpdG8e5hREf5Q6
5Mt5juPXexljasvDwd47q8Sxa2w6NGkd3ypzOpqTE55LztInXZIy95qOfSe7vKe6NI5TEvFzUJcb
+essfbwpek7vIZHBNCc/YSdWeaiYUzKCmrrT0jiUysYtl53YwqbLd8JamlOPISsKiHjtAjPeEAfR
tDS97yXvlWfY8YqjQnqq2aB6qhrjXs1Knwav6O5hkoA+wBZxG3lfpmKyzm4FKredYkAI7MKlxT3t
sVF0pZtdi7jh6dG9fVB1ydWqNvPt48IfaKpJ32jKjext+8S9445GMcOE2TzLJH8SNk3fxdG70sg1
ZjuGWCB6uZA3jXlsiuFGV77dqlZ5X2KP4USq7C+y5owSjywf6YLJkM6s33Xe1M+Z3+21bJ0fAY2W
LVEgfiTyHfu6rcQ3Ux97/dE3vfPWCrPHJ9y/1R37U9TDINJEUn5zy/RDep7+kJL+njuHm0WxD+sa
lMLZMl8xu4hTZ0/FLbCdwxJOzQ9ugzU7iHYOuUumOAIV3fFh9u9pwU5JnMhqO+lhl1hteTIYpceZ
/dZl4WtaLbyITKrzWQrwvpqEIJuc4t4r7h+I+Nwn3Sx6mwIikLTyntr1YTarkrSsmp6dabTpD5jO
14Wt8U06fiMnF641brALxvJ5bsR07Kbms2qKdhvkfutR9LNQtPo2x9BK7so08U7L1zqm8qV1419c
+py7gDAD7Xsw07YJ3hpviL+jtHZPbacyQgBk25aGc79ilzbnUMsenIShgMW7s0eDHG9S/LRc64l0
snGAm5JGtmLJjcv9T99aXE7ksj9lckzwWKkCm1zhkaBKgdWRdfpSVMtnw+s7C3T9hn9EHFvqaATg
wXUxtfk0Tlx+ch9CtrmM5B+zQq46LhZbnGBgtLrEF8QPTFmW7Eqgsbjb1jVRDLdlLyoWSMKXfnXV
jp5U50LzqiMx1F0CLzZv2qm7O7izk9nKL8I1aD+TzDkFSnGg6d2t7XPissJEfEUo+Uqzvz/rIN05
RAQ2s0ziL+wIf3PGALBj0RaXFhr2i93xhpcizHa+APc80827hbmk+WcT0J1Su7oyo6XGavSxCq05
GvLefpHTIxTs7tqh9K6Tl3T3wTRvFteMXTdIe1+udxGk3tPeSzI279htGhlgueWCJp590tfEkOZL
mJ4770DYqvyDFgvL/WR2z51+ln1ZXkvCBRSehfWdxUQC3JZikM6Y4Z16UY+3uHGCHyLvJdMfbooW
7R9Ohz7TJdhz9CyHXzWisT2zTOdcWd1PKgLzYivuCWEm9qCb7/44y0vPPjnPChenotTp8zjBcw04
6zmgMXFj8BAwoAK5Mbzk3L+fiUG8WAIfM4yQs5N3bBHlGOg1fp1t35I36twR8HYy8qrlIempt41l
HI/lMBy0LqxTix/pNWYxzjPbvc91EQKgBmNOA+M4e8lIS6Y6jwaxwCYUyTeV0XZNqi6+8qzXJBhb
GtBOUf8sQSIzVPWzl6pG6doxHf3GbJs1vRc6e55TPNkVC3dVf24Cv/lWDWv1DF1A6aNBbOjmJObX
mIHmpxQtt0DfffYGOn26M/mucSDuTIVeCniNwG7jeT9DidrJobqDrc04P1Giy6Ixbya9/pXS+KVn
QZnfa529py3tnTYgLzbOKnKsWVDRWluXQ6iudHNrihL2NluZzKFCLsI5oGiFcjdIPHlIPf0Fx+OT
Slm4HYp6OsReR9EW89egZX9xsQpdmNNLJsFjTp+kjI91CfgH9bp+QQ/7NpI7+O4pGp9Fkb1YpA0Z
lNhYpgqEW0OMYG6IvM72/g7kFLx4X0h6U4+H3LX8u5M45g0a0y7ZGcyDvpdOqy5eyQveKmrze6/A
d+oqDS5iZL0Pb6J/KA1d3ZoMQ3zjusNXbFaSZm/xjWWq/ED7kJIKHfyp6RJIiWPY/Ma7DO7dMq9p
DvqgCUL3bIsF2KGEESk6RvWiEn8CVoW+drRwOA247db34WGazTi9As6XF6OPPybaQa9ZnC9RU7Oo
ED76VTU7pjWOYGY3tK881VXXYP70fWOadkKw2QlUxtpCuBsObb+mDrJcfHWXMUXsrsW5i7X42lrm
//zUa7jfQYubQdzr4WhK1sLLeqpO8zgTFqiSn/Mgsq9l8xo2ofymcW++jmJk5yLPX8IxNZ4AHxya
NH6jqzNfOxGmrOeF/kuBoOub9ZhFDFNz1lg5QnKfb2m5XPvQ9WmnFPNbIem0ETK7oM1UHFwtcRl9
IlFJqNrvS8wIi3BBcyabqQ9K0XMI2WYDLDCEUTFQQrssYdfrejninunQVWNAvgSVtzuTg6wFk9yZ
VfO9BiwYMd1dTZSdvNuy+qTVEBxaNASH0B7FiRM5bwkOG5upYsAfzwaXGU66W7OflmgIqWU5W89o
PeH+IwjRnO8M6xhaTv+EEZx3c5HY32ZmD/0QDK/8YJ+zUpj+WA/ZD0WKmJQ1tI3qC3zIC/4GppoM
WGPlPRVsFGPu7fUQX3TCgbfqhk+eThqESdfxQhpEVFfFeiu2xDOVrvNMWTkQ+XEvleFO+36SAG/f
Z7cq3trEUG+c35INoNH04Dacj8aaGntc+uXuwomnV+6/D8IcvrJiS4nrV/MLox3rvsRyNxR+fiPC
4TKBnH8qr7dujwdDWwx7yEDSv+BrjMmOqg31IciWC89VeWZbz3qN3XM2DMVL08XiElcT1zSLssbz
xdtifelDw363/pTdcA+mMPmWGnbyBFHkffLCBrusL8m3pePToEDeV8FyJQEbh2eQNwBKF/oGUT1z
RF0IvjImrs2oa1edK0SDi1ks3JVF12/RF9jPg1P+ykN2L6e8Ee/sSaUs2X3pNRVJ7lkQuYVWt7Sr
n3xHG08UDCwBpaDZ5ZKri5UY567hmQea8u4tFmYx7YNQ9PUPKgvrRHBMXGjZJcdpsqoonMjMqHKp
9yF7oDROCsebKFVTf28ncQsG3I5Jm6lvuA2rLcPuX6Vjp0g+n70+xV4Qu+N+6YYP3fSvM16d3eTI
8Qap4qylcIHHJV+TsDUvQ9Uj5JiNZcd9IjiMtqP/BS7/PxX8/0E0tYW3Ysb++39RQ/8voukdOXj6
33a/Ctn/b1jT/8HeeSw3rm3Z9l+qjxvwplEdWpCURIny6iBSJrHhvf36Ghs67yrrvFv3RfVfRAYD
BMkkBbv3WnOO+dcH/8KaevY/AJZx5dI1pKjfiNK/wKaaahJcY+On1SG5yWSYf4JNTQ+wqWp7vAww
ALMfVuOm6Frxn/9hWv8AEq7iAoMOYdAj0P43YFP87//dUUv7yjER/Bo6v9ByTe3vtniTkiiOMke/
AuACIfe4PKTU3WYKy/Mego++15dYGhLKjn2iM2z9ea7IleB+KBsqWLaWpE+C0/N5bWGFzmSJdPbI
AU1roNfoyY2VZaKYYKyYojt1ZC5nnUSYprhndFKnuTwMg6tmfmT0FGWmNRaz/IigjEScJRxzeW7p
wYlGm9h3YRYyvqL6vM4ueY/YA4HiU1q4b1ivL2qYqn7e34ylNh+TItrak2Ydgv5MAsG4yWM6+3ZV
IuqcHzI091fDkB2UQd96CUoYMjbLXSxcDZ2ki63ZdO8GFMZmILoVcXEEypT4Ir2p3QTsve0YmH4L
5nSDfRL6a4ZSTOTVhyzUr8Bn3JaG/VK5yaWpwrtJbZ9Ti4q3blUIFFIaYi5B5Q6j1r0SMXiwreAK
tni5biPvt00MUJ1xF7JIyGsjF4VK2V57+PXR9l6braUQW289V9l0pgArx6pvFoFvlNMzUopR8+PU
9Wf1YuPm3LndW+9hI4DmMWyo0FLWiOe9/A9bLDujJcgqh+g20qy1sgw52zBKAaVHozSibuYgol0R
KwgeOr8UCrfqoACxQ46jGRtXos3fSvLduIPAdGDwRVtYm8mBrl8huT8g47zXKjxtDXZAgdHXdaoV
HVrgjfa1R8Ios0YdZ9WdjhRMaWqEmYBpx/I0SM2kCKvPqqVcR2/v0yVsvSBCJUW+kdr5oR2Gj2Fo
PlwDV3LWtbswIdA45zKKerTBoRDSv1LKHVbLceMhB00c+1CrCD8bTSCBzumbFmb1GwQ/CFB1nvei
I5k8vPMg5KQtNPyUvZWWD1k/0CXJJ20lhPU7C6XGE0BpG+ICcVoA3EOZ0fCZTwoCWQ/q1Erahrd2
Ld6g/U0rBwfdrtZbY+cUYHvoUA6D916SsbFBGXrO85dBZSxN+HsNlUpDHWgV99pzorOpPC3Dh2ba
O7UPEGJ6O3k8lWpB28KlzEfKRKo2JFbP6W2UHhB8kmlOoGBmHxXHPuvUHmicWxh/ImU/FMQVUpz6
hI57kyJaowoTnzuIRvuWlt+6s/iklt3RBuxoNidPtRY8G7l303Y2Cackv4aRYq2GjNodqvZPJtu3
Snd0WuTdaH7mdenGPqJeEjtdUXBAaDu3LB+tgUE4cdKbRNKH+2BYiTq9d1WEQMSvHYCTnOEPZKti
KKoN4e3EYQ3rqrLpDDfmbe7gn2T4f2OllZ+FyTNeMXoMdIiNhmHZxKRQj65rt30YkiFZp0gDzZwj
2dbbGVlX+oTBxF01dHbo7aZFTB+ljP0ajS8mqZY+GTOkLdyma2uGfd8ltrIarPAOjd4JVzkO9bXF
RlVzmuMuCeOrtJx+8wWvWWTeKgIcYlJH76SzHohQJLGxpjoUv7McreCp+a6ieAw/+L2HMuqTnUGd
J6rCC7OsvtsDyptXhfx7aAazo3Qm7Qbs/bVuZtUaGMQGOki5SvL43GhgEsPqN1ZPP/Rucq9+aGv1
4kGVW7ca53QfG7fk+dCBTxFSNgQ0RU+D2e+UJsDrQa9vAHy6UgtszGT1Od0+5S7B4RW/9QadY8bk
vxvJZATuWK5CZWQypN7DC+FKZhkV1pDhS7VucBNTDXTPTRp9BdrItCIdLq1RC35k+6AVRrcyJxz2
3kzNRjT21p25pYguuGdk9UHb4qKW/dtY8iMJpr8xdWKZWsWDKTFsXMe8FV6O2mbActNlv5SxftQG
QxYpHou0OjYmlnmcOJWGtLRP1UvATcDpJyKP8odhqPZmFP8ew5yAHUqxOvqmLuRu0rYmcVnotSIP
CQPOcKRVq7jChlbcKMS88AciikXoD/F7rbt4adRAo5BvqH4qExOgf1bz2vuwY64VnbiNXetjnsxx
OwocpmhGrj10dFsr5/o3z1LzOJs3UW+ewjT3kxiFRqR+OYF+lCCFLa7bbitM5yrQe0aNw8mZtICp
5nwbBd1pVOutaRLppFvlWs1I3NHTX2LYqWp4UQOUlRneL+MwJtmticWXbaZwHyytbd15kAjMtd5q
+zTN79I+/QpRE812gwW0H3+5BHZt3LG47Su6GPLsGudqh00ZY4vAlGLh8yD+TUL7BM4VXDPYNQ1E
JY1sODYeBTASP0IcjAkuoDXjlRs3Dz76fCZSXJMC5/m91cOncSRQ1Z0w/1JfabvK8CM7pQPnqC95
0Lo7yxDtSnEpuVfIjB2nP+jIVEcluZ3IYJDRFZbDRR6T+0bYw1615ouWdVIY0fsQBihNj/y/iXmt
5pCO45aA8Nj2S2ri6Niex7EWJEt0B08nb6NxA2MTxrhYR/0Vqmm4DhvjPTNqSkvkNkQxqLYXIu58
Zxq/6Hdslcy5TgfjsdTwFYz0ZJ2xe42doN3P7nBsZoOcBuYThdJcKtKR5KXh0Hq+1rhiPY7FnVHo
F1TdJ4hqqKwymBRk9Xq1jXi0DtY6b3LzB6/ydk2Z/DIHJJ92FD+VMweiGhuYErNTo6jdxrFKrndS
w1A4tM9zTIfUaSk5WRw3PeqdOkA/182zWLlp9WINGR1Fi/WlypGbB1NwxZAC7SXxGjpHiGHWe7Tc
viyTgfY69jY/GH/Cozdmp3qAHxd7r5FGohdqsk/y4va2U2EwHJR3D7QSQvSzFQti2BPjuk0JfG2q
9K0lOhsVeLx3GwMaIXNuVU3U3UCK7970ch27mr7pOoLUyih/INdl2NhZ9csw44d84pLDRP4Lkgky
x+rRSFRvG5eDWOUUBcuW8RA6cU4H47HoOV3Rljw55KiW7mME0QTrXPCckOS9tUT9SpzYmVpJiXU0
vthZ8EWVBFm1x/DJiedNPT3brXskXz7AuRJxvRloJGbju1GWSJVD9aY03pFer8whpTlb4pR/zUhe
pZIGLYV6VMoVMTObB5oXOFoz9VlRUBgaPUdCoIa7vuEjauE+ozuwGfwgvUBGuuKKeTTNEU5wR2+Q
ko+sAN4D9fiwvFswP2+D5X7SCuL0aYarpHF1NLbx9SSyjV4Uj7R2x1Un1NvGQYkf0+V2DUGTpLUp
7A4o9JKRjGk3POt4tcz00KkR46MkfE2N5D2uwl/0j2+EEV+IQL/RqCuj6fbWOchso9FWbZMRi0t/
qNGxgttifJpyItayubqfXeMtV+wTuX94SdP0XhZ/C42/sRmDYg0ZJYsJAirCZ5iX0zbHzWdVBtfd
GK37nCMdNB8UXahYe0yafuAw8wifajwTgtKWtwEDa/6UDue3DZANUcTKE+G5sEBRjhlVGN9Kk89c
08jAJHkrc7hpudOHtEmoIS2c2snTnTsBJW4QGC7J6O4qskiX4zyvBkDujYPZp1WB2dCTVL2wW80C
hb3To+gKMao1XOAmkV4CBa8iLR6+wEIfR3bgr9AUD7aLBEXJA3pXU87trCmeE60Id3b1gff9Eiuk
JqSp+DW6w4sj+s+JdGR9phGgFO8YX/EGqWwrEcQX9A44ELrsWFMi6ZH1+lrQXdCy7CdruNLq4EQs
BlWBsH7rwoZ4asJr0S8CLS0b1LZgaV70ODsFVfVbtNxiJy19G3QiIDXXb0cG9DQt7jTkFmu3dj9E
i1FQzYdrTU3OHlAuVAn2e5vahNo4naztc8Mb19zHi448xnCocVzY2cG1FX0/qRW3/+7eLNx3gnsF
4153zwUXPQ558phnKI8z/u8aZwUp44MLzsUQdCaDO7y56wTxQt7G26AQCX2ZGDJKUt2hmoV57RX4
2WBzWvHjaOYP1O25/SOtpUHtZTM+IppAa6EqHC+xCTCTkXKHoAES+yFykWkUJCrPwjljmD3rJY0h
HDuHthqZBIGPi9xs1+vdFV2pe72muKn0hd+hoidi68MMp0tjpBb94ep2GrQntXRfgzK+UmKb6wst
QOK+3Y2do9BsbA7eIYN/rR/6iHOqTezPqdHuEsUlgL1jPEArR+RcoSoPYTFNNaJ8ME1GxAaojnmu
jWidtNoTpL+t7Vr7KujHVT9kfuxktBMf4gE7sJ3KUa3ZrQY75gYYDTAV4As1CFYiYyQDqRh9Y+Ia
hRfLXQWvwaC1h442uhaKfCseUGFom9wBYtxMbnC0sytjoJqPdveR4IQnl75AMTg3Jds1LGWhOf3q
dHWvVf1Vrj+bev8VieAznIcXz7HeO2E/hSbjbc89Mv++NUvnd5WUd4ELQAVR3H4UZbBuGCEJr7BQ
aHzEOql02nhFGsqocb8Mg2LvFrgD0mCvGR09awYLI6ZlQB2I/SKbdB7kXg9NVR7bGPNPkjOp9dSq
Xs9O+gvLGsoIMRLrOYpXUZM7hfExLLnNe4q4wo9z0WcCK5FHfGFL3nXhg9SN6/b2gyZ4dhzNyPHz
wFyJOMiOy0OylBmWxbgN6J7aGnI++XKWVXtRcqyPczZlfo6iKgzgXyz20sUx6oVngdiSTnVfbb2y
/Fw+l44hRsCaAqbX6pQwlpWF/HraB/HWsuvwj3VjqRP1QNWWNmpXfv8mVxY9+l4D/zISablV9fpX
INctDwNnWlfnTb/BrIxltBrstYs0jt4B+WdS2ZsdQy+ipCDU8K3HHL/1YA7hyIQ9v2uT5n7xwdoJ
WuyuhwH/XYwZouSAcWfV9mFxTJ2pXaENbzeLa3f5a5Ei6CvLaiAMWlZ2bGUtZlmi+siXLYteNmZH
SwDcMDhoMXnlRw92KnCWZVE+FAptO5o8laYQRJoOybxe/qy0Ucx5+8fi8mlnolTMWWvkx+/FOZUB
BXbkL983Ng2i40YO655nuB7LlvveSpFSrgB4TfBR2CDLVklaSRxsNaouct2yT5ZPLEvLuu/DYXm+
PBgp+kqaLX5lept26C7LpoCIxY79MTQvK5eHehyYfXopgZdyUyw/Uu9rtg8yRpIBWsoddG3eW2Ao
bpOK7+1rovedSSU3dpkXwAVA8I4H7RAaYpfPxbxp9enCBTY/mvIhi21nP4fzLgwrdqvKHMgPqQUD
eU3y4v/64j9+w7IIZYx+sI6af/mJ33sPAz9j6J7IylG6qQXw7WNXK4Vvw2IeL2maRN8bd6Tcl6z+
OGtc3QkmdB1s0L9vQSi/NwW2eGVudt9+7NgVb0oH6uZnC3OKHEmHybnHcVQtP6lQ+9usHvrd8lt6
MGGpPau7UrV63IsZJ/qgKzic2MDL/7N8cln6H9d5XUnLn9vNZjkScI1QSyiw48rfrY+240v77s/h
I99gVzNvMBkWgzv3lyN47KzBn4hoQD6MTY2yVODKM+1//F67SA+BQJnr5SSzLd+9fOXya+cYPUZR
MDTES3r4vq7808u+PP1ZVzgmTuJqv7jZA4eUPzjetyQTcSD+HH4/Z+sfh+j34vKmmTKo78k6iNzY
y6qmFdZeeYL4svveq3kVQkBFSfVzhi9/3vKRZd3yNJRHodpjsaA3tRe0OpbXzOVgX97x8/m/H4LL
82WvLUvfn1mefy/+7fXl6d/WfR+2ZWXbf116ljQIK4WoXtKETnVfgxa8VnsCJJa/U/esbhXqSFUn
QgZwL7lWw2xIXlYJeHEITDznc3vnECwXYLjWU4aBagFKLgHxZ/hD3Z2wFRPNPiIfzEAYk8KreXpL
jYjQaN9Q1E1ZKZ2vTFj7l4fCg85Xa7WtAg1ipYO5lQgFNcQTVWBDosOjrd0ch1diV7yyvP9fL+Zu
QCvO1e+TtJwPqf1AKrc4DfIhiMCwA6qVi7pdAHKWi52O1SRCnTtgsUfVbNmANOQLYciNAhf/Dq12
BymF29Ly4Mnbxs/Tn3WjMbKJl5e/F5eX3OWw/3n/v3n953+ORqfwzVqPxytrrOfdz8f/+O++Fx35
c/5Y+/3Vf6z4+YE//8u/Wvfz7curo2295QH2w73RWIBn/u0frcuD42///VznqEKj9vH7v/vZOH97
3x8/9ee/QaY7rgadudTy7uXrYw4uLVVfRY5xGn8Ddas/Fok3BGWUTZ7fAaZS/9l+0ca6PC4Py7pl
aenLLE+bMdl1garsVfz4jJ9kC6bSx78eyH5mZZigV2nGkIjs5TYi5D2WH8PF/+d5kpWEYOQhg9Dl
up8vwxj54C0HQCgvn15d1vRGtbulM2Mt1JBWUkJUbnBbq2FSU8un/RxT06CrS52WsYNLQs9x/O7p
VMsQooUG6ZMzvmW+TEcox5UOtVbeikL5oHbIwKLc9h1azsfUxBOwonteHJfnap6Xx+Xp5NVvGb2D
reb0dKvkSbssMZLYD2KWso0I9bw6A1tiaoOjN1fJrCz7EKjR3BxdtWqO5T+X/raurlWHWegA46mi
g9Wigf9+wCtbH7/XAVraJ1lBnqu5Wt7Qm9irRcVYUu7PiDLPcVnS2DDfS8u6aNA5BiwNzMEU54cG
kQZPLbc8jrPH4rKHl+d2rT8FRYGRS+7bpdsmKax4vuRu/um+TSX0SmbXVIzluK6SD8vSsqf/ts6Q
40fmPh/xMij+7sB9Ly87ugdn6Leut15257KLfzpy9nIr+n4ub2L2zNArbyt/acZFaoFGYlmcMjoi
XJPb4phE1Rdh35jT5R41oXn9uUeXlXFOFqfCWLUDWQYBRdTN3uYqr8SiOppy3yJMAVe1PA+nGOV/
lj5auEiOad8Ww6ks4hab9msAhuGILP3Ph3+1jgoMkKFG2wsNGuukdH89QCMl69gxCN3+57qpCttj
HFJd9tTA3GBgkVSXdyMkoYEaJBzdpn+xNEAv9D/YT+Gyi5bFjktIoIdipzUNx/rPnlh2zM/eEbXG
JNWZcNrKc+3nwZEXp5+ny5nptXaxTabka9kNyw76V7uqk/tnKPTSDyl3LTultNH0l5m9X8607120
nHlu3JNCNw20RIRTcQ5TUZ+cCU4a8qp1rMf1UY7OD+gOQYbRSltFSfkBoAnittxOocZmT127hxEj
n38veqHTr1XB/HnZhIjY2+P39pZLy1PN7Jk7RjTA5NkSxbq7bRL3eblALueON42YPZbF73OpsKOD
XVA/K11a03bm4gFl7691eWXAoYXulBQ3ZkV64o/5sKV/SaF5eXWWVwr4Ngrs2vJpOZYqs6yOhXz4
ebosLessRaHxwABiOdKE3AzQQsrvGIv/L634f0grJEP630or9l+gHP57yPpfn/kJi3VNVaPYrKKr
cE0DfcT/iYu1/mGrhIVDh7eXtE9ewpoupRMyL+gvFYWh/oNQKAJjuZw66B70/42IAqmERL8zwAyL
/PD5n//BHNch853/jYKLaRJRJ7MH/sgJ8XTUN4wrUx8r0lcRVzSAOzLTq98MzY6jonPYesljlFVX
KmzBSUIGXYkbTGftmpo3tTkmviHZfjTjgROmElPo6mroD0pcrrPA2Qa1p680iTVsBu3O7ZQbgNfS
hYK4iDPidz2p5Ybgg68ZOqJqK94pNvpolwoGoEVsQt0BptiYFLDp09W7UaIWa5iLhoQvphLDOEgg
49yAZjRgNGb6ywCxsbUgjFF+hNxUWLelAkgRfCk6VqO5Vkge2tUS/sgne0p6ZHoP5CKBSVdWdA0+
MWuERFcbwDh9oUZQNxP9Ji/MN01iJm0JnKTBsJti9ZeZitsghe3RNAzKYFROElaZSGxlWbgonRsY
HWRNO1q+JcGOCF3H0jA9452LhbjvMSVX1BsJrynAMkfuB2mQaCuAZtIph3wgQZqgDZClxLA1JWTT
Kh87Cd2ck1MhIZwmvaysAeRCPUjCetF5YsEz11SMhw1dnDsFKIgJ1zOG70lwNUOAEHc8Chn4n4ME
gQqJBDVgg/JPhxSa2JgM5wpsnzbTunVvVZiiroSLIoM42hI3SmZGv60lgnRQgZFWYAa6WsAKt+mq
kLe1hlQ+rsBHfWIxvalhmuqkgbfKsVABgEA8tSCfehRkSKp7zulshwUX+c76SByKsEpbnoHUbIK5
vnVgqQYwVUvYqhGlsI0tcaug82usEzYW4u5ulkjWOHMvQ2u+Kp2Kc7rYG+aV3nafpSz6th3xRfEV
CGboibBeqR7gZYX+mmH8NRVwsBX2tmCq9wpArBZerOsIynEQZHVIsmBZ9yai+76CXGpQaysKCk25
Ga/GEdoFLIbwNHjTliQ1qjESVutCre0lvtaGY2sxnzLV6cOwvqYOPOEoaBKRALHSEO9C72GrpwmI
TUcDolua5WECTLsKhvS6dAt8yl2g7bIcv1RjofBwi+kSC0pmEQ2A606ND2YydURjEnifVL6judkd
WTYtKDdSRceHscclp8SokRrciPhfgoPlBS9zCy/FnQCNjjDUKthHbqyYJ1cfr/vegLumEJrEfJT8
JZgnNBwQr0QQVF2h4/sm93jFzqxISdk3Xedt1Y7DdwqaB6rv4iBENW3ybngj0T0I823SVu46rjCw
Cbu4bhKVzkzoHTAdP8ajoa0ix8YKhMlomOerWImuioJjd8QxSUzO/Cp61BCir6/y1px2TTCubWWg
IS5Rwwl8KbihTAXHzg8CULYBV6ld5zR3vRupvvapTKQttElobTQqKswYKtpYAsUOAWCnvJV/dDne
unk8gF/vaUdGlR9i+/MV2yW/Tnj7QdOUjdo1tNXFEK7NBOUT4tX5AZ8Xh5F4j+AoYRCv7sfJTc5E
QOGo8tJjTf8TMWpf8RrQxhjbNB5jZYWMutrZzktCkukNOQCbFDs6rgbrqrbCDwoX0LkL/QnSi+1L
NclKdBVygRD2J2cFzQgTs7YL/2mX4aKesgJiYV8N1PLcYjPq5WvaOdbOVMzulGIjrqnwzeOHOWfR
gzUmm1kjUske+gwqBQ4Dc7SrLWF7knbnXA0KgWg2RlvMyLCvleSkOKe+ArifzWAZ6npbaTYc/t67
jtue+tSog0qWNmjMM2tgBLiuEvsJSqWzYUS966WFutGT3diK+lKE2iGE+bNVy7RBXY7Ui3vhCYVc
SqynqM52rflNmD9CCQl22BT2hj0WJ5LRDqaI3riBIouZg0vEPId+znin4j8Us+FhFxrrq8GksTPP
VPqVOc+e2hyXrjpex3C3zwhPxNr1go+MsvZWrZMNXEyBC+RdicE19Q2mNduqrbWraY96Ez9lEIB3
TR6dkCiP2yaCcuKpQ7rN1PLschjoZO0RnEINjWR434p6JhZ9rm8by/V2+tQBLw0hLwZBi5+ONl4k
XhVX128nOJ1iUk3kDGTUYenJ9mEzvgqnKwj9C5/6qT0OFMpXYY2jtqQ2uaZTFlFtVS7W3NBwDlXA
PNUFonG39uxmeDH1Zr4BF3HpCys/jlS49poI8Ow7g9horgRAN3TJC0W9dYHEnsCMQzEbq2xfevOm
iGeBe6gfX0SpXXNDa9DDo1+ayltmOekWm6jmK1XQnGy0241OvymZ4RDgKWrOojjoQZ5wJU1ILoSf
n8bWr07vIuixGBiMtn61kMBJtbe6MSb2H6P2K/qE4gxk6kYPy3nbWli6Gqt4515jP8+O+TjpD2nb
jydMrfk21737Pod+pbv1czKnH72BkBpUmrPhWPJnd97ZgGxBpRBJn1l7ZsKfjVTYmbb9Egud9m8Z
3wxQTI9YR9u53wuD4I7JJPQ+pOhYlNN8KrutMSg9QkxpBE69syvKfmN4I+IKraLow804zbrkBkPX
Nc5eD1W1qTMSAc8hTWJAVJQHlRMadXSL1sJJdmal5nsgIIRnuZPBhgVZDvBbauscdRvOxEk5iYEC
sQRTZpW5t8nQ2h1hO6FdZHIYg/cY62FvF8oeISD4k5l7YK+k0Q1SFL/q60M1SyYFtxP0PvZpjAJG
J68LSiApylfVS7sbXT7QF/3lYrzQwMsRz4AUiTaqxUlbZvQ9bRO1iV4r2loNGrisIJV2dZGxZTx9
XM9llu5TBFaJ0nMhoXTMfYn0iNHt7HXpOcnWSESNFN3eEt7A1RKF8J6/QTyH9VMnfjft2+QRdad6
Da4Hp3oIHZ3slPbkCQPzbk06RlEwkNCFFm7rZG5IkU9bv7TD5GzSY7YdKCV5yEBuNGiGMxRRVRxc
PaEv2TQqlKGKa/K75nXttPUpKZxfIsR7qgm5jylMnipI/XV6CkKwjqYOw0YPOTQdtdS2dpl+MRzy
joggcaImLurKmo0xxxo3zVl/rvW837aG1aIhUrpd23KqmOT11K2OAM86AAQ5qnnV/9bNfKM5ft/k
4gUZnba3UdatiKBijMUMcBUEPWBdqx+3jCsDPzIZZ+vBUO46vURSmDcfTK5D3yit0tfhsABR8aPB
gZltDWh5blzNnk7Qjdw7echgSrLIa74MFSSDak7qjWKDELThh27hJB3JYeQ+1UX20dNrbsx9eukM
u4VxmHDMhuH16DDU18dgPyC3BThOiM6EynglXGdXTnl+W+fxJnGbO4zGzW2m18VZ9pbwD1g+2JsH
lA8PCSQ6AJMlnnmtqtamcEZKhqjxLC9GD5i2HqWu2kCoYrd724YHSDPI4RAo3+k6JSeMEljCI96G
2FLdmjTdy1zXz579lonW2QSlnvpOVuVAcMYX+q9XU6a/WpKD1w4iX8d9AgAVeJ6rhi61bG7SfTdT
uw5yc0uLHWmYmh01dzwXGdGn/eS84Xxba2WW7Oc5Podtik4UPIBVdwadkMPI0EXJ4m2OoTTJ+18E
QB8UFBDrbgquSZ3+Ar/kV9VTpXnvTo2xOO/2HSZcNEPvwVB8CUS0VvTqud15iggy7ZluPNUesrzi
Vx9ZBwUH8Bgah8jyrhmbnhXVPAQBor6gPY/j4NdC3YQOtJE2Ua4NBhGdAXkVn0U9NTu8JHsU1OtK
QWg917tWafetPT9ZY0MbM9Y3Kr0sYHEeUeezj6b/YjTwR1zHebe6eeOG7dXYlPe8EahnL3alXt65
mf3AnbYFnvnVM/CGeto8B42BdkG0BBYEJwl1BVvlyIYDoMFOuy43pVU9yTfpGL4IefXHCSV9PFwq
M7hyMyva5KZ2j7T61OjUWCONTJmo4k5reKd0Ikppco8c2b87y9uGYUQzHbaAtCqB2lj3arcr02hV
zebOrcv7Fn3OUN9RuYLsmD204a0FSEHRZChAeKoM88s2bxsDaZX8wspofA29AhWY08jrVo8fG8T8
U2US4MP3MqFeJRq5eQ73eGUCy2je1xPJqr2W7wZF6FvyUxA+DSihHSNA4BdsswGiKng8eYLgR0db
4aAAm6KTE0WHokC1IsJ8PZWRT+TRhqkHDdKxRXiMwnw2vb0FzmZG24v0qv0gZSZyXYs0a++phxzY
5tor3eIXVCyw/3ajVv2CDfaITLlJLk6g6Tcl0u/JGj8UbzrM7pvpOM+BEPjwsoe8iy5wMd4ac0QB
Cgwim+EalHtzFH7ZFO9IMG57XcdVx4AF3qJrC6LuSQhEcvgAydLYK6H+AhX+2p4MP9a6Q9bfZ63E
9JZnBvRbF7bxajCmdak5CEPTB6tPfXEua26uM60fJTMmaMCyzpkfmJGl61Ch4BYXUMOBxXI2xO0O
tJSiZ7fod31UBQwP1ZLJg2NVlPm9M315xpQOBe8VM72TSWFuDdYBReJKufSlPCH126rTj7amrgg4
2nZFQobMvC1RCFKRu+CSY2O0433mTg/unF05TXS0k24Xt/rO6qybIW+l4+6sEpxS604GlUChXFzd
VOjSKYKiXYyIQ7GuKA0892ipSEZZicECqGYax6yJXrtEvUMVhsIVDIdNadUyL7bSvTQJ4D5Qqn3f
fJHdeDKV/Nqzo3U8jzf8pVcmd2lsCUDesrfJMW6Uyb2xzOorGR9qLbutgDU0jX4M58dWbfZS9sP4
bmW6LsBkUFmGduvZ4aPiNIfIiWmLe8ei40iDPcjYbRdn+AVU7qlplt3Wo+uHwBTCPHHXgTm99iJe
Lpk5ROEmbV7RY15QS/5SiYUOUPNY3QdYy61qG/cZZPVpKN5V6E8UkTd1j0ZQ34skPXugh1SKk7iy
122GyMqM7oo8kRNGTJjNb3Kr7uwueFNR+Lvjm9NWTyEXuDmxt0VrP9Sp/dki9+D4dx/7zHxUtebT
a5X3sJ2OOULIIlA3heddxWDw7AFSUbZXY1J85cECZfK1iMEguwzehAnJDXNBJl4Iusob9NyGSpxL
b6I/Cq/NgkyHflDW40A6xWxx2k9Zg1DORXM0/dYHTjmnUp/zkfpUYskRsAya1V7a1n3MEmvbKN7N
yGAiL62XAZ041zQEPP1NlxjbMn3tlPhXzj4JvOS+K8QWJP7VZBZEfXj5vlPwEajM0a3ungsGmiVF
2yjliPYmPyr2eGsnEJkysW+MylfbCV2NsTNiIqW84D6OxSE2tX2oT9edxaGN3c7qbkfslGDOS2de
OTFTIoQFXBZ9B0UPIV/UEJTmpJhvzg2FxrOrMxqhOAYdOELYNUVPUYWSuZQi8aQTnzVYtao3zxGk
YKbtJikvo7WCWXOq0t7XXCiVZpdcKq6u+GZwHXr6elLGzyxF1Etq3T4ktBVaEyA3EG9TDlGkSpSH
mtsmmq3yeqr1Y6Uau0JznuaSo3oqwYBF6q4mFLTQ7JvWuyvj6i6x8Iw2Zf6KgH7nxDWTtvl2RpBH
thZsGPUyeBSdjGoX2fWzhw65MgjEsGKkpZlJHFpal8jyMf4rWNRDxacih34S7XxHdUKNKRGO5dDu
ofi8aYV9h1pvJlEyj9Jz1mYHW0FB1g7nXJokLUr85IBrCVOjsdpYyaM5FI+5XZ4mp7/qjHgz4cuM
m/zFm+aHONPuzRISajVdl7OSrQaIgisDguwqi5kSFRaOc8L65ECvCmaUzsBJbL/lYmLHwYb+955y
DtBYvBHOVZW1L8LYo/FmDmZeLGO4RQ36IrKzEiH6N7njMvtTCXCYBvwhgE8640UjxxThPaCihKGB
jUqcbApRvwBJfShxophAwuNNPzr/xd55NbettNn6r5w69/gKOdwyB5HKkuUblGzLyLGRf/083dpn
y7Prq5kz91OugkEShBhAoPt911rPhdLjldYOP/tKvHQMz9tEfPfd6MIAmJEW5hIBuGhw7x3U11u5
r1Kfb2KqFOXsIqxMtHvT3RRe9QsA4Ta11IFPzOyBgRPfCm740bE/dGa0Udj/FqZ3KhHjZEu1NYMZ
jel4P/Duei4URnmezGFL4/Ijylyxmk2Qrc7y2jYlmWF46ZaQIc5w57oen5tWE7kJlSuNsZNN0438
vpq+ehvc4QVBw/dC5FcCOvfE/O/7irDT+sGsEecTw2JyPW4v5fwrt6Pf6DZXnZ6/h56REDhCXndg
9cTTMxW2lzTB8maOcoyIld+iFcjWM7Mo1+4Z0VvhbaR5j+UY3htmd/JTZL3p1CyMsKrHrn1E/OtA
HVjlGtHJHqkp5iQOmY0k3Uh2gko2fjNS8xz48rsSfDVsr4ZDgOomJgUKKjLOsL+Exoj4rRydDRP0
x9T+LpzxlpkrA6a8YsQ23+fL0QvKR6J+OF0Ny7d2QCLsVfWedAmkeuWtrrlvZBhkq6kbNrNV/MrE
fJr6jwgmISfwl3yAe2blmskhm6O2QNs4Ia5iOgEPUEtxqIfUFXqfzOiWWT0+wWBjuySx2wSMdUN1
V4nhUnEsn3IcFV024ehPBv9kExihFYl+oerMqK6at2MjO99UtyviLquU8REuqN85PjOZKnQQAZDb
Xgv1m4Xzp4vaEiiR2KFKD+46OGEUQDjViYUA7oYpPFTjKFwFDqqnfi4jzmrzkRnAyt8MXeAxc0ZP
SmvycarMdkswnmzkR4felU3QOHpiRvBjie1s14gU6dJAyTwi7tJrYxN4HTpqM54zmRn+lLrBXWjQ
+h5t684d7VvRongKLO0FmRwQxCh6WjRyYcLyJXRgTzsoFEmv7LVN3DX2Ia2BPeZQWpD0GIybywCQ
q2SrkGTmGvBWslEQCJETs48/HaYkPIcSCiPXrdZ2vzmaxfCHqR6JvfEqbCNtazcPDp4JAgbTbmP2
Q0uOBjl5kZ6vW8F8yjfp5xY1Ks3BD/ZNI/iEknlHmb27rsLaCzZB3BwhlGI1yH/SZHhvx6vdw+Ky
vee27hO4Qf6h9PgKyVTVTUKIiPBihry3Ese9QUjLSEj2cPBnsy2x4xQNMsC8hHxgSHiPayyVc9Ef
Hay4jN9qmO5wK9dp0RytvPHJMda3ABTnmxT6M99GT/tZ4AQL0/C7MzI8jRIyjfBGoiRE7NNPHEpW
RjpO5Q7kUQ3o1ZwpWpkD7hGnyh7zPv9Ih+VQ54HYBS4vD7M+FzX3Lm6n34Xvc7l7JUGJGUC1rHPr
GeH1SxVjcEsc7VHII7ltaYt0vkSyGmTF4601iR7uVlPkUtwoya9uCdzLONha0s9WkmhQ9PGGmSpB
vzJujHBb62kyqpcY06B9Bx367NXlbV3628zgkHUG8CciHN8Ipvu12HvXLw5uHgMo0lAfLjYIBaTL
OGHyJV31RsAn6ETYb6fypcaet9Kc+dibNvSo5geXuIsOuGqN8B3eYzuKVSSIxTSIXLR+GlgK7LvF
r38Uptj0vtZsKCxzWEQpGYnigfk1VuaOFBJPlg5xDeNHIBbEsH7J2Fo+HwlrhOaYMEgAXIDlqyy8
jR5rezuykNdCeeMHXATmcaLpQHbcfpy8JzJ93kJRrGI63kudHW3XORJH9xwmLvU4DXJ0QIogR8x1
9HtjRcPwYEJmCsfpF9MqWlc9sIMMZW1FVMOY4yXSs/LNCIajv4ybUTcexjT5pdNxx3v8iNPrh9nO
lxSYyIa+9099cg6ZP75YCZMSz9tSHXrGNfKBaOKnVr1agx0fQ668onPF2uaXTEkarikFux1HYww4
jTdLUjeziyZLT+jwdmlouUQlaz+8SD+JtH5w2nJNEWQVD9OVJterS7VwtbjTRxy39wlVv9F/oIey
afRwp2stIpilfYym/Mks+lsDP66exvdVn5+dLqxvxk4/UmEemCWCbKBeXRKc0K1rzT2RRk4rxG2P
FKd/uV14yKaIuBupUSf0JcDNU7nmpRny94jx/doOnXu8oPtpILtOH9mZcZxcWDZu9uaE3Tddd247
rcWFV+SPJNRnbvprLnHLUdAoGTfaHeV0zzljzb5ogbs1LW1Fokq0whZ7bY0g4I3MB7LS3smDn1Di
eyAUkn5T6ylSvMF/FNCeiWR7J6pMit0XxjHQoodlkgfnBQvdvCYr6hzoBiEfdf1BquRppqfYLubV
ruL7pPPegiF4Dsn7W3DDrODdwPEZGYy0YksG552v2e2qaLuXCCW9AZS0eSb+7Tb1Bn8dtPHBXVBC
9FP1kZfN0ZjKOzIYt4nR0ZW1MbV1eIypKlp0KZKEai8Q3lD3hpNaAHAYP9fUTU3e/Md9/7j5j6ep
Z3zuLxH7bLZoPRUys9N9TNLKgPbDR9g2UOOVslvpwkt6BbSYl4cSVcxKyaK/BNLq5v/vfZOSI4WU
RTwpge+kQmqO8ecgC8hB4qAd8aU6SS3UzcDzuqO3PLd6P3Tg4lCgkaXODgCTwsqMcS2D4c7/kq0r
3bA9EUyyVat14SHaVqtLZ9yGtj/t/hARK+Ws0gl/rgn4tG5ImG8edHu9bo6+0yOfUi/zczWTmj11
u5ai/ZGShSdVXwzh2tMkRWm91KiphbpPrakHPD9Cl/P1sJAbejm2Ua4X4xpAXqVTs+TOunyB+9zR
0UzqEx007Bk2aEJbH1EYZEixaKc2J7X2tVD3FQDJjkH/w6+Hu1Abf+VoGI9uC3Ql9LMbP6Ic51nJ
j4X2zZVIy5kBADE3yYhLwD5k4FJXBcW3XOcU5wtqVeb4kXX+yCyVBaiqYy4qqIDGPG+CAM7OwmnS
ckgcKyZgaVlmhEccZLfIzOZTa88Ho9U5uc7DNWsnhGeON2FF8t4mpyZ+kYsgs2X4gM6rPsz5aWAS
QIJmdSXtBiGRGObtUpGUGLmE4mW/dRRR1uTbpwD7Cuk0y4OfjtnJtMPuHFfRSZ+bHy1CtcNQhhlz
61UqxvKKuaW/dnYTcEZ1z3QZsL633rZyhqPXDCGJ9wZ/BmE4Pze+zKqA3xTRuWRM6nGp8jVxrWZS
tgsinOzc1Imj0O+t0RDXwWkvRoVqZCHavzZJVWMcvnom0S2/6ATQRWVnXQfTsq5zF/Hrt6ZTqLm3
i1X/9oos2fKU/kpC76Yo7UubJK6EBNwl3eQfPcMKbzIzZARErq82fTdIcVr7tfkhzK64lBXjd2Ba
F3x6ncf/qT+FVAtmPtUsoPwbt5ypA/E+Ti2x41ZV3mpiKW+X5Hcl7VtDu5BpJ33Wg55tO5dvBfQe
Q1y9I74+K8pr7HnFVdee6C5NeO+jdhPXOS0Vym0l+QS7wYCUwPwcQy4V6Qs10mOUlA9m1HiUspr5
xj0Evv7bokSw0GIj1COwVqW5RCQz1t1m5sLEULVYNkRcM2Q0qfcb+KSxV85XMvZX+B3nm0S+EnpP
Gt05hjeGTgpb6Pn9XoXdVYDf10FdtFyJghzMqPmN651+oEz3xABkq8svkY4SShMaKgU9ObaKS46s
rHGtrbrv82H1CCFVYAb6ig/mvCQYkCxiK8bi1Qr8X7273FRFw9g1rR5BElFCa69A7U6pFj5PE1i/
6d1trA+9T5/mIrpkBAMwjz6Pk/GUdBGOaNt4IbC+WWlB/d0zsTcbC1XZZnkYl6E/F7m1sTX9xukY
KRouJHkaMAfNI2chP9VWciNKxnlpQ249QNDEgmDqkUia6KgFK294tSvzMGSdAJpp1sQT48mKyR5z
Q8apBJA9NFE+raskttelP9BBMYangGuVNskAlYh+0jjfNYaoKWghDIQwMpF84HfOyxiOF3/O3kbN
ZpjKxFN3xZ1RIJ0x0BkeaG0zLJmCbeiAhBlTQfiRVd9i0+5oo0I8HQKwPATKPII02wBpYJTvEcoA
Shr/aFD/HBsGYV6hf+9rMlK9ItiOxD5tNOPs+0TGhYv122FuR6aAXeycaHoIE87881RR6SOSgezG
o+HehQRyrQMnIVWgms54nPz1VAzfetfC7v2APREtUBvd9ZqZ36QBmo0chpFpZqt6IMItSSZGkFcd
nAgnQrJpF9JimkF7DWs6r2Zc0tvNqkPrLO8hZC8mru2Db9jbMX1wnCtn/Kegw0hHkO3zTMatNls3
TWOQSue4974RH+sO1KlxB4FvpkhOz6Lyu+8lio+scufdjLmJscBHWVfBkeAx7U6b4L3WeMWYzZhn
g7wtN6oPC/CzjcM8Dw1Ierssuo2qnY8hn/eTY97oKSNKYR57GmFTafQr0UFqrcp6bWBqx08tVlZi
cFBW5IvVoIzjZLxU0dljFLdJhA7lrMiIQpwIObWK5gM0yQ+P2CvskNQuySvdt2nwSFTqdIgdkxju
0jHO2JiH2DBfe4eCiyNOhedFx6SfrA1Jt6+Gdm0Yn6EJHXd22/zKG4PT9HCq6vi3YXDe93SC4Nv8
LmBwNpgDM+MIrZiWGGTkQvIheQNIAJkhLVfgWCwnOZQUln6eHVp2ppeAK2gJ0WsnKhHJLN5Tv6NS
TwjfKnSYlgV0yKNfvnDLM0QipGpMflaRa1W3E+WElTn7B88FTMhst3xoRf2MYurHYKcfaf/LsqES
DOYcbtwlOnDete8KPiywLihYTeR6zPjpB0zPIK3mTR7MHrWzrtu941XuCYGJdp2Lv25uAvKBuunW
iKd+27g0H5sQXWCWWc6N8x5rFiErzCj5um9rkuveQsf4aOLl1k0KE4ZF62/TSaxLOvSrNg707TLq
/LY7aoWuybCZokc81xEdzV4jZBJRdGzVATIg6WENBSlFC0eXGzX3OVPPrWaSKk6Qq7ltvXkbaOKn
OUAB1/LlSVtSyDGkJQMgvDpVl+wj3XiMHcbMJhySNdqeYe1BcYg7O1+FeflBJsS4EunMdJgzGyVd
95I6SHSq8Eb3bRIca5RvAV5TR7Q2vTO0X07sbz0TOzWI1L1bt/eUZYOD5Ru3CU2p1okfcslLtehU
bAMiNehZH6gM+Vec5RFHdK0f0xhnGcKw4hDAH9n6joaTJyc+V0zjybL639jIXoqxHNi3e3Jc86YP
5/Ql729jW/yKpuGpQXvAQA3C4KiHxIfo+z4N76iyQMaKGqrPROxytrHJTCAdK4yMH602EcpkyNlC
435UVIBXDEpRNEvIK7BXXVJfB8l/zQDBAi3gLYCGtUsb63sn89hzyhOSH5tIkmxTHjPe2brtiGed
JW1Wiz5KAX2Wc561oTFGNgPX3V0mKbVZDK829nX/MoOwNUZYtrqk2hJnleHKhHSbdTBvdU8QHyw5
uJ0k4nqSjQu8jSEMKBVKrinwXKov+d6RPF1dknUbELsEomonW1J3BcGHm0GheAtJ5fU6Xn0mAb6Z
ZPaO1eskGb6f98i7F0n4NeMnSxJ/Sx32L9iS/Oy2DZcqXGHTrgcS/HkTzcm+tSEIw1Kxd0yyaS7K
wR+U4UnyhtWazEQ7kBK5nSWgOFGAYrW6tBScC8kvtiTIeIForO5XC4hJ1S4FfMyt7qCDQk4lE1lI
OjKGFgBzAJNdSU6eqafyEyyPuqQq15KvnEjScqmgy50Lf9n0IDGbksnsSTqzB6Z5lrzmWJKbObmf
Y8ly5gu6qSXiGcR6eW4k8TkG/azuyiQNGmUJkUudRESPAlp0AzbaFfCjfUDSqJnFWS0GSZmeanjT
HuBpEoa1jdfK1ApJpR4lnzqnDLLJJbM6GiBkArGO+MbRA8K19iXhGv7LuCHXFNC35F+jLSH0SjKx
AUf8MCJImCW47B5sdi/52bUkaduSqZ1JujZyR33TS+J2Idnbjo4SL5E8bkuSuU0Q3Uxby12BivQ8
Mj1ZlxONi7T1V7lke1Pfpj0led/UFupzp/coOmoTq7nEghM43ZwHxQqXnzJhwADDJUm8AineSbY4
znlQeg6xzIYkj3sKQq7u9ACTc0hRBCeygZk71HJf8ss9QOaZJJrb6g8mVNxgnVeSej7IDyGaaBjg
xrg0ko3eAklXrz2l/HRWax2Jj5teUtUFeHUi8JP7duCXZrQ/SRpZjgE931wy2Svg7J2ktOvg2mMb
bnsjCe7a0t92BS8gIZTWpAW/gWZwU5fCx744gAAGBd9IJjzOJOjwEcO5GWA8H/SOTP38Qlu73vj+
DpfMOdIclFI+1SR3ijZEFoiVMwJwjOjD4yVMdva9/RCOjPXmoAF06n63BvGSFgihNV3sihrJ5SBZ
96ak3ntp+lvFJ/6vHeK/sUOYFh3h/zJp8mN4//WPjEn1lL/cEIZBkKSFwBPzAZ4G3A9/uyGwTfxt
f7BNQiV9yw1s2yHEzfONLzuEw0OOy72+bYI8Mdz/iR/CcOz/HCrpYIPw8F+YZmBZAfZah2jLP/0Q
XLQnIMq1dYmZl6YD7DQUTPRvqO6gPujB4WrgcNJCX9XxO6xGjAZZjG63Qaq1mO1zyAlwNTAA38E/
2cO9JAcrZdTcVgx0iJbr2iZa0btAs2NQeIuHXRyOYtv3woA6sPDjENVx0BYSuFGkVBOl+4I86yDl
DBgYsCvoNe4Nn+zJSFyGmdCvyvE2S1vPwH2SFFrkchIY5g5t2j1a/dQgKbZRa0UGvTSUqJQZorU+
Dt42NYej3mn6ielktTP6iWZh1D45Vv/SMr1mOjfurHK6Bn4oKJSM7cYaRqCMWkrRyW5uY49Z9+y0
+Za47J9MniKUZ2TtI+0xsPzaFJ/64k4jEM8zYinP7P1z76I6o7x4r9n06LKiJeBRf6Wwu0uJHQyc
nGisqH6rKnGX6PNlqeN4MxL0xVhyPKE8Z/jaghKe9IWsb4qg4AQ5JATTQ4rl42KQIwfNST3DjSA+
+i5WLNMvyYt3+mDjxnmx9oTsD06o3lo6xuswu3MWMkK6qsASsDNGpLNFboJ+svmwgff2xqmt6MvE
HdM+pu67xSrDXWD/cjXaGURzrfPYcplMBeE1qdaucV6I9LnFFiGnQ7c2KV6Qe+dpYwfjb0+MlHSK
5gC0bBuRjLOhDbhhJgARNE0gj8szblLm0CdCmygAdBVOSX0aOSm8K3AbMUm569zu4ZvqHaF/3a4U
2RaFFiTSHrZq4jE1sDo9lvaVfjNoxl3djrSMZzTffhtcyAYnogbd6TaPAoe2yym8i5DcX3Kmaxv5
2RAbrD114abODWu14F/f5ePA78Cf+z2+IoBUBDLndzUpviED4Bvv0YfJd4gEg0u3/+20Q3hpjOpH
mdiwO/Ry2JmkF3OJjqnH1vprZAvmGz6mizILz4seVMealJWVhsRzYC58tRDTK+4a6DQCh0frNYPG
mkTeIWkdZINGQ5A8RFMYP7DuQhsIik230U6i5wBZ+zpoIH0HJCdtwkK/IlcW+1iYpBoa03Bh/oLm
sCfdODHJSSZ+akNBIj/oVn50R0dfkX3IrL0cDr7LVCsac4otQ0QQbFa+kgkkbvxKZl1ZT1Ye929N
Xz7m6NV1XRs2FYBqAvsnsVlQmJDNdm4NDTtHTJdpTEIfyQGJ2siN2pXDkONds5KLMQKazqliI2ji
HEL0zcHQtGNmW/q1TYD2hYvm7fykeDU9hK6FicS/rpA6eB7szjyMratf+DexbRYHeboqG/K5WoR1
i/am58al0/3+o+nr6sbTw5vFr4YdflxnFRthfBZEuKxnM0acq3XVJdF8fR+H1RupfeE5apJpO04C
vJ/ImlPoQ0tzZ9rK9EXzW5Qw4kDfPjwmtZ1frJxJTg+Zax21RMA4HYR4B3ETkngCZhuXWI+wLb2t
NkwDjQwsUO0QhJh2ENJ7YfhCuGH61ONNrhqwQoOZ4CUoXB+7kLYXkVjueJ/dbPFJmDPVARn1XaXF
TZzTulSLPE0vJKEehWfzc+Mr11y6A8bYdbeBNX3g7HYesyihGJCS91PPw7knR9dxuhrpivudZpW9
9yNS5GrMS6kdtmvNCJhHQIU8qYUl1/pYjLL6zqq6rdZKcLBM9SDZ/vU4OJyWz4vb6vGvm59bqjs9
Gj4UaOSWf6yqhyaHcoeYDEBF7EJtou7/xx57hLAnKzOf/XfTp/LdG1isA9wPFAGkq/dzVatYVbfV
mtpILb6ek3nSoa0e9oX04H899PWcr/vUs9UDHjXDVdjL7C8CKUFkyb/171+Bpl6X2uDzz6m9/LH6
+TT1Vz5XrSA983PPiZ1hr//ctbqt9vFv3+vnLv7xPtVzppbwt8ljWvm136/t0F4+0qEtd3+8C/W0
zzeoNvz601+fyT83Vxv+8e7Uc/54pV9/8fOZf+xe7dSLREfp6e93XlP32TgCdUhrarKnL79rtbDd
RhAS+I9PXj309ULrwD7WudPuOQW+Rc4AbF4+4XOryQYniIERfV2Gua4jQ641JdIKjPq6ioiaQzhB
rYaAkUIziDWYaTul+HdwOZc+h4u69+uhrjXzvRtqp3/cr2468slqD1+Pfu6FiSj7+mOPIW30tMbs
PjVMkFDMpLp0dQ8+7CO1qjW4ET9vzwnljRiBw+aPO2luDMesev3cRD2gnhfGs0E9YrwNsyTgPKBh
PI2KACRbOS+c+knjyf3g3GQYRmZB8IVaa23yDqzeos9MGWNjFqRyL9ckCCWei1+x+omSlM2poDav
VPxNPt/q3AYLl6uM74wxsBTJBmshhg9PfHAmx41Yzt9zrab1RgJ6eVrkYpZ5VGrh9rLr929ufm2n
nsa3QbzuQB8b4B9B/vUZTbF3tOuS0vf0o4yDdteq1IZgodxtW+NbSBuzIiR1k7gCP4GMZ3CTGiG3
bDSqmw1dA9vtysM87i2GOCc/792THtDJDrwUzC+s8nUfRSMJ1SxQzDBGqzKK+EUhAzMq/MIz1OfA
ywdaTqypm3W3GPvBBwo5ufFZLcYqC+j/czWvSBerVlyBy7PIURgwdPM3X31TbyHrfQypfsiogOnv
RZ9ov8k6Hamh1hV1ttBK9u7k3qGhSM6ztSg5Y0MJgZS8PNQO+USr01nKI/NVj6KM5hD+4VYZdR0G
m51FWacxDevkecI6aTAoaHCk0J+l5T9tgXjqo0H++tC8GbV7aRmRcDnjc0unh8Kw52OMnN3EFiOj
8pouXI+xGx51C1T3YhD2EBsnwz57NplcHgkjwO05k6uGrVobXWfTUhqggMz9KOhIXzT0alsybzkV
US/Fltpfa4EbS0Cacxlqa/j8Djiym+5AFSEnWMCY1+rz9+SXMHY+RJ/8QfWMaZTXJ09lW4S5ddAb
Me7Va5hVBIbn0D8Y5aq6DRGCoQHDPBX9pHraThOidiFHgY5yYkVrlaukusNfi4jsN5ynhX0dtdLY
eRjS/2oyQ8YhQU0nOPlAIusaNd+fB6A6FP9x39z1VHGniIaLPBsGXoUQNNoJRoEyxZTIDVO+pT9u
u14MKQtYE9IneXJxZcP88+2o7rhcqLcc1CPR0csYfsaMqbenjrpimflpfn4P8mjzQ3yInn5UqU//
CJL6uo/mhIk4zfqmhAEqWIv5I1pgFbynsp3UnVNbD2h2RLNRvzp1CKm1r4X6DNRNriYMV1P78NXr
jhpO4mqhWt9qbSazZ4zIdi8R/3fJSM3Rl0ktn6uWPRHD7ju25LCQ4CNzXlJ1VMvFP25W9LULKwr3
X+35r578rMUMd2QPPjL9Bg10Q3KONRGUMpofnT6DrrTC7qQWIEprIAN8X6LBV2vb1NKBwtRJZiO8
lok8f8d+qbWvuLDPzzQvT8JsjWMIpmJPt2g3ZCWH0UIs3Dx6BOf0KPanGlx6OsqkmsgBRjBzzVNv
yOYn7VSGQG00QPkWTAJxXpv5BgMIEahGO51MDV0QEMtBiqlDz96Yg+eekhlx2jKbPZRG6qOTld6Q
tUxCd5dsI1HnW6NFvqJebJ/5EYGB8oTum/Ah/86MI9llM5QDeeuLICVWWsJ7+MNtNGsHdXQgascb
G+dPX3oJtfZ1MHhQDk82no2yJC+ZQiQMofYMEwZdmoWkpUTiIxcU5DGadkSUVoLsH3VVC8YEavm6
jILg5DK0PiR6vBvi/oW0VW1H6TfaNDkthYZGuHTUOjdJn0/7JR7TMwjWfu+J+h6tN+zFxdP4neP7
cxy7Ir20R2eqI04k6Q3rjlcBLSfHVcYlIBQGI5uaPRMCwNmZDAfsbE5lNtlPFOrlbQPc+yrIuNQC
KwtPZakPdFt9AjN9xry6HGCDhWNsjCpAEndfLJS7pTlc84IIF08E8AZbsoTb9mkEeMe0F72U3Ltd
cTfdEX+j/s64IOZr9JuixCzqYYUrpnhtdB0jHRfossCb0MrrvMDIS0e30nZJZ9zUhk7nT92nHl1S
og1a0T3FvQz7WaLnkMwHHCZRdRb2j8XW5pMpIuNcUKJO2N1UojbCaP7saOg0o6JE6JyDT4XsI6A0
8wGUfir2NCFviFe7bakLbHWiRFfa71iw07gZvlHrJVJghNwZjbBSMe/gawI6Ic+UalECGkZ9qH/Y
gt+ij5JhEfqjHzbJATtm1XUn+Ju4VeSin7PuFAZGd0Lo7B694dbzp3RLBAVUaHQz27LNO9wMcgN+
vcfMffeGFsNjii5y0In5x3t2wB5KS0i+NxoV9FeoUq8aV5505WIoECWRag2+o+c0My+v1dy+RFpH
cn6CL2/xyGj23Oylg5aGqxgJtuUlqP260t9Ytbf2O64O6tMpZnnetRMTVJKGxUrlkqnwNbX2R4qZ
ulMllmliBiClx3u1yVe6mbqpFmoz9ysiTt1WO8iSMt7XBl/gKEPEZP7a53ZqVTddlPOu+/uP+wiP
Pialnq1LMiv0AqpknjebkZr9xsZZjJ05fQRztUiyafYwt0C90/EhbdECWXRGEZ7KEpo2g1JAdRoh
wIOP+SMaCxwUs7ldUB1u+mlwwXUPGodc464nt36N+nJf+MaWkgWp1HGPnLgk/7SxSNeIWroPRd7+
BBC4rMY6+F4Vob+qwEytwqHx1rboR3B81CQ1PZtO47BoD4sZ/zTgvvkWMnTL1wkRGMNbVL8tMnUc
wWWWzO9em9wsU+U+m9S+DpSY+p0xOAOO4LN6fLTyEdnziDIJEvdjY/TP7rRM7zYu4HVCCsy1odF1
LaETqJLLe2wCyjQRhUdSQl0LzJEdCtytrMe8g2w1pj57F0GGf35x62MaoRlo4+Wq9sqnxqGeOPYl
AHx561AXpjPAn+t87Q2Sa/E41jhSHDvElj7X5NmQLHVXoTVPMAa+NQaU7bJ0iPlFnP4y4jFTb2Lu
8A9VIrFuatEYd8x++EEwXr/zXVoLYi4x8epteO8tiXHuScalusarXagpLIGbfSu0dtl7E+ACvBrS
pkTBUb4qYCwTaa+ueR6JWrx3Ml8KreWnE8U4L7vEuhui2YDvhh9R7XL27MOAWIEw87TDt0i+eSa6
8a0AoqGeGVdENnfYHk/C8XAkDdN3db+eo3YtonC6NedCQhO6EZE3f8qIq6uf6w1Gs7g6iqktdgak
+3eHwGv5BdsNh1PSCvdIs7d/SrLlQe1wrDHKDI7fQUeu3WtVYRpQL9Hxy2dTjwXTwizfEgGSnSBf
T59foI4oNDbH74vrd7vMxO5s6p7zvKAqUXtFaGJIYXl76UM3vFWHndorjvmfVKOBD+j4K2M/w5Qg
X36JFwcJVfWSECRpwPndzQ3689irgvs0osAazFb5s+xtIJex+TqRO7xjohwRRNZO99GEQUtt0Uck
grla+k1LbDTOc4tAkBPSvdAcPHV6Uf1MJnsfOsn8rU/KYBtbzUJ8LNVR/ESHwOJAU/spgDJOBCW8
Mdoyt2lk+ScjCMXdTArd534cRBdgB4a33KESpnkO4dlgWe9a8qPW6i9FcF4jMn7eRODV26wuxjMT
A+OWMnGxVn+lRdEgqhnS+AwPtwtNLvR+0dzqYdx+7sNF5lt0jv99adD/T+i8b8qKOnQeg7pVf6Uf
UBIti3j3BRiWNLe7m2JO9KsTChoK8lObOAcEqf+OOB6u1KRZNwKM9tVDp/+5i2CQeTkSccoGet0L
Wt5tcuk6L7hwiQg/t/LGVZ3O3o+hBwoZuLTTM79bOASNlBK+yH+iOJEfcF8ZqMfs0bpYOK4uOX9r
k7Wj8YO65ufraUh17zUtvoZaK/kPXb/B55v/KLSz2gMQZgulR9Vd66HVkS3gmg6X3Hwf7Fe1gZin
GZdpY187Y65vbBS7my7q9GvV8/UMA2VqrW5/MSSnFIle+8GL4ppr2yKwtpfDw+KDmhgMt/kl8mCV
u7393liFts4T9tFwfJ5xA/vbIU20F62LsILKvQXxI3E9zkuo5dqWblZ29gzNvnIwBRzrfvju82Wp
TTMLh2NBzMyDU9mE02cwrqyqch6wj/Wfm5Qk3JcUZ99tb0w3dda0kHft8Zw5wtqaQ9286nlzp/bG
r+ep19FQU1rJdh0/iVNDEsbtWAU2I59S/LBw/dryNVpMaldu52r3yFLNA4Mnbb+4VvroRZSkS4S5
vwqOSj0YtO+EAZVARXNNRGgcJ/tMuAyyr4Kflw0XRn08rum/DHqbvOBsbnZTBNLaTMr2dsJsujbt
Wo6MXtWWS4/zsB8M434iTOkwzh1qyqE9T33TP44eHWu12RzloKyC+TvhYYgs+s65jHoU44xGzdOH
Xvxt6bOLei/wO/G+9dazF2vDDlxNd8oInrglyWBcI3LKfxrDRX1ADTM5GAwLtBQxZsckHmY4UZHz
mAwkgKlNQjfa+bSrvssw/Y1vBiALTa26CW18TU4ium/wrM5qUyp17wm4xlWHquzshXmxN7SpOrqE
gNy7RHBRfLXsn71UWwat9pb1VrgZu0rcIASLr06aJRsGkd0PkhxQ5zj8/tBADIGn3VqFbhLwace7
ELHsazvOF7WvuNN/a2mUPtFfIG5p6ifQAFy6vQiLDa/a+Tkk0oUfGt8CB7fVAgfjnC5ldFsIhNKf
+5AvSt3so4AINp2DyZCnJvU0+Xy1mRX9b1TgR9kl3fzf9MYp5hnWf9UbP/56j6v/+38+dyaz+P56
xt+tceNfum3xz6DT47o2Pe//h180vH8x66F5bQau79GB/ysm8BO+GNAgJ9UPmZgR/N0nt41/BYET
uLppgTtxPN36n/TJPcM06YP/kRuIXkq3AD26gW8ZtsG48D/3yZGvN73jhe7VmAlfJd+dGlcS4WXi
Ig8nJ0cTnMc4KNWCXOJh50YxZ0qPqE0jEUSVyFW1SAWRISIlXauX1gC1WGR1YVIlBnlfNaU0S8o8
phVpJgdLli3UgvooJWFZu/jjPq0kUSlEMZNFWPpUMiez2v+g67x6FNe6aPuLkJzDq7PJGYoXVKkN
Djgnfv0dru/hXF3p6hy1qqkuCrC9vfZac45Zzv++kuqBB5XKILxDJ6DhD1FcxIwyKDrZA95L2nvM
x6mW8wtVd2U9ZhWMlUkmpaug43J4fwoEK7Mp1wP7a998EG1nGOjNiLjhaZTJhqCZUe81RrZ61Mwo
B/qNooleXm5ahEQvDfmAqYf1mHyZLw01MgSZ+YOdGY7fRzcnnpYYKKnezlQeqppXC4RWRxYXlcV+
jGTS0HReUxQbp3Y0Q5246Ce4iVCW3ti0awgc6n9w3r8v67/m7x+nVxYHJ0HPFfy9zj/o699X5Anr
IQqBMiWv5u8P8U1KpdCTkdHVObPXMfjjuiYVXiqcS2V0fwaTvzcttM4TNZK3P+NnsnhAZREa2s8S
0RQFiJuQzjDbDn0ISas+ZNmzdKC20KGg84MGiWZALys22kHjfyReedof//3xR33976/j1IJzXn28
Gwyx9f6oyn9//AdZ/oPz/j0mTY0YaMxT9OD/TaTVp7/+PTZ7I58YMsYfcQdW/e/1NHHcTQGMEk3i
w9uKRQu+g45lL4rtcicvaSOJ7HlPknqgHzf8VAIVKrojO2cSL3gN/byZJ7JbtlIP/Lw9s7MCzN5n
0wTl7FCSlNW2e74yW9+U7ezcAdKQnBqWpLBpJu1C7d21Ra0vEnFFJ+t1Tf6JDgOZS76ilxmrrgxF
Jwk7TIoIkOv3Rh5wpv/kqmdgFZ+Q1knrMCEt4H7Bru0sIggXA5hlwUIlhoAsGLvw/SWc2Eowk0CG
8dyzMdI7y2R+ggFAXwB/xKeMLdwEFVM572SpK0tsL/g3lJer/cZbfE+QZSSQdOAE6Eo01uvwOsix
p521Fkv09LFhTVRRiCv4PJ0nYhCayxnvFQQREWwDHRobwW0/WGxLq2hdkCP5k7kUZN2mOz532pm8
QRQlzbI5INLgk6B9A+Gy9ZXSlqC9Satx4lxYz0W+Izqw3vN48QFg0P1MQgQ3i9ma1DnQAsUHXnHM
0ymS/g4rlAOOLiZoACuhTfdEoXVhDZ0/PrdwjMhbHH9bzeqrb4YROrU8howkzEv7/U1VmjTYyJnZ
Wo1k8WOZaQufbC8JnCrZA62JuCZnmTirSKLdarV7eVi8ttJJvmS421TWEAI+rDhy6p0MyySyi8N9
/g67yhVeroyIlHAmrs19YQQwgDAh0rIWMtqWbnrQlqi1m8vrSz+9zqabbuKevE5Xbxdm9WE+LT0A
WDHjKLY26RCYElodpxh07W9dsiG4Gj4KD3IHtmPpZI0Da8w4ysvZlQwy3gynrfKp/A5Hto8wK+dF
2ODPtLsnSmhYYU76k9cejff47sffU0abjNvZyVaSzEoRKGe4hjg2IqvdJfmhW5bnYSvdGA5UV+yS
tAA52bqlUWBRsRAep+BYbGTtaB44odTUkxhoggjXF8SNMf2PbtXCfYYCDJEjQIUnR4LAOQcHM2YB
0W12ysN5/zPnYIyITfCAg+t2Mtf+md+IbBf1r/Ijz9XP54+5Y90Za1c7ROCgLFCX2ftErY0CgQBZ
IV8UWxLfmHKJFzwXtB7nmGHYfAHZVDav4B52m/HlFtwONJpZVv0pfWY5fZ6ANuU7g7bvPn7K2usZ
nzk/3QoXfbeC+qFdlCWYXCyo3YoWgCtlDsoisqTQCFyfdyt201Vf2GCGoHQ61bFcNW90zKwZgDcC
49/r7Y1n4e2+8Ao011r+YO24jwTkWYP2o+BH1ffqw+WLCjNDKH2ObzufY83g1kMQ63EgdeHtVh+i
YMH0+Wkiny0zFIEg37Pz4jOvPwFaeOJX/ktbAQuyEYyah5yyY4mq7Pg6ntRlRBg9l4EfuUrYI+KH
IGarp+fHu7R7L/dZLftbF3vvsNjSoRAJl7v7HMtH7dzva0EIi+OdFi/6tyDdzr6Bg3F8eyjW6Zxr
73UckHVxJbITxo26bM/3dwgMQ5j8NQ59aYP3QWVL04WG6LBQW5vG8osbHeuOOE+PMKzQKuGZjz4x
ODzg+1UuQa0yTsQYArir7bi8d9kq/nrEBF5G++Y+Vze6wgIi/yJW8iT0L1BthmveneJylWCuPmCo
HmYeT3MvbPBx42ypz250fSgLiMhaVt/iobneVyami3GbjBZY/ujcC36Wn1WSKIoqyKfUXy/P/EY8
j8ReCrt62OjCP1qsTK6iB1ozTmb3rkCFdbP0N4sDAcQg6rbdcC3gJsNGQrp7eB/u3U2qfyd8F1cv
KFVJ92QuIaYISKfiF12gbMtzKJFpCYML64jFQn9MS0bUWHimYmTEJkfGSe+3R3dRAATD7oXg+i8N
+Q8WhHcfXN4Y67/gU5vNH98Ran7rCIdgF6XXRFkBPOblNvZ71Yf2/VrNYd8+ufUthNJjCpC/CFD9
7rQlxockC1+YY1oPMhAyJDJxpNwVH9u8wjTkQrXtep+Xh46tHp1nFor5KkEuCYDNgjnVOJMU2zoh
9x9QqLOMOUq905MBbOMi+TDn8jzea4sxUNby5r25n4z51ASyxMXsqjduyRJDaK8FTfrKS8AmVdWA
VJyH6L3kdVHTjY5d8R6AIX5JB4mOksqs3r7vU7c/5h4MDs/k9hAit5za4LBzmnUygBJdYYAbFzi2
vTOOdo6g+iM+vqfdmRQMk5XaynNwX7ZRUX7BoIoE6/1caHvCXJ/1Ar0mcUp4z2YvyKYUkZCgbNxR
cUzElIu/Syr9Pj6+c69VV2IXdIpjpCvtbvPvpcKN0h1QTTL/khk8VavYsxCdpqfCYLEhP9GgurXM
EGZ36VSn2VYpfVHDroVZkFgqqDxW/PtMdlJMRJ0FsPM17XkxUi4ktHXgXplpaT4kIKxMZQnkZWEm
Z70PJAksAnGR1vNbuRQr8yMjEHXHo6CR74vHYmDrSKVhG5eycHhJewk9uTUuB9/4Ui60DpbpfiTb
blpOm38z3anWcH6B+/p0cTqfqa0vu69bs5v53e7tRtuZOG/DetMv5I8y2Gkg5n6r27DGXWlsCp7j
7T4WSvCCgek8WsZ7q8xJrgLYjGNFjgWsvwWfEZJbRI0Y/5+HLrdrgDuUqyZ7hRBOQ5ec5S1Wuiqy
WwnJodPjpfKFL/MD5Wl96Xq3OkEYxwfjpYDGDyOquOlV+NTs6ui3mi8wf58jSdfseKcs0t146S/V
ic+fX/ZsF8VuplnVmhsHTjSb7uqxP2JO4IwtnHfhNRA00zU5YWfx9P59DK78DLLX6n2qiDClS+8Q
VkwTMfput8Wn4k1phpNpiXPIEYDV3S2dodq+DaPD7Kj/cOJUvngSmguADvUsEhsN+qix2URowsV4
HxqKEl7JJyYc8QxjF8c9aoAKVOTDV3NftfET6OhcmcslHqqfJa1E5lIdKzx+ilu8a9DP3b26ddOg
FTzEe0Kyf2pu2/kakPMMMCVKZk/+TNExy5b46dblJv/hPm0iZ8s8+Uy458PPf/CV+826bUKAxdL9
xK6q3DQn4SujW35Fzil4ycsDh4Kltq5XIOHuU/IO1e2221f7SlqJT7vby7lvJmHyQcQgFl5jQQCi
ZLfEhx+Sb958Kbv9hl8AQJWRt/mcl1uJJGZwvcBI+Xl9LQlEa81bciI2sNX4pzlOOzF47ZUmJMH8
lYIncjjh4xsR4/d1srlfeEUtVKn3k7nppsv97kWQm8e2yfynUp5PxFG7UFAg+9XzoBdfQxa0PyVq
7f6aYu2WnRYIvEc1IW76kM88g1q17AkAdPA5U3M+AA9blUy+OdsymIST0Uju0TIVbQhYwGBixx/6
42XOJ5qeYVS3u4x8o3uYWKhbhDR/X/099vdHpPBdU1CoMAz4MCndJni2mi0399ipwB1ZA5Zaqv1J
TvSY5od/X/WTiOzvq+xvkhhP30mVGqBI2i0GU3gC5Zx+ZFBlZED/359WChDWqtZTR6qBHoOoTGbX
soo6V3pRKao1wNn/9GZ/+jZsbOvEBKuQiYDgOnCvCrks9f1FDMqr5Lb/96VcsM8f06y3pa3Gcts4
TX6JfvPfp4TZyhZWbNFqlkebROSm8tG3ZRESIudJLlCNIMAhjZOymV1K/wtDdlEFshJ2+tworNeX
JlrGkh1PTIzzmqAdaK3Ch8qdwgbRlQNbjx1MwYTBrDrBoh07i4HQ+Dypoq3bFfpbWzpoB3mFliyP
FzPDw3uFaYjIruz3dRm3M7ehFjUzi99B/XnBIntfPuxo1X5IH2yQ3gve/TrGKWPN7CbQLHM3PpzW
Uz7aVXlj1xn1Lo6sx9t5Qs4w4IlZyLm6SwlU9AMP/1a8aYfmazY60S9BmnzQykfu671HbDnHfkR1
prpYd6Xf7ifeskkt0r36ZTjqDrQNWJ3ksVcZFFjIw7xXSOEhpnaxbJaA1siHrv/NwGFdk2D8JQvm
FlP3feg7DGJ8dECD1vEPRTE7PUIemWD85rcyAu1jx1BDdV9c8OGBOWS/w4+hnRYxLZmWdK4OjCkx
l9Lzz1ldl9BeuP/tap8jgpq9XAHdGaliHx6Hu2isEVi29QrUXTOPVj24oPUo0ioi4s5iaIrmW/hB
uEP4JnNjZUMw7bDgt+FyhQpu5u4I05NtEir2fenU17tHDCggYiZJFpkFeWrHo9V70ZLLoIjt11f8
mPZU3YWxHCHV3WXmfg/2wDr2XN6Pug1iJdTCt2AlqztoO7f2nnM5qFpc2lbrN18Sh+CHZy1l+40d
I4BwXNvmF4it2aF5uBk/H/DAfrYvGXOvlAL3I/f3PftneUEfRVyILCwHwLQI4UVbxQDdu7HBcSUv
Q98L5CK88YDzS4ogvVR3dvjUVBb/Ai9zyo38hP5EdJR5tFDcaAdrAnR875d7EFPF0+M0MhSLh7Te
ln0gwiy25koIcVXQUD7FGzV39Es5x1IO2mqT3x4HTHIyWo8f3ZZ3d2QXsR2dkLOR0MBxMd3uiwkV
+YGPy9iztdServQzuV3YUTEt4QzGC48akJL6IIVVMFw4GqVvesXmTkPog+F+cgLCnK3YvbRTERg8
b0rhmWwEEtbg3JvJobinON8VmUsUAYe9yJ20BqJmQ8+BZDSBVANFpN9lNTW5jJam7FvaT9w4M5uG
2UzcTX7Lw4Rs/NRXbAcy49+g2PJspcLhYe/+TfHH9lTzixBpB2NA4vgqqGLsUADi0TGgRwAK6yz8
g9PeLdlHYqBhtEl++ScUDEgBT+4TNS/C10obBhObIWi97af6lQEvhkBovelOxp4uIeQ4TAzViyec
h7AAx+iD1xbEYHiQ/uOghH/JCGDRZ1ny5fUx5Xa/kYhg63PAOg9fItAK0vL++i1MBm/TWXQzfuki
IDs6cGIkicVlSAOIA97u6ArMrmy+1S9OEiYnYK9mdnmT3476VY+7DMZD7KU0JK7tL0vc46OAz5Y4
eUqttui29Rp4nA5S+VJIQVyxSPK6aE6E2q7XmFN78ba/gTunlaFFNn2sUcWnQWeSQZIr/KaVW99G
8NZ8aP1qytTm9h3Z0FGNfzX9r9SD+ZfdsNgCGcr8GW2f6DnvVyabad2pv+6GB0hSWcmkAZ7fDmG0
G72xYtIPL9nN3I/qOkvcvnVE0U7TXZoc76xMlyi3McJ3pMT3q3qY2iyTqTVeD3fuvTSHouV95kkH
QbUxAO+Rik4bB5oO9AlKeqjL96Xb5vMuuB9Gp+FwAr3a0dayh8bl6FY/yY6LJJIPusqNc/WW8WR7
2ehnDzQjHis0iTEnEgB2oJQy5AXWeMp2wATKVdGf6XpxJ7qr24dJqeByy6m+dFdf00HDSHrh2m0E
C77kRtuO29wkzdwyWZWWyHNZnbU5zFCHs2l6uh3sQ45j2YfjaVopwOsfOPJccrML3lJjN7HoWGFJ
py++uGvUMEdjlhvg9C0r7yI/Jat+q98UByMRGjDhd1CClkuOtIevVnUS2RMewfiYY/4x6IQ+vUG3
csoImHlUMfiOCurFMJ/9/n3eHBjFFXYdi4Dx4RAk/Wj8zMrVBfvsu19s6sJTRfsJWQNMrA7HcP7I
A7weleSKbD6V2ilHFMI+LSzjl1utMU3w/Fl61eIFdyhWUU4sMAyoBhIQIcd+j8SQw3zgctM0xEEu
LXF6d/HMkSTvrjpS7/ILFcUhxN7k/sqFIlks9uS+hm/2/ri4SURHFvr5yKyCScC15mS8jrd+xZXG
gg0ZLiYQAMShuErjk6AuoAimYRViOx/xO3M65SE7VD6rGbw9yet19x1w1c7se+wrkIunhV5mf8tr
5/NWDnUfcF1o+RKZVbGQb+rg6i8SBVyCM8vWTgy/HDwj27ScjT9Pl+0x9i8PIn6Soaw5aiNGxGCE
ITRF4aE/dlhBDtN7ZmUpXXqdnI4Wp9iDvwTqF7kfND854PeOIWIQ6VuScseGU4FdJbdtYgyBRuDW
y22ISoiVsZpPJwqhN6bXpDtiiwg0Iv56xW2jKt0n++S7rWGMWLP8Wqh9zsiSH9RQ0iI1Pa67/les
D6bh1Rh/2rVw4qZIUxCBUveT7+oozP3Ye6pbDop8UU7RLjopPyrl/7pbdPChLhDIgF5bUWASbkHv
1xG/4220IEi5y0OI7VyjCjdY0pN9+iIY8YUTYpAhphXHT/e/1F6EpDQMh+yGrs9eiexqI36NqC8i
6/018FFQzu2ao4qs/AxGrHeA7Nx3NQvJ1I5O2C3mIRpSr9/XJ22efSZ7wdVuJWTiBwA2q/pr6Ld9
KF7A8/8zK9KNbdF72Ix1XqjZv4s8qH0gGJ8svwqn5YmbJBhz4cAHe2+naxfRP3UFnlF2caRjFSs8
YFAa5ngK5saquIqoUP5pOrtt722cmqa3Yhm6vU/HJuEY2vc5JvUXDylTY1WgZdnS08nW7Plvus7E
jWoPuWpVOGXr9Kfejc4ZVwAFXs+NjxChAGBjtkB+pv17sAKjbuBpoF269IHpYwISkebDUvrHqksA
JQLt2SZacJY1h9cPfr279aqcgTPBgsW/awj3+kVczQquFXZBHyievxl+9L9wTebxttxHAWfrNy+S
vJu6WdIsLQCL1xZuslChdPPhWEls22/GuVwr7rB4+qn3gsnytmBMzkDr2e0/bsuEXYPbO1F6qYuE
Tck8XYob9b0lfpDvCjbKFs/cs0ZVciCJXsqAjCAcdSoz7uIiwh6HuPPpNQRc5Eu2dt2X+cXFCci3
u3CySD/k5fL5WYDhz4hRN1y99Wm4jLHDBeXw8f3c0uN7WR3qE4tiTP+E/s3xSZngSqHy8f4yL28U
x6cksrMb9yVV2RC68Ri/udFQ/t+X8u1eOg9tYXxTncwe9otgkDh87MnYeB7VXUFD55BAdYZkwOm2
lI465+SlC9rflH3PPN0kK7Jurmpl5WGK5mf5Wig6kmpmJ8QyWQ3kNTyFFPth4ZqraIug4hEMLvlI
Lypw1Y3Pkie7XDvLpysHpvfamoshGPb9VfSNJTzngs0S9K2pciCLgCo+th4eR6Oy7hKFlEt18YC8
+gUVvTuwRtbTumGlXyL+QaySOGNnbJ/oORtAqtiNsfJRTRZuVRJWYClEdy1VH5YJ44Cj8HTYTAuN
S1NfNhziWww6vK0Nkmj0IDEQJJMZYZ56xqFtrdfCwHf4gixvJZBcOyAyjrRB1R60+nyUTwULa0Iv
im7DvKVEloJUdCkQyYX7xro7b279sas9tXekK8FRDgedirmFDc/mcMOuj8J0j0hYvMGeCPMTO74F
A4GQjYV+KlmJVukaiSCpkvT53lwjpGJ+CHRaWfSjgBQ0zp3Z5z3or8M/gbeHkXVVXmeN1343Z8ii
JFunu7Kx2xeIEks9Gwvhi8aV2rnKZTavCPTcD+e+ctXGo3WR/8RUSLwquvlYlAshaGQySz0AsNKT
AQDNTQ64W5Bj9cDGCE17Cm0rBltaNuSetbRTburDFpb0fcbD+F7Kru4bh/KKSPTJCIpiHKJNRjOG
NsleSW4d7+gZ9tdnf1CJJBptnLhoYKQlnfTvoJ7R82r2HLbybtnA/5lftHfiqZ2RFjnLSADXdPbT
2Po/+czQA1dzFvkqIzYxeG7l90pMnZrTwo5auzROdesXtQdB58E2OIX4CNyV18MN2gFVEfSJLZCF
9oKKZNNR/C4s0Y6ugCNJlnrTmUaNX+EAByZqDXuRuKU7lYbFVcAe/r0fN/ChtakplW+N774K+Mfs
C9LR0lM3WbFqQ5tjmhH9jB6cHY/Z4rZcAytCgOpKXjHPuHgolbmRRCvVLbz8sz2rX80yxhuXOdGn
QCu5mpbf5F+OgOtf82GgK4yITmL7UM/rBXFsgJP+yUcyg471vLc7NvzjTfk3kG7zRLI6zUYfdvsI
VMPjSsOdtr/PtkTKtOU043zf55Wwfb/XPOOjnQ/X+wTQxpnExWSxWMetP7vPCaaHd6sqQPYshnTE
JaedLb6JnLKe0z3rJH4hXn8ZWHN8hpbENhKU1MPbMvx3fQW1Ur4ZutmMiSpraP1X5EtTHcFMFBpY
a8PZLfcKRTncVGZ0V2xFTE1J8soHp54BiyO2wTE+KY7va220Juh82M8pCJgXsvFzOi6A79dHRm9t
5rBavsydqvrP9KwG1UE0vdGggLHib8JKpluWA3P2s6F7Xlmp4CRMg9MNA47epCnN9DNg40KkDdfi
OvYqNl+r6Aa5Lae6dyVQXYiRp71ysntOuWbTK3gbVrYDv07/kxiHzON25rarxyZWVzUkQ4hO1KAE
oNiRz5K95u1SGcdXquWsWGIcxvIeUKOZn/opQ2d4Tn4izeVUz5aJbbrGB50A3RpZjG60mbLdsIzW
jE+bI3FEWLlM0++O7OEZKJofFcxbGibxpUzWXNJ9zjtwZ7/9t/HBTU5SnemG1AUmxcYNFDq3b+5w
iBVZXLsD8ObfbDfJvkP9O9es0k0e3igRGLOEWKb56hVqt4mfxSV2Q0w8Zv3DCGTabaAqjB4n7bRW
c/Ape49OWXlMk5mXgffC4fbNDVS24cWecmKtyW7E9r/KEkc4Q2vazFiOJCZTb2qbsgeK7cYzS5fx
4jstVxrn9cx6nACeHxIDM7cLIcd4BY8bTpNyW5zyPNBnAcMFJg6oP5ucpLNQjLdjfzZj955TO7NQ
UGzwUrz2K6HP42u0dxzGgpzreIJW4wqhrjULaB1xLlDZEVl1oi87Pp0Ja3XQt8RqqBtpzu1ROZNX
49UXMgWKWZAT5XaSgJ3F9G1xszwQxJAU5GK+eB+i8/sA1KCVb0/Da3iBjCEYZQUGffLM1Rs7noIP
Mdny0rSQFOQ3kHG0KI+bttbcep7wScV2dX0iNohP5fRan59Dat/tO//LwQgMa9wyMGdg1JNlrzu0
LCk3iPF2lSXDU+J67LvLGOvaMqY8idtZmG3KY7rnpm7iKFzMHOIxfxgYxexHiRgIGTgQKBIkB0HZ
xPN+oyFKBznxe78Il5G9L4V3WH68/HguOW+Xro78SbO7udH/L+Y5OTKiLS2q28slkztsTs8Db0dx
7qLLlEMOHyGAY1puvO/HKtoMq5cPs455SjxN6OD/ctJQ26XH6silORw5yVjwpNJTD/LVYOHeDK0l
hmZDsMGyyz8EWhhnjWZM4/cDScYeZiIhtvXGYdxd/L7kRZW4IEHgp7y5RfPZU+5kQT0G2FLThpmL
N95dleWld0hQyxOi30O9WIngMPWwLeAYua3ivwdmGbAu3ezuaQlnvwUNjfnDIPlGa6cv10wuaTEh
PxfdbC2uuLFUk0PH5tPT/+Zxsepg/Ul05tGW/FH9Pg/Z1/CyX78MhHc8PWfMdBDmRCnrEGfZKF3q
RfVbkS2NBhxY5DI+FYpl7A1hendy9zdZorVVWowAYVAR0jI7cnR4j4TjvinDLtKidfSVtkEmZAsL
Y8/scCD65geSFwJm5t22zqAQMmS80Bbd5/idiFyDVvyPOUfYrKvBakqLPLq+P0ftWpRdwDQE4rx2
0bWDOE5nV1/pPty0g0BtqzDo9N+tAwWEciNjZofZQLTGr+eFTcU98yt02Ex0GJ647ZxkXJ5c+jIW
RWQ/dsUJkxyYyJDVQfDkmBi7pZmDZgrAV5Jgj1QPUTY1sLKNfsX9yLz520jtxkYWcUp/Z3Rvc9oS
jnTh93Ue7x2N0Kq+CIF8YqQ4c/LD7EPbY0aPAzGUVL+xpW+cUs8fUOlnGnfqaRaFUEt9ZosnffRZ
MupDNX/Anr5EBxYFTZgjRFMJ+mqnTcraWPUBc4ZCs00yjkSbEJGt6PffybZh+DbbtgJOKas4yR8K
Q57nIVWc4mR8gSZWaf4s2iPDE5zafJ6Vj0FjPPIcza7aCV/KIgEhYUHKAIRGhYceZTi/b5WP55VR
a02jgb7ogSGzaql3F/WbdJWc7PC4cdpFB4Fms21sGPkUo5MtPz/ZVid0GILBT6jBfvXeak4lTSEb
ZNeG1/g8KCx4h/j0PqANILyoZQXPyd4KoYrDHS6/TH7GXP5L+UDNZepHdsTCiXaB2eghQ20cHxnc
opty09/xoHmPXb2YKuSBGy9CAAsJyYmG5aJZZxttPXM4pPGt4MJaPL1qX+zMUN0mTrkdfOWLJFi5
t5CFLKRA3Rqm21yfFy7dxxw73i5d9w7TRaBhwtNF90JbnrJz54jhy392tuTNkHToATo82iw05vcy
i0cxvYn20ty6tca7ZXz7M7VscYsvmVK+HUzhhNPwObNdf1ivkxKkey1yl+q/EgAe7Wus5fTqQo7z
D72YR+SSiNaqFvIOhG6cvghv6DowRNTn750shdqGEjMpj+ZcWGQsn9x6yiXnZTFPTzlooE/ti8da
0ZJ/WSI4UcSPGDkNlf2lWkkOQffkbKE5KqUtbryYSc0I2xc9HYxyi3eoRL7MzrbEzWwRMsIpIhyr
HbrPGSM3dtREzcSfVO+FfOwokt6uKPnktpqqJXyXS54Jsawh21P2w7k/4HrneeAMUekbC2VxfzgE
ah6zIyRBGi8vK2+tGZ1t+AOHZjWbJ8c2REWl/U352TXupSXWJMxpbNJZ+niJ3DHZID4C48IIm0iH
10r8oK/7O1BVLaPzazlJxCLHGG73MTQ35ecj5NJ600+9oglhbkM8Wmulyxm3e+RzbmFu7ihi0cOd
qyvBUJD14Luxbg/Xkuku3al5dEbRMVtqO7oCDQ34G3e6Y5LMjR3Csh0y113zgYfBqaijU6/4ZMUm
UAU4pMzpI2+4g3Cn0eaohpQSGRqNcJtCUyxXEXm3O6psfYuzHStnTnlc7cZjfVC3/aLyUwT+iq1T
2Z4rnwVm0yrebGEe0yjU1gICEu7MtD/e3zOYjw6imEVM5A3iNQ/NI20Wqt7xYcuGP/qmw0pwrXRn
ODPrrs7x2SRZA1EvHX/LPBFTgpvk5UZOO7+m99Xr4ejUtXSMedQE4Wkx6h3/4f4wr0j3EQ1yICM/
ZdPklttqHVNzsK0pbSDEOUZmBkQ/zSc71Wfnx2vzdj9UlNow26uwyZyHEJDKQT157xevYh0Lgfat
fSckq/NR8SEudZ0Qo4Ax+vPKnqq9gs0dRldjcCXg5rOjzE62PQTOID/EwWstc2G2tv4523Kny+RN
Fn2UaFhkTi6F/VQfEAnU9IH52j/TXS8H94dXMmqlMP0tmf9dqCFI1aDMyGljOSW9lVP0PUCiutPm
sLl8WKlTw83yoC/cUrSHxG8JbyXUiq2eQpaCVYmoZQPOMtBog87cleYVsyawzgiiVvmi8e30xnOR
TDfyOEtL52raXP/IRLfw+6/nK4QThSB7oWrEdUwbavnFKGFakN9kLONeytyMmzUIQyK5DmPQ/A4+
xFCuoG6aLajH+pIgUY2CR74E40XG50Mh+yMg4BRyKTIqVj7C5nNEfDqbNlv8HucPGIb28z2VsOxu
6FtGdk0kF/eqEqFMTNO8Pw/NRg8NxqZdANI8G5bcpxlLexELToT3ZR+9HXmYl4ggtLnUelQkvOAs
vYp3JKOFNSOnO+5CaLciNxWGEdTW0vTxl5KbbIhqxwnVDbsm3z+TjZStsgL7EEJ26PjOG0tSH/bd
9jWSXmRnzCBzBhNzyFdy+jVqc8VALHYeDdo1r4CyhLqMWogiQeHw0gyhZKfsllzj6bFWcjje+LeG
pUkELaK60ZaganaYpx1kd+lV2Ztb5EltgzbWbhhY58FsZlEYvQpPzD8jBa/hUh3QcJxZmJ/YC0/a
V7f9G+y307T/vzn/319FmVVdy0jy/O8bDyOauiMVejh+AKI5GTVZde99IM/h32PjXVM8vdG33T0z
Q8MQ3KylMRbj0beKGU05wA/N/Bn1La0UvtILFPX9KKphWS2NmcJe8e+hv29KJEc7dUNr++8x8f3i
2yS5tf/7MbMC9l+Wpt9MPJgslmpXGJ4/Ym/Sifx7rJq+8YeM+fvj/yHI/D329+/+9yOG0k7xic+u
cUAqM3v8e9rUkFnxpi///ik+czYmsZTMyZupNlEXDgW7cWVEqNLeA5kXK2pPw6/6OvfuUeOPaICk
uGnIw9NGR3u5z1PSjiuwAxiwABFEBkctz2R1o72emzR9fJpytpeV2ackdI2npIpim4w3nskYPmex
W3G9tvfN8Bpk/5ETJ1Ok1/uMOBvC4QcvRU+XRB3cgKaOvCzO2eTRQTAJsFNTZLGjHAuOPhPZ0hg6
2+QWnWgqx+vZE9dsl/dh96Q+xXHCrU/jvqm1TwZXNT6nTGOy/ew/cyGXFsodWRRpT6OhuByVMH7x
GalC59Uixsy2oTXab7NGEiEJMn3AMfFjCMziDdkrIJuPBDgZ1XjDFVKDY6DgaIkawvPuy7OIwih9
MrJ8ou9UUVvUXRm5Y4usse65ESYQyMZeGMI0f1y7WIJLxi0GI8md8UBrFtgHVeJbnjGxkyn7CBVU
NpLvEuGlSci3+kTk9VZixHRdt4o00gkE5MxY5dm/i977zby8ePSY5t76T5ypn1jygRA9IWvlxB6o
OsqEwUD7QppZGKOmUHRGe50sio44c1nwZkIBvho0JTvWDeG5XM6lP75+jOEVu33N7O25/z+cnVdz
JEeWpf/KGJ/He8I99Nh0PyC1QAIJDbyEQVSF1jp+/X6R5LLI6t7m7pqRachCAkgR4eH33nO+U1A/
1KjFqo4yIBp9XJhTvzTL+cdnIHEYPIVVl915OXk92GjPxAiQSKmb49EO8myTpROduDpJMR1/DOPW
zMR+EqyBYw6bgbd8VRPFeCXDZMIn2L7gpSt2Rfpdi1A+wIOnaBqS/mqKzb3LLKDD9BBKeg4VlO5T
BC2xbea1JsnewxK3hTxFRYlIIXcQLUwNFXlsv5G20GyUZ324wXQ9qoSmlCNRHmskV4bIa2NekW/Q
21TkKBIZQcBnkntbeNpsejnVdraOU78bhm0zTqi5SUgSKTNF3cqfSo7ElewlfUjCZpRCHBmzmEVO
8p1ozupQOCM4eXoiTjiyQGecH14faOg0DIY8CXtX+40lsPhupP5XBHF9kyVc22Iy3SGqGauGHpoq
RQeEb9xDMuIsidgNGFFNLjzXgoIOWtkwIKoMS6xUa7EYqOTdJLB9paroxQ6B3jUeWme7uNdiSoJO
ZPSVO6aqGn1DcJLU7bp73xrEIetFDEWIpSwqUpOYIpT8/a3HgbT0OpoRyneWZUEAqCSSd51970Xc
HmXMym0ofem2JTvyMIWiRC7YvmVLE3n+AIswjxclottcGegMiTcfmkTbQD4xuaBiT8wBTlsHizcA
aidxZZDqYSrRBfdJ8Nw6Con/VEXHNmSjktbs+rIiPvf+e1gPIJHQfWmIDFhiwUeZ4BINxhBh3BNE
2TEiDf2XIGeknNuJhKEab0a9bhchkeEb1RrZuiZ2hR4Yw/8uo/lfTUZIARw/V9P0ZMS32KMxYjJD
HOIR8XPLERzMhGZBEwvUzVUI7i+NR+1sG2lzkytKmHj41GztdRj4rHPTHVdijFfIsj/qnNp+7wWE
NqhRv3EMWo7CeMosybX6IgEaGbhE2gyyzNDgmtXdkArjNabdqHRmlTa9YB/6a2IIsEz+QgHKv7Lr
2cXahW8EQEQrTHQHwpltVJETU+uOAengY0vwUImEY3mG1XHltFFyyHXGxBF8NoKvdHAzZV6tMzHe
KJJ8lUX2D7HmlD2VPkeqZYjf6RnaQ26zZQgnAAsV9hs7uMFkr06aal8q1T7m5ErlLZmOzaBRxtv0
JwK/Dk5pQQFqMrSfTADZWkyznWrO7ouC38v6poR3B9uUOUUp4j1aROjehwCo7DJyGZK7R48lMnde
tJg2pZcS32jhUJDR2GwB06+ElTy6w2xXsNq3xgmgZtlsh3vrI7HSb2NjuRtz6DvyLOjBp6vAstUy
9pCWKJUGS+xvktxipOauBOYFpZYuXE9LS/nWZvLbc1jUAYkf7pORQ66pEvoUnGYo5eoBoYgzLX2O
cpR+C5CT1qwK6bPI2iXOGgBoziSvJv0h7J+09m7s66c6v5uf4h5fMgdVYImNPnpXpEqaHCfJU+jq
wTrA9YspmhlNlY09Yxw0HgRioy1sOBUT3P1rt2UznTH46MgURgKtLQjaEYsp8L1115k3kP4RNwPd
WYHa2rUyKGCkJ2D703GbMebpnXpjG2oiy21C2DD1EPlSAhnCNKHHaI/mOo1rDCL8koEKp42WMgXp
7XPI2xGsznFuU9dsxI2Qz9TVmhRbAtoVUWAWr2guQyCZ49XpfUHsYAjRmM+gJAJEicepEdPKKFFP
5LDCUC4Bqy+6CMMmTkpzdnODrr9yU6x9cBqoSE2vveo8Yh88qjAY+SETNEoYhCc9kgWosOijxype
29VZl4VYBabGkJBwdJicdD1qi9qv4wp7ZTN4Cmx3xIGYMMMUaLFRjpRj10GkqYuND90f2Ix5Ggd6
xmApRyJgspb5fmgbC8XSvw4qjDKxyGvIQGa0DRm0yyFZhx4CeQIjn6VDd1lwfK8aGmp5NIYUieLR
TWpnCfqMIScJnmUDb0Rl0ZMoSUgdWJD9tu7pw1OMaJlatj6ml6yO8C1xMUkr+7mOIXtARBt1CAvk
q21FSwNz1GIcWw2hqxVD18Ihh84x+5exdT7xmN8ToTCd0rarD71PYi3zAGWF/cFUPkpzl6K+S+lC
Va5zdLP03fS8OUqdKX4e3Q6BY+/1qX0cOQI5WNnWsLsreqi4uEDrkUkjdGl7kbL3Qsc14b1h/pRa
xgsJTxtXIGKL8LmvG6z9V7qWJKjR5Jcem095VUqoE9pq6Mkg8hB9dtQvS7NrkmUhjU0WI10I6rvJ
tnckOixliKhBActzSiLxUiD0S9233vS6J+W3aVZJONDEEtmpIJbEqiYMYwwPilStXSHFTcvzXzaQ
c8mZqqBDgN8YnGBr9XNSMvRAMPCNtvUhDV6lyp02pd2tOviLbFqYbBtaQuRuHe28cNobdX9bJnm4
yfQAOBHdKxmg4s+jEhvSTN2N5hJIALcmU1PWHZfp0D35vRx3dkv3pYryZSw6d60VDOmTICK3A9pA
Gi0soE2paWFk1OR3s28+Ha3hYf4tMujxwP6ON6x49NLJ2ZVHd2iM+0lZ+G7lVZFiSZvYnGympyAK
jTUO8Gnryn0RMswxPI5aOZnHPjAZphAnJG20QqSE7EKTLv1Qq5I657bwUwy3I1bS2gSaT9q0U6TB
YppsdFf99eByleiZ/dSlJQGAoIbs2ydd16NdkqS3CBEGBUiqRFBfSj5qQrb0lSagueH2vers0t6N
dnkwBsO/K6J46RPoXldIFeEHWWujbN5sYHrH1HUPo0u54prFBjpNZl6rgnQmrMLAUEB9ZGNIHW0/
B9K8bxJSf1ueK29ThJowhdtDQfAw+s5HaHbmVh91d11nzR3JtP4xNVjKMrKWzFiQucYbatIndYkp
C8zitSKqjD1d/ZKqkLmGlp9Cr4QPRMHdc+YuU4uYgKbhXSAllKIENkSp32uptizC7sYv6O2BSvcd
be2A23Ybdk5lNh17M/iy+9TD5fjhxXR2vHg0IUpzpW2KkYQ4eUoDsp8Eidv6mtQFJMcFTbWWqpfF
3y3PmstEpQnzelPMyt6obHeuXYoFcelli2ETcgNNDJ+9Z41DpDRHku1SzIpOSAJUVMuVa5aHUktX
ee285orrcJ+ITSzpHQHlRilU03wbR3FbYS140Bia9WH9mg5RvQj0Ht1kH9sbE2F+fLA6RQmtuoOl
c/1oAkDudpby1Yh2TvN1Qk1C9GkmHOkwRKpRQfJedJ/aBO5eNBmv9NyUeKB7LGWBHP2VZWIO7bsQ
meLoR2uPYF1E5PE9yV8hMDBmtXwa+YJ881WXgPKQKRMjqmj6+U68hIfd7ciyuZV2Sb+rXsfauBfo
JgbSXWlLdmzPgS8VYTqtuGjBGeh3nMnuXV0cq2QdjO3ccUMryMmDxqmAPxP0Oz0nwt6rGCuPQXOm
p/AoEolvIxVb3eMDFLKiBzK0b3GbxQvLcFbs5sWibrSjNzKt1cwUFSTtxhGxtGmdLaohGEfnXmMg
Fo1Pkd9u3RmcbAcyWae+4A3jZFckEfXPJuiXReBJZLXu7JetnzB3DwdFhvvVjZFlLgm30xboUosi
1gw2ujWcu05SeVdsZjw9ohVaOifdovfqC/968ubNsuTgZF+KIKe+5jhPl47vMt91P5yqrehGRQcp
utvIV9e8cDCZNQWb6Gs87F1JUHz0FusxtFCTdwjUdrgh9Wpp2PGdGlCPd3qDtGTk/dXmz91DT6oT
uaM8N3nWLAKuAkGqZDP7FFPSAJORxKK0FJukMZn1acxdBgKVWj5Ko2GwYcZVcj3Mfb6azLAq+CDv
d1/BfTm4Ts3R4RiMdSoflw+SVrCx8F91htYTbttet3dBdJcnyBhAZH0GGpqKiuZA2VD0uMzVB6NZ
ajbe/qzn3S1ozqz9FsFOEzLwFjnFBflBeLnHodpyFcAAXenodNEjWqXVXwe5vS5cs59bGXi8wR4u
QuW1K2vQEaxOKtu1Ffq61oAQG0lj0euoycnOdDYtGpcK4SPgHgtTVfV9ZOk13WA8pi3JmtFYWYgY
UR/1ruktDc/rT3UcbLsOEpKm4kPmoPsbSBF226ZeFpWHdtALV2bkneMK8bWY1EGfxzvmDK0x0vrJ
SoCma9rS6p8nn8RagCBPnQEUsehqQuI9lEB8nsHWEBOqmIGRewZrSs9ajFKAsQDpcVynYq2b+BrG
Jz0hw5UAF4KqCpRVNZcDn6MeTKJGHFrgLamCn5FmFFqlPqfyPlChXM2rvs0HisF0UYcnRQIj5oHw
nCPsKBQKw2Ist3VMxosU3r1W4RCZmAvzwhKZPCeWvu6mnV7jrYB4f2BbeKZjMiG26DdAjr6zUH4F
U0nCeEZ1l7W95AxIyWk3xFXVgCuOVLIwMydfWaFLQeu4DyT8cBJaHKg2w8KeGv5GsdhgzrI/pzBE
E4LwvSV8YK2s/hUHVcOHWFVHso/EIkBRXRbZsBZlxJxDNMF5tD4c/w6LQ0FPirSP1l3ZvXrTGoYp
/Tw9Gl/snsolseo3pVHWFevaM168HG8pFqy91qDzgPr23mg0hSKYAVEeLUPVs62KGFLWZfnCKUeD
ySNyTteM10pv+ysJNh/SQqaQuWsfutXfTxUzjcYiBTRHClCT0uySBpX08VdASvDthFRfzWDlfK5j
TUo4yR6u6P2jwDjh9LRAhkQevSl07s2KgUjP8Gqk+eXroTzZuVzmRDYs6w6pZlwM2f2kax9OIYMP
apsv0+OUltZD5pp0NfX6i+vbawoCmt2Zzy7rJi/bagtJxYT1tCYf4NXQDHRZu7bnghoamHnrlrYa
SwPAzZZsSnz7jVqGBOVtTJ9NjA2rodL7NZcuRhMGKPA+IS1Jdh+eigqSTFFdeexORjCCuK47cn4T
WN0Oy1s2yvfEcx+zKcK/klwWK4ZP3nAKh+TVkeCLJ7JHj+VAHleTCLm0Qg2mmFu+d72xmcuMRU42
4YoIA7JG3A4pB/uWfKqydSe9axa66AD6ybjyi4zmhiMfCrekNkwHgdQTU5zZvnDxCs/x0IwL03Hv
Hdsn0XHyUP2X9aOTZUtrLI3lAGj14Of6vdGw/mXSqJaJX2xsQZYBGlVVYH/ynCTlOkePZ2Dtywat
gjrSWeu0MogbyaytjfJAT+x2A09sFTg4OXUvYxVKNfwI7JK0MMcnT6nXBawoTmPshNESr+4XiziL
3K3O3mLv58ZnmAr3JoyKW6Jl2lWv9GFNnCixUw6OlzRjI29YKysy1x6Ra90Idt5wMzJvP3qEJykL
/4KKsETbS/yqXTN18J71LFs5k45IH853H0TvVZHbtw7taKqG8crq7CcX8R1ZFSGeF2NcmYX4nhnt
prcci8pN3Nht9eXTeFvlFVqJvtCnjYsSg4Rxf1F6bLvnrn0OL27t26Sv9gHhH703kmU7EDVnMyM1
vZGNXMnmwBYoij2BBmFUrBiS/pU/VSRPBAOxUW376vviKcptc5lYVMlBkb2ocUq3yowP3ozBG3vs
h3o7iyybZpmO+PhFz0IKM9jf6vVtJRxQDH5Kn8MPzHX91pIqVkGZ26ipx9RhVfAK6rbmYiWglkm8
PFo21UszzJjtT7QjBq5wi0i6yTaChLgqwevDu9E+rda80+vUfHUJZo+cqHiLrOFda8RJVdaRa+1t
zyf7VHjmfiCgZBGQfrePas7BdE4yz14GquKtV8GREagZsmPcY+SPkL6nPYt/gy2LCwloUavj+myV
n0SVsCGFOU73fybv/Osvg7E6E5yBoWrmGA+umUc3l4f7JSkwDKrnIqLrxyWFPxj2y4Pmmx9309KC
iXC5/+uXlx//l9//8eNTV/G8fty3HSaMPXi1/jt/MsAjARw/nG8uX11uLoHV1cxe/3H38tXl3y7f
/fHgn/7tp7uXx3nQZoruUxL7NxI7urqgzL244NWM80v89cvLv17uT/rAt0QK7UO5+f2F1H254ejC
cfvjvpi8/33/wvTGRxO+2OlEGukkFmCiSXczaGXuk7iZeJWi2RleepUUpG96gw4tZ855TTti3AIt
MPcTOdVL12FLc7nblNNv34jnh9gWQSccVNsfP3B52OWuoCm0sfrgcPknOKoGkHkHJ1urxcSu6HB7
Lo+7fOdyk6cVf5yi8y4KdYzbVoahK5qfxuXbjTLNXa4+4WWbCIbdDnerhVYghCJ2YOMAZWumFdkl
w3wv4VpcFkx/DRKqmogBTVeN1cLKLdDD840aGgQRQV5N6BsnFCJQZ+y8+RoEWovMAdUfRpKARS7g
RsXELKhrxoVCAJoO1DacqVLRDIrKLgf4fPfyb2naI91ubaIyK6Jcc9lhb7h8p/MzOa28IvuW9HTl
f/xcUgdcUMfWIrcIW1x8+Q2X3134YK/ZEXcHXk64+fH3fv0rl1/762Mu3xoaJimyz3CF/v6k4t+f
2eXRl2/84Xf/H7/94zcUDghpt613Px77h7+Zw2sO4+qQSDbAMLNY/pwUkILpRsvAd+97A+Gikvjs
7LE5xrSewUlBz+icjGGYCGldvseGLLd26TEVyIMdKejZzgqi6ijanqlSzBy/8bdd0K2iJtkJH91K
mYPyArGy9FzxDp7zu2UE6b4rGcRXCVv9ip0LFadJlQ2pQFgWPTFmlsqj8nQzfYAAA4Ooc+uNx+xD
WLQCamij69h9YAOWn+KeJc0tNaSzmrbym5icKr8rMSsxrCe5DeGnQy1iDEANahgeWfqt80Oxqgo0
UOwFlm083ra06JbY5VEXWflDYzFAKAPIIBIlRUeXjJAIm3l3g18xTAx/Vw7yXtnZDdvbejEkGkKE
MNomXIK3nSUrkkRh8EjqMs0LkVM5+Lny9jaRORez0GtPg2Sw1DLBlDpjunZWgxO+te/yYVx6MaYt
CLM2DYBi4tQCikOy0zXcjxGhpFOI6jZntuhFNwGU00U6uUhoZPNl+rGzmqLSXipXHvKgb5GfeojR
a2/vOxhANNt9jpFVNsxBlr5PCirw6Jcxq2neC7LrgCtXWf2h2es4SRoGjSYT/Ti+rUuK7cgs0FAH
+HU91KCK4drBMN9sU39XcYt5tqaZZoxya1pox4McYUB+08XIDe2kfMZlkF65DpyTqvH9q9KhTyrj
0OQSWE8AOVgfhJEPu9KmdvCZwcZNWB3sXpyYE1Rd81Bq7IsllWmTwTAhTHnBMPjUx/LYw+BFP9bC
w3Xya9Ho5bo3vRuhjI+snPu2PB3BIUxzRIkrEbUgAzOMMcDGv9tJeEi8HuO4X4rrIKOHxuUMplAo
eE8SdfKhjOhaR+JsTTugRAJDZrCCkCxftEb/ZsVim/mYK/jRa9oBnDDBdJsK676zquGW3qPy2azF
Jgowy7TdrT3H5tAM2QtDG3FNxfFOOlRBmSsgh97HRmeem0R9N0kiWIbJo88GBUd9hm7XeO0I51q6
zfQcbIUvKRMmFW2NeNb1Ws0nw8C58OtBzZbUek2OiU9vk1URsarpqZwYrrBn1aHyh0hg68wmN2Bw
1SqP7U+/q4KnnPaW57nFMujDddkDbvPo66691Ntrcbijmfmo5rT6kndIuLqg1Zmbj5LAtyR10cA5
LKIGuHQobOa204kcbArvug7Cak/AA+tIDkh9wGCOCWuou9cyqd60gmeQFohgU+9c5PK2DgZKP97v
TqwAikdXejt+ydgS11WIT0DVtPCgIqOmQYcVh8jAI9N7CUJE1QSSwNQJUjadeICbwLvOJ4teL+cH
9AjxSbmGokLbZS4GX789GCjseow9dQVSieV8rffQ+AqR+mhq0/IjtWgb1AmpcbB75bWBvk3S2kP8
EtdrezL6+7SpUBlGCGV4bxEwN4E4sacH4CcR3Y7ZobFD/9ZuuSb7jIUMAunWgy7fnMjVUMNk6C9V
/DgaYbupY8pwGdjmqQu8z4YWWitNkBgKedfQ8rzKNroNmwJ84KTjnvVazu6h65DFjFduR2eKiEl7
RTDu2pyIqS7spn9ogaHnqn8o61pDWxp8U8QVLUqaBevGRPM7SCXZw/NLmRKjcWlnJ2LvuotqDg+v
0wbeSaSIaLvhKaqlqr0GxSitD2Ooy00Go5IxPkrYYYSA7PcN6DzUpAg5NpMQ5qqPMFVAA0oBP19Z
tZnulA5YyBTBDWTRHo3WTEJgerf2CCDfNb52U07owhhWPbZTgqmpO/c1qVLKofcxFhJ7oeYb+95p
PyNIqTTasq8hAknYVwFRR532JLSy5l0na16YkDLLZjxopoOxrbXXXdTSws91Gjy6PWNASbPSyuF+
aBR6cCOkWyyWkyqmQ4O4JjH99HoWmXHk2nkXHuNiSldVmh7pk94I7SJAD0mTjkg/Hku72rQN+v9+
mOL9WPFBu1NNlHcInKboPNoIw6sdowFJhuEmpm+/7wsGK6mDjWuIdEzDhNhrQ/zaI3glS/41sRim
a1Z03U4CffSI1cJSWJi0Sl/4MN7XYzceW+Ih9+V67NNzUkjW1Mx9J1KXZn6DxdeqnmKH9A0O5HuL
oRZ5oFBELa7MqbC/rPlUtRQjnDg9Vj0nED07dnvT8OFp5anXxgJoDq8+wvEuNSzZTooFuQwepFub
EqmuW+7Q5aQlQgTiES5BCb0F3I4xMzao+d8u35gc2HilbTzkdePDgTdfwgSyYVRp7b6dCTb9fCP7
GDMFwYmBCIJ9kFbufjSGl4BMTTr9+riX7PaQl3BTCdNfmSlygkveRlxmhBi501LN3UOvVpthztbR
bOqCkjrSqXO50WbI5+XmkgPx4+6vT3H+gZowk322uvxDdwnmARuf0kORDyJOgPzYvbZ08Jaji3xO
h2bO3s42bB+BRvdzmoajHL5kkJ5f5VamL4kLBEBSuZsMJmJaveo+2n/povO8bOkvN4bDoaDmm8vd
QDh00CnYlkZTtfvYe/ONlvjpy5PS67qfVs1Yn4P5CI8NrgdNRA6oxdlCcclQs1SgS/L55vLVT//W
OWSNtRYGo0pFNCfnyklcssZ8vUV9GZsnv20p6LKe0IsfN/W8R21D019oc7iT8WvO0yXFZd6z+qRA
xXMc1DCnQ3XzTXRJi7rcD+dQpamkG+OSKmVd8qWmS9TUHL6UVnfdHEJl2RCLnPlmmiOqRENYVa/N
uVUVsNh9W+A6q0i1gvDPAjHnXo0tYTeXr6o5/KrorZxmBq1Yfw7JKue4rM4yKTm4d3kOl68sSt2l
NQdtBeGxMEu5b2pH7tGxd3MklzmHc6k5psu/JHYll/Au/Y6xSL7PJLlGQeQAZatfpznwi1ovXTA2
ICnJyYHO+wSDQbrXyUsjLKyeY8NarqFXzRwlZpMxfDWjk2FduiS/xTNP7BI+ViAoLZjWjbWhFnpH
LcMc87bwvDl61p7zyyh5Vw2ZZv1cx1xuSLCYOblEn1lkoP1A4tpzQFo1R6VdMtazS36a4IIG1atw
EeJGIQpnbuiv7vI5em2Yk9im+eby/l/u6rQUkzm0jbfbB6A3fwbs3H67cQcYKg5agcU0h78R9Yhs
NSAQjv5tTkzxtmTD685ZhT8OwMvdMcJTno+Tt2xr517X+9eiwFPXTbNWMpqieh2QTqdjj2fdt3f9
UBz+k3ifOjAaMZwUMMLJ3dHcAb7pc+WlZw18Mt7k8Spe2bjDtLfpK6CAiGgTrpBXw3NcuQ/lh3jI
D4ymNESqKLXnvSDM5YgN8QJHk30MHqdX8GJfww0TC+8xeEjRemzsEcLpIv0ORHE+KYcNbU8miAW+
JEYB45VurBiCQLeOAEcyDX/JZuAYCJI1i/p0D0+66gG9rlttA9Ux6Lba3XTTfObcHZENXhmIIUAc
MQN8VZy+cokwp3nhT1nM4pB/VVfaHWY0hoQpbnCEN9Yx/CAwB/Fy4fJDE3IG/MbigHeqiVbsnKth
gyNEGevA/EQMA6ymADT6IF/PAKxW4S10eOsKmzFCiwdBp1SQerKJZtCUcxw//Vuyh9Yx4IIV/liI
BAmj16+Cy1mysO6tL/Ok7sWbvvfu6cez16uxY+mwd6+84MiegWVFvUbP4433NeANf+5hYDcb/yjD
nYGBv130LNoWheTaKJeCKRZy8iPw2amg6L7KXzgOcMBPTCeYGh2TQ/SB45KkKm8lDYKpcBTgiEVv
gbEXwEMrrsqQEdYCeRygqP6WnRjrBpJ493xEbbEZPnyiku++uc26GZHKH0d83k7JxXBrlFvXvhfJ
5g+49ttfWef/kRFRnYdZU//9F+XAc2dfOJJxPPPaEZ5opsZ2wrQdpKnSNH/KCi/KoY8SXWLU1PaF
QLKyir+LQ76NP9q9fwflNEG3sNa8W2Kex3RDW9E+OtfTJ0cI+1o0esnMdhmtpVxXHtumnUhmTmrk
bwJn52W3MDv7AobqUhcb4Spm7OwbNgrJ3wtEE5SBT9N36H7rdJ2+QuG4xgO6LZ66c3SXPhSELC2w
/i2rb9EeYu1L8m5gcNkQoLXn2o8OU+OAxVi/1TcjE4mNfWYxQ2uwRTaDnRr5NL59HWPTuFGEyCw5
OxZg3lCWTgbuqObJvgbDPNDNPlrdym3X36ruy3pIj+B4g+8YEzA02N9xQBFAZx2o0pYA016jD8SQ
2hd9a+Sv/T2DhYeSDx2rDaxivsNZDa9BIOtHSrbDMOsdzTOHbMP48Q6xWfmMxMI55esTRgm8uvSG
E96/PZKoVztkk71NPtDqr8VZf4KCuXZX/rfpw8LYrW/Ch2TmNKoXR1+Fx3anbYONccIXSvBRscA+
tcJ635zBACJ4Tp9zyCK4XlA2rZA7Y47kPLVxA3xEq0W4y0xwrVecYePNjAB40LXFN8Bkob1id7Bs
FuFyC8wS2CcT7AAD4aGdjRcHfArg1FfyjmGlDNjpHGmRQxef6Q0ctsj4TuOSXQYxpluIDDteor/W
byW5HLtyO7xTgvNUmVBtzH35Oh7cV+rKDTu3NXvzrcAxtJxBC6dX8w0lIQrR1T7aOKu/OPJnuP8/
HfiW0qRh2ZbrKoPvf77fhWjGyDH4T0D2NYou1Z+U053wLAXLeY3h8Hq03Rc1K0yvQmhdb9hmUDZh
NHrEkVTPxO9Zq/wXT4YghH96MtIwUDxrBtkHP5+FZkSWe+V2/SlU9Ar5v9F2QbYaeYtAtOGw4fqx
xGdHsjl1lX9TNDc+A1xslo/4R8Kby9P5r8/hvwEL/rYs1P/4H+5/5sW8sw+an+7+4yFP+e9/5p/5
/TF//ol/XIefVV7n35t/+6jNt/z0nn6rf37Qn34zf/23Z7d8b97/dGd1Sao4t9+q8e5bTcDc5Vnw
OuZH/t9+87eIir/Iu9BNx+CT+a8//oXffnJ+CX//5fmd0j/zmzz7Y+jFbz/2e+iF9TdXIqawmJ4R
VGHYv/weeqGMv9m6pbM3Vj8lXijDsSUwf8mt88t/1HnbBH//xTD/ZhomfhFdKtsgRUP+vyReyHkt
/3HIGw7ZGY50paFZUrOUNPhDfzzkp3wqW8Fm+hxrxCtkFb4Iypu5iO0R/KUZHirEfA564MaVMd11
SmRNy9f5vLWuC6dcu5W7jZJWuxZJ/P0P7+Rvx9yfLkV/vhJdnp2L+sPWNNeweIPmtI4/nJC+SRiV
HTTG2aJKKqfcuE5cAQzJEeYuTOQ5N7w7kwirqyynKzLmXGhsS8ptiwh0YaesQbEvGaIxtAscM2J+
jKRGG2mQcnkLbloPMxD0fhos3ULPvY+/ePrzm/fTm+u6Ouk8jsOCwuf/56dPOz7uq1wa58kdUHBN
eXQq6WwuYruAKzQZCkBr4N7Sc2nZQ46+1tw2Uh1S8l2PemCER+VTFzdOxoQ7WTiCbCGnkY9ugTYu
F84yS710Haqy2nVdfadsBZ7Zl1c5+mNyBzX7mIrk/Bev6c8BKfNHYiuDxo/jOrw2+fNrUnroZy7b
gzMHOrCfms0n4y1/raHfpMEDqAXp2zHm+FgXscOMJ2dea9KBPg4G3qbQKR+dYYTVS6/HjUp5MpwH
hBeAcqLYuLNwFlwxtoDI5jd/sbzPJ81PHwdPnXPH4IzirNJ/OpqyIvNahHAYQAoHdYKI7kac1Clm
jCQNPdIwuuCQkQ2CCh04Knmhb0XN2t6vTQKFtlEoXca6TEWI6h3WeksvuI/JSSHZBAdbGB5EpK4F
XXlS48GZK1q2Nw7zT3qY2iEwXPLFbAb7RIm4ew+tP4B9XInMEdiPODA2dYmerEHhuSpDBGmMPPEm
WsiZRA+By9ZvTJ/Uo4T86e2ENPxMYbUsPQQKrXDpHIz+KQws9/pyE0dLGxPQxrQC3Lexdj0OZbgz
Q/A9Mq0RXWpgO/x8fHOZTCEID587kbfXhGMlK5aKYVNrng5mT5ImpzXdzeWrPu5u44gBsqaL+k5X
Kj9ppbdDa4TwlZ5u39M4suIHa4IAUA2xhMBhYKOJqpILvkZ/SxRfozW4uzSsXxStNuQ0jnEOZLE1
U6a//x+HqqXbbGCVKTXd+CnLxyGpuB3sQJ2Fao+dDT4iIRps42HHIDLH2Dm2OvW6AZJprB+DEKNP
PDeycp/5xqQ8iZ6q2LSugMNQTcekledeLP0YXoHujtNyqtxr18zc57942n/ehfx6hllzqBFXfp65
+9OqYQnNjgazkueJoSMLd3Dnx9aNbse0pCwqqjJTUGg9n8LEdrJrsigZBMb3tfuuuZoi5iT87hAf
tO0dQ9/VKV1uRlUrHbUnZtw2/ItyQf6LBUGXju7YdMpYFn5eozvXzWJyc+SZTM7yVmOb6YwwZPrk
GLQ59bWTlcsoc/ZOZhwxHcZH6UePIb3U3b9/3/R5d/bn1dbWJTslA/MbarHL6f+Hi4U32g2XJj6l
Nuvuy1gax+oZBbN1zEOdYbJon9LuNc4z4z6c4mtfDS5dYqVuLm/lWDfrcOyTU5XBT6GNsID7q0Vw
x0qoPVVNVzKMMH4Lyoggy7bdkBIEFHZ3XWzkpwzOY+8BAfI9id3ULrWjEDhVRZS8RDHSrH//UtW/
OER0xFRsKSSjqX9ayZCD5MwKvTmIAaB9S6hxj0ITipRukwpggqqPv1u5cxYowVaF978IO6/mtpkt
i/4iVCGHVzFnKtt+QckJQCM1cgO/fhbgmatvPDN3ylUskaJkkQQap8/Ze22Vob+wLsbYuxszsSac
sm23G/2pJmrSPJltrvfoxRBoB7CNKq2IHv79H+z+zwu551FccM3gn+f8XVkbUuiJZvXmY920eO1z
vOAs0rvJ637IsfVuJHezCcqwXnde6mw6D8l4XgtstmRhd6lzN+LJ2DBb++H4vX824hT3oF9+s3VM
g1yAB5ZQKz3EprgBJMdy7/bWwbffMeGQ7htbNZuGGL8j/8O+o7EVB7OQANfMttatCqiJl5+7fMzP
zFSsICIAz1RPKaLXM5pP6EiiNvaaAhaXAuSc2B1Ufn/gquDfhJrQbBbmvWgi5zeDuRXeFeNR6/Am
iC46lsJ4NoIIPIiaN6JmaR9RzM/9eHUJXUsjfqLe2POLMmton//+fbfnteKvc8IzOSXY0jjoK/2/
lkCRRSGN0MB4DAKJjtOb+qcxnpDjz3IBV3PVk8YWA8F6mZ1JoUJ0MIwHtxzpI2p5vc91O9x2jX2c
Fjeidu06izQXW1UroePWFVWMtwX9v4xe8XCACvJnVEwn167FRjhsqQ2L0X6OCjdgcCFuqVa4L74P
RbkwT5PVmRe/lFBBxnC40K8ExILX3y+z575ChxW0BLXHXbFVXAcfBgF3L3fS4GDi4vp/jlCDYvt/
vFOWbfso+3i/aIDw/X+sHpoycc2GtvGoZPFuVxFyYMJu04wDsakMQixcVBrhUKP0SPL85OAPJTR7
oH1Nd28MZx2bhO5keeP633+G7t9li6s7rGlsHHSD3gzj///+l+VtZAo9pV2OnKw8iSFt7oEDAytI
X8NKg3LoaWdFqiXGJhhyhpsVgEShwfouE7Hl8JVW2u+dkd5Sa2rWpfZn0EjX6+cxDC6TCU0pCt1s
Z5t0exA5o0pAYU1LJB4Ju2e6butPg/VOZ5o1cZgQwUjX3qde+6EVZFEYyJW1KdnlmVORcokQS2Vy
N1aYK+MKp7qNFM1p5oMfuTtcMDqPeSLXKoxRciUBPAGvrFeFnUJfiQK5tcjBXQ+ORYKMMV7T9EOk
YwfxaiMzlmZqj5Ja3XxLGY+SHg4Zqqf7ug2ioV7FARKxJjIbjMo21KikjNZ0krP/b/0ldfCvw4Xt
ks4Jhf/BNm3P9f9qFUxE+HpVMkaPWjqU11yb+q2tkbvgFLG3KrWz41Q/k1C1TFhH/9CK5BhYRfzS
Tlp9GJwUyZv33Vd1enVm1xJ0/Wla27KibDT0g+fVZOYMLSY6J2IsK7AJNuRAeIIR3BgMJL42ybZr
ETXoBjFKlfGUhuq17V390pV3EaQ3vdeiNW+YTqe//pGQ9pEzGMMN6Djx09CbLlNfGCtWBK9NwGgv
oJT22JR8TmloGUl3KUZeUm8b1KqCiJEgQv0X6uLUCZK+VPbkJbNjKqZK6t1g76IpEYjAj5J04wfX
Z6Sk11Jf54pZAFP64cz0WZ3/fGV2sPrto4f+axMlgN9ITtyQ3J3enGqArTHj2bXa23kgE2WEj7Fx
SBKTvjL2UWo+BdMQPo4ry+3OhTsgDanEuzGAERaMaBhUlZspRdpTTyNHWjbhB2P8l1VeQoPEDx4q
IfsdXX8iRx3dIgpNNMDMQjZjHcbK1FGCDC2w2Yqi91plX8baMA4dvVRaLjqeEGWi+9HGcyCJ7aqb
TRNQD8BtUI+hDwzCEB3NLr+EPh8G7sZS+Q/Mulga65jX6dhXZXdnzeGvQfTSRfXNSmIQO2kDYtAa
mEJ7hKzkeltuUFeucqf/JcwhO+lDc80xmexcP8S50o2YorBV2gNHDx9vtpO599MQWgj/atQu02w9
C/X+KvqAHO5WfGus6aPwi3gr0sx9RA30wDXDOPS+e7drcpAEmg9ix7d2mSfr2uCAELa21WRT7ium
+lunbH7amWke1GxRrHsfGBBogrLRpxMfGxJdvzxSGBt7y4EglTWwATVmfoKB84OeZvKEI/suOVX2
SgbtRTLuLsNdUMRnv+x++Ubp00toxIXBGdNkF/RQHDbNFdNKc83qYD0Bv0Ah5OcnE8cy7YxqleG6
XQUV9pGpGfJLKJtLl3iIiG1fPXqYKtfS1PD+8bJcsk9vfka4X+7HULfJut2iGcdpNuS48RHDrfuQ
XVg0HTzdSK9D9rucVUMqQ/BiMEkO+JtDSq4yatRlxGqz7hzbRQtPiilNfJqXuDHmTrZ7at0eTXCN
uZqH6ls8Rc3NziYQg5bJ2xrr2anOZLQpHRuZCnh15evqzeanzlgikAAwK3+fQ7tC8ixkg/AjnWz9
nrUtOXfTONzFwSmQKCQtb1KD4QFmkwXJEZrHKsVGRIB0eGxL2znnsfvRhSlODG/a43lzb0bWV7us
BNYVOhosGZ/BhetZkELr4MeIWDLrrW8q9CEIiiYc1qqlde9x5G8I+5zwW0astXH7y2uFugbzjSfx
+FY+TSH2dh5cpzDd9Sr7OeZRdJ/aoT1oZngvIdFo1cT4vMDkU4fRJXEt46EL6n5vxPVbXqXkjkTm
KdbG6ZroO4/eAygIkj40DtvvyTT9HLFBkAEI1xqRHbwBjLwUY8wDjFqdpEP2I3uhdEL1kTMUsIPJ
uy+1DASBW6O05Bp69RUJS7yPZB7uohQDAa0M6ru+slcsBO4mbvryOJCSWrmhx6RJfUNpcMwqFT/b
6TwpcxscRdMXJx4ZUFRe8GB0FVCx3itfBvtG4Cp8+sq4sU7BLpNi35gwlb24CbdeCnrSBVHbEj9L
nAIenrjXfsWY2/HlhHeiskH6BJ39ahjmqxZPgAb9kE584kBMIq+mPv7jS3bv3N8pE0HAEgDbJ111
ZFsk/5kHu3wHnc6NVXna2gFsMAwnk76ZFGv1n/t67CIVI6Z2mW1W/5q6IzO/mF7jbdW/8mq7fwXZ
omvQE+kcPOTvmDRZZTeeb/4MmawfbYu6yPXCdp063oiUlhsvmkbUpsxBXLPfV2QgVVzujvHQk55l
5gcRafhLx/7jz8NMtWMXEoKcM2KXoNjcAnDTJTmYKRubeVblzTFHF+ixpd8nSo1AqRDMH5eb2LCa
o4bT49hm8Q8kIjU6OIYzYdCADij1cTsUyNLs6LV2O2hYPSpg/MUZWnW0BFjAuADFMDSWIbZXcLJM
dQ9lbxqfzZiFOjfzjFLoWGD+OixKgT/z+XlI/9fdaRDFetKwanoBg5TBBlfSN8WbOUNNllTX5eZT
SrDcrUfN3vcNvHcRV2wjueFaLI/L3eWraLDg6yz3BfFy9SzhtNBy1sp4FrO4U5tlnt4s+Bxm6aeJ
BhTzdwCJFFloiT7UmIWi/SwZ7dGO6glTfgwBp7oqtY1n/NLlzC4lb8HSHZc97UyjReT3gCK7WtlR
ReCN7eqbtkJOkqFe9WcZaxa8tLOsNfIQuGooXQcUr9MsfWWthLvTp+6a5Nyt54agVomt6WbJbDOL
Z5tZRjvMglpvltYOaGw1tLYBmttEw9oexexwU1Q/EFdm/eVezULdqCcsdJbu+rOI10HN68+y3mwW
+CbFR4Hed5iFv+0sAW4ccM1o588YA5e9OoDZTHt2HaA0cdjSzoyks84NhMUgOE60hvbFLA8hqQmJ
dTJLFdL5hsvXIYjqZrc8JGbxyPK85avlsc/n/vnZ//Pbn7/BiWkOtv0MUf/r/8wXufbnfyMrPdkF
wAn/8bvT5Tlm1Wc7o/COchxReH/+cjlXRWFc/cK1aIKxmV9FyfI0rVIATeEwsddbfsPync+fW/6U
5W4aSZOan/iCaNTWzixQz1Cqi1myXs7i9XGWsfvo2QW6dk1ZIBcmRGBmgI/swQ0TGFXzzWQCnOxm
eTwTLhZ8YqbMEbzxrEpZqcAwV/4srBezxF6fxfbpIrtfFPjS/BELYFvJrNAvZj9AOjgo9gsHISJ2
t+dhMRMs315uutk94HtBujIrCfmpsEDTLd/hKugcRyFOtRCE0czPWx5abpa7uVPYe81x8ED91zed
zP/Pp0lAETjhRbD+/AEqeayj7JYhx2FucHA5iNnukM/GB2e2QISLGyLDF4EGzdmLL9EQPju5429o
P4FdiRxcSsuXRa4hGGykjw1zeWC5GVwdKAE+WMRRkiKsq6wA5C1XgOUmmOVfn3djMUvXHJtD9/NB
/1/P/nxs+bnl2X/9GhU12SZofFafQSfWrfNMmgjmfHimNgKguWZ/iVp0tuZicVnsI583RTWbZT7v
L8aS//Pu8o12lmh9PiUaY2Rcn/f/+g3LNygH8EoZKTkEi+hreTDPS5Dvf76/OFk+f7JJ0nbncMlB
Wckqb4b70E/w5yxP/nzacne50WYJ4Ofd/+15yzTs82f/8cKX7/z1I0NQoQCyLoEl7zXt09b+85+j
7oQNslp+jwynpn3WF2sOfrJ8v7wzMu2LOYeUXPncc/bLZ/b5iS53g0Xyl5cZ27A/Xy8Pfz51+Wr5
oJOyRxn050mYtJHSFBh3dpZI9r1uUvcPU8AIHl5fxUa8m5e5ehxwGi5HgJpM0XxR80oSLEuHW7M7
MioUAKppgHQX+SFtKJ4KjC9/bkgFRGf0eT90kERoTew8SMOVG29y2GFwcC2/NJ4vpo5pRPQlwlOm
5cRiadC+dVJ0lnd1+VxqCl/oU+WLZFd3wDVcQqXhA57a1yxpN8sb+Nfbvzz2j49ILofpn3f988s/
hqik6775XfTD0xKmWE5SnlCwqoep8yXsA6947FR4UqE2rLPJIW4hTQmHk+y4dJ+AoQb5k5Dezg3D
bgUICbFUOiDx8sg4kPjQdn3QFauSUvJBmFN9YQSBtdys3p07DhHr7BePoeFEhzQYD5FOTspUYjvo
YuP7ZDT2tSr1Fwc6wcEkjzLV61OQ24+VX5t7Gi3fCUZrnPGKD55AXZZgrnlMiZqqBnJVuRcI4i9T
rYFNz+wXMVSCmC//e8liRSQsPsxk6GOiJrnWqyT4VtWFcS07bL/KtoAXjRqOA0lrzNW/BbHvbnuU
mHsUkMArIqyokHc6M9dWZdTKWzpV27ojqiXUQ0VkCxt6zR4/kkl9K+DbnBJBB0rX2TwxYTKpDQKC
VRusF1bqmUQ84qgIDIVrm1BZLN+gAaImuoNbiAnUKuz6UUQjWcUlCI/C+1mE+bjFEhrsQ2dAW6YH
T1URJU9eM1U7GD6vEGXaDcNhhOrYINbWCCpe5IPzYfY0zCxjAqAfER3ByXCLSrpVSUzwSpWUl0Do
785oO1xiw2CV5AoElV5fi9GfcV3FDw3a0aWX8GezggiIqrvTfAUqMrnxIUuyqxBuf8jc9BHBR/7S
9REhkrb9XZmj/lZne91yylOpeR7yKhy+vjnuULn61C49dBc/IkMQMQoD5ABNJj0DPo8fk2dd+0A6
pwSPcxHCGWc69BtHNlNmPXdX2J/J5KjgQhzhdMXY+f3izU/Zi1kvqql94k6RrUVmZ+6x9WQ7DwJ8
q7pz6rJ+OEZT3fEqAPprjF3WGMG5Kn30cJqizg6nTVX2t37s8FIZanxK4nrvdPoMKOwezVbRQgEc
ta5yPz1F+Hc41AQbPS50mu9dJzuMDoVgiCmKyFjFGcrzx7bDjtv1tn/OevkW9Z5xsMvkAPsk23Yj
PUTdkehCQ8T7fj86JzVo37p9ltqPo0phRsc5AT953J8S47umacSm9IwTxiaCZjxhzArdyjlYLpEt
9z7A4OCjh07kNaCJDdvRb37mQZRcRWC8Mb+hgmWHvjVwOXF2l1dVcWAhUseHUhcno/aeYwkePv+Y
GDm/tcF3U45P8F/CRyOxv1mVre6RwuJajuOFEV5+dTzBIhboPbGUCn9u2bzVqnaezSq9ZKDwzo2u
fhQ1Paqoi90LUr9hDedrJAO1RdJfdC8+PpxBF2pT5CmRHU35hnFIHtifHhBF6LvEUufexsfgJf0B
Uh7736I+9cYUbExT8NfxBpNpbpN9Nk6vQmbw77Fphaa6g3eJ3Kh59KEa1qV71BJyRWoqO1B6HiVS
Zq7EhDe4Tmx9x9AGKFWPECrGHnf2Y7fclRnzgwou1ikgdKtwML2ZXFfrtIXDivQERF7wrnozO9vN
BC/a7EB7TfQIRx3dtxXa1onCS62KHEOQUVmrQZIMZRREd+Sktw/85ez2tQenbr9o5YDhvAdPrHkF
/LTiSyy9LU8pthaeO0Z3nTxV6HufkB48m7VJP4G7WIGkxbRFm2ORvgfZZFwL6V+7OG3A/2hfdXbF
11aCiRpjcyUtNzmm2ZSfGbv+MPXyJVDNSxuNPshbb18600Xk8kup1VfXQbSqI/nUAvVVbwHcl0hp
NiIgzXIePxrWLzLtByOoP4wvZlhMFy3GvFcfpNcZL8lI5oZlHcre/jaYnbvvRP+EteW3k4p6rzLm
JsTzyQwUXM9e9qVhQk3G5lgf8vHJTyp90yvy4my3mJ6Hng6jBRC7sFz4aexaM1dor4ap7z3vbGbC
fIkJJ1KMA85OZXbE8BIbMgflPox+r5/GSD+Ucb3tnfF9goC2kVHTXp0e3mZZVsEGyak+2PU5KqD7
KRJ1lOh94lvYAY6aF+0E/agHVxF4nQzE0GZ46oB2tp18NhuflpYlb3FHaoufGN05n76XA6Zsn3Zd
Zw7PlHLuBmDaDqDm+MVq0otlISa1RPwcRG68M2JRHaumlnjdhvhVs8KeSEIaYVOA/Gdyu8d+/JGY
dv1da+ByyWoiQwoqImtXikdAEOXreWpc4ZAe6AGl8nFsuaZBIZBEhTDo44So99302LfYbpZHQiuq
T5YqfqUCm7sL2AYjPdnZComj7Wj7qaGGMqckxsLECSNLsUsk/48tesSVQnX4+AbOiw4SrCFS8TqS
5VNHJQE6fi5ubdjVHNY5E4+g5kYVN5U72bFOCJrkmFg1LvEKDRcGz5WQVdrxp+u017E0EC+PyYem
194hKuZlO6cXPRbklNYUlZReNUnhraJ1PyJ66Nr9RA1199x2d7T00jkoX/M2el+R2QDs4jlLEYvb
9u9i7IY36YDR0ElHssMseWoylJxNEu30UkwA/dMPKx5JqumJAGuYUx+JPfcYAroV3n0W+h1jF7by
trerxiKi351zDaMrarqHvnSHV1orHL5aOz3UjrUqLbxQvuvOtdLwQXMetppgC+9XQ3CxxRw3PZE2
pVJ1rYfHSH7lv5wOA+/CdjSmL7EL3XnUgUXALWuY3Fsowm1apiHvzEoW3mtb4jnVNadeQ1f2UG6m
71HWhkz0zGkVD2azrd2R1pzObFeGMGL0Bq4YleoX285eYWxQvNJiDcKqXY/JQCZdrF5SpwBaHdnp
dhiim6rpfgqXP0JoFmp8P9sP1kj0IbbZHi7vUXc/GN4ZVx3wBW+khZ36qwUidyZM/YpqJnMlc6ZH
pTTKyjY+e8FdRb27NovsuYw4lPvExyRnsPxTwnBUjNPNmCxxDNgrD63X3CYDtokbqbeEXTMd5Cl5
Cd3uEkUgGSpnnHbTGKz80N5bIviZVCpDzc/p2iIg2givuWozuFKN4Boa23vX7d9Uddk+gPSyLpyC
w6WTvxjmPDmdqf+0tIRGcuC+c/WS0LO9tWGjq5KZ9xpP+fQRRy55WmJOBrQqasY+hfifuoB2AMXu
As/AzOoMwaGJjlxC9Te9Kr57EiZM0kDySwgvHe0JainwovMUxcFZuvnNcGHkTqhHIIh2CVwedho1
tfSZrXgHhOxRa+bKKyTfPexSCGL+41QV9R5YSbLTJ9BXpiHLbZZVcjsoPBR4kmgLE0ca5wMCCEHM
bJgK92sQZd/8GCyGk7nVeTD69TCo6KS3YFjTdCC6LK0CfADW3S9y/+4UA0lUdDCyITkxEtzTyqav
Yk9fqyAvTxWLAfBKKIFw/sCww85C2xYeq856EmhmsOi57b7SiCQr3TRD45vz04qBXUaxH2eWwq5k
nhEl0C+eEXHiVXpECLZ6i73B0xEiBbhsVDAeUxOmaw5vMjO4oHgMVQvVnykVcI5y4dtLT/2sSG8n
TwmfEWt17oWnKg3uqEBvpkGzxagw9EwekuYcjkPuePdKlF+lkZ6STmrYz0z4mZMXwuN1cXvCx8Iu
Ggg0ES2YOiN/EqPWHwKfdF+l+b8peKyTVjfhQx3Y0wG/+MHl2nYz3eBQVwNVBZZmWrjqw20YwNha
l7w6enrL7eaoVEjZ5DYTFpIKZwz2CFyP8JDRlK3azL0WsYUVIv3myNH7VTThh11+heKgnsDIEFNo
fS2Rlt7A9r0XQYpByrTzjSmbkXqTRIBKOM5eM7pTmULyJzwenFxh5Be3YgfMhQW5ZZ9jg/WO8fw7
c6eFKrByq8B46TPA9NqSNDP5R0z/jL50/yll/c3GjkjVsiVYZEQ7h7gw34FSNHeGrXC1l9NveuPk
Vhe8WaXHx9eAhZfuuJ8i42s5hBfKo+boWy4xitF01RPUBliw+/TsRfnXyh6MuxlDKTEqLMNOWU43
XJcEqFtwPXxAj+GMxjRaC3paex9bvzukTngkptWFyXYx2tZZqcgoL2bcP2b4D0CBJJcgzEY8EAXU
XkMeo4BgEM/3Y8g1yDOjhBBVWyNVk/V1Rb+kYcjh1EyDHOLK4l6u67kYTzE2fe8t5jedgK3vcRnN
Y2Jvdd27DmPzYwbF2Ayoz71PBgMEt0PnloTsGuXICBhevxXD2p6PcWSya8xa8jAkw29kiLvYqPhZ
kA0oSACXKpNxdaKoKXX7VHXZL5ib0xoZDoRgRsdHF/WoG+bGExa6t9jXzkxpymukvmkSoaZPE/KO
IFqso4rr/XKTIna9VPn4DkkQO3Js5ucpd/a5TxIQ83x8wgIlUgZIIrbHfM/25qXx8TakX5raRioZ
GBG5rTLc2uhGNsPAHmQZO5VmfxRDaF1EWL39Z2sANO8hSnHT8KBKzzyv347ITSdHBueC/QgcWryn
KRebfRr4P5n471kMulPVpI8V3tJTJAgFCMV4Gi2PD1x3tIsdDKCqKxPHiNKe7GH8xf662Wuj891U
RbYWWhHDMyqxKWts3B3nCwM+/+CncYAgV/9ZTnJAG1Rg6rGd5tR1MXFSgdzLHkta3GC/YKoSrnUs
OqawyQ8ubPpCJT14u84CAjNJ7M6CvDrQAjYPVcvdWCoCqMpRP2oegd2lnZabpsCaLxh87NgRg1Hi
5CJuTGanotTFZsynu5vl2noW2nQ1s5siqQiyxmu/QZ+A+gp4fbdnEGG9O+VPnQgzbyyHc8tu7EAd
/s4x05wa66mlq/GYpsFVk3RpWl3Ptx1+PLhxYHdakjc4TJOHKLLtRwdgAf2Fh8YWxSVrrW0R5Zg7
dXL52BISkyYDSoSQRByTzuvRFFpHWCSp9Qayrm1U5NjHbBK06CmSu16QtRGREEqDC0Jc7AW7GPrt
Ch3msNM86kxoUtmJXwbPglNsrMa927io3WpAldrcIIH+9RNcZ3hREhtb1N/iJAzeVItHMyt048R1
l6xwOce6sVvEGmweC+hkqBzsfB8gFNxgCUcn53Qbpr7VNc/Katem2J20kah5zRJqTWKLq7Xmkz2K
X+XAjDVqCiKbQqc7B3ka7B0GZauiNX5rjW5dvCbfTF1d3YZhaCCPJceJo5R8L7/bAxmRTKYZbsdh
Zly1fJ82JUEijLwQQuqknLu6OpZeMNzjSRxd+jNaPNyGxn2VUru4FuBh2zPadRfoB8Qd46UVARSV
POouXpTdtAo0M+BN/RBVjrjmU/c+wb3w+tT8OfT4CfPAfAjtznwdWBKD1k1e+hrgrN171wps7Lcg
77e1nf0wzSBiP24+V46W7NMQFQUmVljAVpc/dvCtA3hGMPZkuCnxu1OZYzFFfHJHfmkdwpqzgdS1
DcVYg4fMFRuP3sMKtY5Yo6WctwxDh88RyyzJjIPXX0xFrGhRmhsvdMN9LWHcWqxpKL5JRWr1kd36
XJQIwxDHSLJHYHzJpF3WxJAhvpwSxI7SGl4sZ+QVMuZnYBCaG0X4C/qsY6jiBrSMjz2pC3eiMzom
GFgYmtZOmN/pHwEVlFPVvMep/NKD+z92jimeDIthiNz4dj1iecWS4PtsXnQb/1gso2LdR9F320l7
xoxPEcvFNdaK3/kIl9NiS+6nsI4auJ+bsUdw2XRg23CKkx/LVm/FHEXb9llyjASOKA8wz5lcAW3E
slSW4MPd2Jg97K8aAQOb1E+0AyN4CzUTAN82NLGdl8zsm9z2jmk7UqalRNm2ZUISRGRvOaMLhJKc
qER9taF2MwvF6Kq2N5B1u5MO6t6JUTdl96hV8UHOy+wwgoNuvVjCyKue08zzEYFfLEb4e3TegFwK
e/unv6Y3TyKgoq6h5N7Gie1CrWViOxXh+yiJtoxMP8LnKpubNdy5GiVnrfG+LC2YzBvslRObxj79
apWZQQACgqBy1XK6TfAlTlavr5soJeGUML6afFKVDPaduIyfTu6eArgtm0boKPWzAa6xcp6dhrD1
CjTOQatGqoMyeOwD+MyprNmzWooctFT+5mU/WlXymheRuW5oma4sByZsIR2Ko54uyjBLOOJQ/9Ya
Aio74TLIbglcyi3FsRMX7s3s9GMy2ls11clOIuJeu1MxbbU4rPYmhukHRnDMwS1J9JaRvfp98hQo
km9A7pDA3FOAuHqfb/WgtLdl7lxV43UnyRBBv9plOB4daf3qkFicjdxZK0O0MAtRTyR6zeEWuJDP
c009RClXuIRKZT0lHtA5mOErvDoUGD0ax0bilU/7/CTS8DYU+tb3SudjkBdziv2zldNHygXuE0dM
P1Othg+ndxxP9TQzHZKQmrv8tYjhQ+V/L6TbvGNvdCGsO36403mRm5gT/ubCfHPMVwce+28CLFYj
OybEcXa/743vFFzJrZ1M+n61yi6WX957gJ3nrMwgu5bIU1POZrIQhlU+dPWlHPyzExnFE31bc2Uk
pGVSTb22osIHP/Mb88TBqNy5X20p61MV4ZHoPDsh7zQ0wR1n7Wasmu6Y+wTVzbw8NyQtSs/RJAn8
332nM9kOmO0HUfwyMpJAqos+pCiNlahABaAq7vaNbpynTNqXEFk0RubBHp/HLJYHsiGiLW0lZ7W0
HkVUTcCd72aq6NITA7G1W/GlYjN8Fq721ofMX3w0n6colbcmmcWLgbY2LaangBWi4xA8SU94p+Um
02yOuSZ/yrzQQrlp/4rZoxJjgnruYdCKj1EAAG3Kc5G66j1NPHSn8aYwYuwNBSQsaQfPGSfCKWoC
sgCC+awGofSgMlpcadzeUMI1NxNebRDqGWv8Rvdpu2qYbLwg+10FvU6GyMSFrJEXK831E0OW9jBO
hALFZdzC9wwwc2jnisCI10SJ9LH+bs4MmKRMX7k6G+dixFpPuLetmeJZR1m/yQ2yMZCBjpeAUHBt
ShsAEYBc+qaedktvwaif2KJg2x8kwRwJCkPQQw+6Xyd7/acCBHKqelb71NKei5Z7ZucANTaCyzh7
o0tc1JVWV0cMcN+SqvM3xBhwRvkVAEmfLm9CVPJAUevZhdrjcaCHFZuENUNaoGGT7EeRk0kZG+Ee
hQhyoREs+pj7/qp3IXeyGSEbPKye9cZSuwFzbhtb3lPhjTurRatX+hC+i/RbO80Kml42TwVW/WIY
ADuyVzsBR/JJJKJRaCRle6q0eAfzTr/FRfnGWyA39kQJPlrG3Yp5+QUTyhXidlApvoAZXHj22qIi
3qHRrY8+HZZYlUj2XPM8Ztp3bejdXeEDCPNKeKUyeWujXO3jcCBXrnB7GqvJJSxSgt6yHkKTH8mH
UHX5tU6/B2WxTnwz/xCspli66zWOn+giU8JqCtMSW4f4jVXhJiSIKkwcGnj4Lw6IZ1od72mZhces
0V4s2cprE7FuebYR7qraWMcqmB5r1Rf3UP0uGMoD1WB3QctnvLsxwDKVztCF4kuty+ZYYhlDmgdZ
BvBej0a2aC9dAWWsd+YkUcLlh965YDpyLm6Q/sijKjuU/qjdGPY/BxmjD9p19VUND74ePkw0g565
5gD9rHLvRBRs2JCmpOHS3PfBE33v9FnTfmdjW+6YGZKYNG91BpmeFZ2RS6ZnKHGihKNNJPHZTa2b
sMvyFhhefs2a1z93zJ7jAkn2SksQ7Ll24Z0A9wAbKgaCf22bN5nN2UtiDhwkRtSfrRZSW9+NhHLU
k7dfDBfmQAVlNuwoGRWVO+IAGE25/rnqGVkBDCvPwyjeu4FOnm7o95KBVRN37iZTwOE9adR0osz9
slPkJaD6FRpw2JbPV7De+06LwNb1dmYykeenk8IYw5IzlFB3CHFgQMLHOjbUjb+ACt0ft9lgwigL
S5jsGQInPiwyMwtjjToULtdUfUy56LeqQ8JRRQZM/zr9Gs3rieeFBQFF2mPUAI7S+1Ht0TFqa8pI
b9+PpHRb3WNWWMOFuYG2qwYVM+Zg7CgbLvvwIZrAJlK3mCvWgrIYSQwpX//B3pn1NNJla/qvtPo+
jmIebmP0iA3GGLgJAemMeZ7j15/HVHVXnSO1Wn3fUhUfSZJgR+zYe613vcPA4QDYhefRw4qtJCcL
A5BqLwo64BPncCN1cLKM0kvDbt9oGDN3NbS5cURvxnuCk9iPhP4CyEWz9DZWtGUN2T+hkWGHt8Q+
5tcYedWtQYIDdH5F7pVDPUn7WlzTE30yzgAGznRmjCMHfugkExR42be9Jr0C6GMInYOxbjRjWl6x
/kqfI7asaMEnUDSWy9SROliLhEnDfXbG+lGe4ZeNhfgBcAGhEcZ+xGMt5IW0AxFfSGgWKZZfDYV3
CoW3UEmZKhRg3sms77qSqVuBuvipnGrS4gmgEhL9U0GjaOgzVrYKqcrSYO6lx+ZZGOKwEblvQiM7
bU2KkwC7w23TpN3IGJznebEfYfOhoo01ONIP+WQCRMgQa1dFTXoewTMcfQbq7fq039XQLZhp6k+1
2SfuSsN1aHX5Fuqfc6T3b9ysazKZuEAnLfbkuFcDw830nWKMAYkqX0el+lblZnoKzUAurI7+mQao
Dokkgc35ssYIkuc2KLWh/pANwZuK5FLIU+kJg96f16rYqk2KC2GcO7+TuSznUa+lCV85CWMuVcbV
u21k6UlW072xvA4qBPSlyi02yBwXhniGoIXZt2YqvEkrdGWiHAU6pUOufgvQcYNoiB7uvg3H5mBg
jxpFzpLrMf5fhNoLUha+kZzmmTHqkVLqGRM36+QlLUG2ZgSDOV/VyO0WBUuOAgi2n/YDMRvn10js
5L2mkoeTvlE6NS5k5pQDuRW9QV83ZqgwKhF0ZSuXxRWq9Ly31HnaL0yK5k5TdsOUNccWwkpgmeu3
oUTlXpSVYv/7WaVh047x4VvUtLUfKtW6i1Q+/H42YwW0zgLpxWneHQ0BYFtHaNtr8ARaKSSsUYY2
ZiYRzOmhepmQDzFJ5jaXuM4xkLJEsrRK9ArZKr1ixt+S7YWMvY2IXMMMfj62jO9/5WWYsuMVnv5A
xDphCqh/dPQrsSV91LMxvCh5Uu+NifC3HqelWheMvZI9RAUJYGBXrUd57KdnhfyBPifuQ80CdcF/
OxEHrG/2Vd0NLjEWMhmSf6ukwN4Pv27GD6C6sNc5lFcsKscC4+OU+qtI8Hea31URBxwpNmdMcBWa
yCL9+uVHzNECPD0lzRHLPnIAIhl2+VQCZJpmHZjx+BpbqXwQYnZKYKivgReSwtWzYVP8lXoNFxmN
x7gV9Qdfpd+PqvpWSPML9DzLjdLqB4PFIpBCwV1kop20VTuqIYEmuJQSSaySc4Ur9s4yx33LuGhv
hcWhHqLMnWpkvGpF1a30A3INq9oxM75G6N53lEm62zPlBj3ldOiN1f7lyY6t/JTU5CIkA6brpWDW
jAOx6syHAgd6dHQe/G7T7wrQk2RScAzF/VI26tchNxsvMtklSjFEeM50isA6UuuyAbtDYsR4lIjI
YqqD/9XYZqnXkS3EaK/SnjH3z+Gnatv0CAcyvCodLjsauz0G0jBSEiMHGy2XL6jhDamHu0gQ9CNQ
FmW/LHgJrpVXMzfuRQMvinMzKJi8FGQiwHo3CQNJwXRXTeMcWKoNxKppM0FBKGOA52bcKJMoboTi
G6FLFYxVcooBZG2UJd2m63SPCIEgG1LjZ9p0mOlP6zS8VHJ7MuOpdVtNyN1pAP/EWEInN25U3Diz
JCptWTo1Y39MifiyC7yHgNRId1AJLpDq2pZxT/SnkC7PgDSxWGXjbay8R/eiG7M/R9YMo68gzaIc
fuZUApcMs62yGNdGYkTSGJlgzyo2b2qPW1xfP5J/GVdSScuublrSkQblucVKf1dr7UekiE9y1RXn
XiMhLpmiI4Zk52WIyYQV89BlIyRlNkJQL5Yi8zDmT/R/D87j9CSohrht1+7lV0/Qq9IrBM9q2/fU
RaqaXtK2IlG31N961SB3ucbSSq2EP9rESVHEWUMsmWUht5mQ6TF1cvRcUg5l339FbdPvk3GBNQNr
51eX9/8dUf4vjijIeEUkiv9nR5RtDlO7Srp/90P55z/6px+KafyHaumKYpjWQ+H+v81QLOk/NFHX
WDyiqf+akvzP/4F65tf2RH78FV9XGfPxClQsVP7piKJgrqIbTCTYyeTfn/j/4oiimdJ/FStreBXK
hmIhAbXUh7ra4lf9uxQ00RM1zaUu3qnDtauYpS/hSMxqhynD+6K2hIlR34CFcnpjmKl67KkddrVQ
/tQs+aPP9d+VcnJDp92Au5K+ChjqTIl1Xjp2e8gGFuN46mkBb8haxVlK7ia7SCik8mhfS6n2JjrE
f/5EymRc5kY7IM0GckXC8zJ1K6GOBUgZOsHwrCEDs2Y5Doom7329ga3fQtHcoDUafaUjTjJ/n6q6
wYIOx7dRPsx5JnplC0l8Sm/WYpEyaEaLm+c1xn6ayuYq4k5NPCdHEHNqoda0Q5fmb+YSrXtRQe5R
yuwcm6mXU68Em32fYAoN7KRLWbZnxCjQV6lTDGPdFiGGXORgxNiy4mcVzdNuygf5QKuknPvSDJ/q
mHM+JOFOW8YyiBLUtFba3mDhEI06a1BFlVgMlJrshUFTcDZNNG81Us8kqvLp90OvyxD+m8WDh8dr
4Grk8uQvA4ZZGW6+ziikilekGI2ZDw9tNWE8YoElw2cJaF7XQJOmfd22JVx5HDGlNfQsXatAESL2
PVI8KTCGRymc8gZXQD51ubdIpEVLgRTWYY5m5lWgV/NJfYRn5DAKIFzO5zYHn04ngdF3hS38KDCy
T9UAaJEBVqpYuxW6SBJ5LeJSr6671wI+EzO0cq+WRC+A7pP/pBO3rkxVuFutE+aOGIoo19+wC9i9
CSC/vkmrgljAfjW5g/gFamlxS+IImVs8ulVU72fBeBdDaZ9NnfosTABqWBA+LIxD5azL2FmVhvkZ
avHkl5yy8oBIL7GMBF4fZnxFkg4I+qbZ0fU6d+VF6I4ZXWKv6LJbEn/czwlYxNAXh3LW83984K1p
S4x+O8mxmsUitGthLkX1KZLLD1Ip3GoOC0eTH6iTSdLFFNbMy81kAyLM9CJmRgPWgGHViDWa0Ykm
uBxDFnKT54xyMhKlF0NvicFd+5PJwF5S5OSYwV3rIkXy5AHSWS9Mr42BHQrD162QZRpWvpX5nWE4
p5fpoaj1DoMEHJCBsiOczVwmA1tiXdO7bsbHMpS+1bgiAy2kjROAFk5gAmehkfDzKzE2X8WBORKO
z86ggzCKM/F5urUri+SZXA1q30FHGtBLP2YRFS5DFLSdGibOc74RaPSJZhvwNrOSwllVyA37uXMq
FexuCnMoe4RMO8m4Zt7a43Gspq2fLXQspsQMv8hjEy4HOrvoISAmUcoad/B/vXWVfxAYvFZDL/iW
CHFxbYFul9q8Qc7quJ0hoCpGJyYiT1ttVkzgpNJGqk26Vl2dRQY2aCMaEl4Sy4Euw3xLxTt0MYyA
qRopCl5DRKGUFH44J46uosKiOqCIIQ2kXqbrWJXYRbc1oqiOt6gnLV75E06/Su0a0vQtK9WbjLWv
XTDWxK0UJRYlI3Oo+RFx33RPOI4+KcXz3OQQQkTWtlo6U4baqKmUAjz4u40/DBRE/l0vKKgn+U9J
NpKdQus89315ymcmmFnXvGNqkXo5WLWTr1nlk90DoEAPZaO5op/DX52J7noWS+DCaLpgddyQE+NS
1T0MpiAFhfMuwTZmnzXYOA5K/J3P8A1iNftu82bLsGa05X76i7lPQn9R/fR53TsEXhEI1s4YAWMQ
p+AEZY8N2XJrUgaDBZ2CMv4cVXh3prFEEE94KaL87zgikmnVBWsRCRbKWrXncl2x+wFPsl5jE+/K
WFtvlioQokgJtcDsblhvSzc86XV3TfLms5yTc5eHpHPqQoSjA2KPesV9KDSHzwLp7I5hPaJvGTL1
iDplZEblmXKI4wMZAHNpONgPiW457sD/SK6ESdPWf8p7PEXnPM7nHdTkJ73XeJBnZZ8WJorAeRsX
pCOq5MelsSa7Zj4yH63JHTfEGK9NU7nJYf6Z52GCp9LCQFPc1tPysdQ4fjej8g6ULCMjS26zyIgp
HuBTv9cixPimfQwzQDfosICTmoeUF8HlLanSfTiEE5wbVC+NSFab0q2XtRz/kkHYhOjklDB8xgSI
oEIEv7H8t1phH2ACbm7qPgX/6iLD0/MVq9kYhab5LsOKPFTGg2FDALI/x5Vik653Eq0ns+9NR8fb
helV6Y11+4dQN2ipadp6Pb/L7gcvkYmCg5P1lSTJcZTQ4kohqZ/sLVfoLhd54mQN0/6uau3ebFMC
AAzBx9PqFGm7sEEVXZfs3ClB6Ohd181UtpEry2bo51AwSe7i73g+6qwYt9nCi0z+Qub/UgdsVeNE
vTZyT1dZdV5hjTIeP2PrWO+pqL4sUaMeh9igulgqONrJha3H7Pjp8CFp1jg3SKXcl9Z6XYxKpnhY
vG7RT9ZkfmFn8qaL8KAV9W5yAvlynnkTbsm44ZMjt3w0tGJunS3oBGUJHjsu0R028JQR1XZIb0aC
v2aDs6BX0ju4iyF/FOEIuFqMtS0qi2sZHByGBpcFRs2WiB6m8489fBqWq8qD4aJZB/79w6O6bpkU
cxarg69zi5dCppRpjMBqpxLhX+VSLe1J/IAANJb3Scm3VgNNfUhGgu508R0u5gtu/7T8tfrToMxv
FN1ddRSTQ4FFYkIVFXVavB8MRuurbtDLrhHMYkeKGQCqmC1GgLG5wtaVSveh4Cit9YdaGX1A7NUJ
Ykp1MJy4Kb5lKz/1CDeIh/uWe+0z6t7mkXzBRApKQ/bIOkWoZb6G2Qam0HVEBO8NVgoubWCBSn8r
9n5G/bFmxdFoiXiZ2q+VqW/XzGcrV1+kJjriyvwHzca2w2ZI7rF5XlIyJ+ubtGD5CfV4L+JHYDOB
YDX6AIBxQEbuGOA9X+6TksHX8LePuyGoOpwiIRAXdpRXP3O4W7If8qGCOKPRlyLjvStJOoi0P8RP
yxh0GHdEC/U0CkdGWREpsgyScs36QCUb0tVxxZBaA1Zrm0kTAJ3M8rzQXzpCaHwmZb2HgkxwxtAf
kVXiWQ+fxeEqVUyu5FOsoG+j9GPBOvL4vVq5T8zBs9FG39HYX+Es78xHXSk2yq78oyoEzUos66Rj
shDjNWrC7I070sUMDtJUVh2pE7YVO3glaNBcYh/ARaiz88o4qMB9VzDpyhcIbl4ZEus8T+uesI8L
kSRgfZF4BYwDUCnYWuZCfIUzu21MfQvHcHb6+bYWOM5QnIYbc4b6YxgyEQ04FK+6JjlJbwX4oa++
DCDjwKfjrtIJ2HWlU9+aIhEqD/FLLN3y9qFeGSWvsdSfORuDXpU/rYwOPhK+jdiErb42dinpDvAu
LOGVcBtF3Y5wDOyuMjdrdpEzAbMjXXuV2rJ2Jqaq4dgd5S6Vgj7n9hPZsSnVcttmbHRqUi5+AmsB
qX1tFzXK2U7E+jXtooAlg0MPLG68sdJ2B5KHHLuZHlLzx6eaOViuCpvQTh9/bUYCgMXv3/z+OWmw
/jEBuf/xtX/9hcy1F53fP//rw+8/+dcfDRn8WlqSzX/7+r/9+t9v/n1h/+17sizdK/JQgpdAUvF+
v48TFirt76fs+9i7/etXQXfcmMoUU6yHO60aLpWR1dhz85Z+P2Ao9s/P/vU1ver+/WtwkeIdA17C
pxcMgc2v4vd3/H6X+l+/9R9fU3cidSptMlK2DuLTbnh8wL4CYloSxi6+HLhF/H7x93t+P6BqwLxE
bwsY368VlhHOf/v3//rjmGERPcBswEmaOsL+199ghZkFDVfoN5ZsfqgH4wZ/dunhpv77NWOcYSRB
dYJimoR+t3TPs/JI9IIBWZFXMDNs+v10EKJz+eALDEw84oNwRHDGaQUsSD+Rplc0UzrAph16nNQ7
M3XmD6DQC9a8p8ppJmfcU7mAyV2LAF5UfVtvVKRyalc/eC6QuuxQSe+SV4kpJ0HjJs5qWHjvDLog
J7GTe3qynmBhrbcBLpTxnL+aZ2Ve7R+oTDJq94U5hF04SLhEGwpiPfnDneeXXmXADrdyik/SuBAm
64iRNsnXxMZTeLAsYNUCyJEhVAT9T6k52UKSqENOQTViesF01445WlzluzuGldM5XaDc2EqYh/o5
7t/ObIdv9Wu2Z+AoxS4yBqbTuJ4LFxR8A0faMQ+Ie5ZeVXUXY0lPxrDq6diFFZFzzk/meWW3wGMm
6AdflIhToZmNT8Wueol6v2K6R5jUgY/aoYwre13jrSy/w6KeSd4xF3sWjnyUIMIKdncfSSPVcWnn
x4zzlr5H32HCFGB33gkbjMxpWeFYQEdrsx37aG/SYG4ULE4qyjpkWhmnuqO+hswQX+eXVLwKX2ci
q2DGrxsNM4F9fik+2aDzc2JLm8rJL+WleY4dFDh+mDPfdvHVt2WKXBsu1pflvxvWaXGgrjnhQkYR
81W/GFxL3/Wig9+wnclkb9kjOmwjccnqTb9UG+ccb3nHOMP7oTGNDtaxn9zlvTQd4RObxkMk29rz
bXbkU24nB+ykZzyxiUFSFZf2ELa3c24mu92Y7pkoZ75sM4vjIymlmCeewz/mdsQ8miDEj/DV3OLF
Eejn5Khv9T9IJI90GMm9venb/Du5EuAe/hEGv7+pqctSDc+RhwW+TfnFBVA2Vse6ih053EmFrbt3
8VzeCkc/cypWGF5sBW+2K5pRN/kMP36sq3k2z2RqPWLnvFndhtHOgtoq27J2BkSCRG34MVxtO0CI
bEQ2fjDX5s4kXnB8MXMV97N6OkUv7xoxi26bO3tDsqWTUdmQ+lyNGaVTQawMmSDZpuxKzuzk9hpI
L5CGkiv+4k935eUFGZjg3OH4t981NLbKTU+Jh1WEITnD9TXFw8aV9qtd09Ly4D3PcZAT4YptE5QD
BzSnmxzoWiPNkXCPnsvT4vWH+lQ19rrJrsgrUdqx4wTrPkEVy7uHxrbHc2FbXXvApE/ymv7XVwE0
/AhSizdiCVq+DBVPgN8wBITMaEc7/K+aKz83PTVBA8pus5adfsMIs8SExqnfugMdimy9qQE4C1iP
s/6w2H6O6WH2W3f0Zc1OnoZje+ovPZPpBLef46yyxt+SDZFcTuzf1W27YSafW8S/u4b3j5Vyz5zA
cnJ6VNtY3Pb2kwXtBoX+K5gP5zfMlS7lpcB1Q/7B6PIoPJGADDRus3iKx+PMzWSVYf/qRLvHxezu
Wwxs7ekKax1JWHmqyyNaRwOMYxcVe3Gn/WDiD39tuz4Tdx5uBp0neTM32+QpPuMWgyCrOkKN+gQk
wa39hpW6Df/6EzvjHalqyY4+p3qmYOLKVUENF6V49qfGNr5xZcCe9bhu43jvV8hoZbd4+qzqs/w8
/EVJx1VpBX9w1majx46Of5XFVassp/nqnpIXjJcIdodh1n7KfzK89KU3Kl2grAbKdQA+ubpSjQ+I
7Nd6MK8HQXIs9QsqG6k8/bEh5puxlf350PU55t9EPKWK/Y1QSSfNwRWetMbHs86db83AwIevPBKn
GZsYNkgUfnq41NgMb2q3uFdBKzjUVsr3dEd9ssoe0XxsYYmX2IzACJoPuCpetIOYsFzj9+F5Ckbj
xNVZ9yhjkV/Y7bfpMnGiN5KhpJiIoQASHisdL2J1/KiOErcIc7V3fHlKLWCMDOa14ymMnGq28/XA
M5J4YvmibLpguEou1gQIU3uSpF5S8BrJj0lA7fGLdYpgxa6LWz/dSUe208eJcVG+OSw5AlFQ78mm
ZnPAIrn6bNmHNf7INWiC6DnhoPfn74VKlSSz2gX+YYN2HvceqKb6KnarPW8kW0N149Isrfox9seN
+lh7aBYerqbByFQm8xJKvFR+AbjMXz87TsGv6Dm/rDxRL7xE8d5eeMOPN31k65nDLVaYPG/blDyB
bedPkbs+9ZvR/sf/o2m7fmNzv488v7vOogv5Av9YL3siCc8Jn8tzda2uTJpjdUMQGleiRPIFcy7z
kK7kP+KAsvC+qieNYjdIfV4BtjPIsijAu8oRsQWyxwy5VICiZLoWd04GtpEbkzgJQgFJysQynFjn
HG9oZWzRIxVxw7JK/5h/9c7XiGRsOaN8llDHs9IEHFA+JylvcLaLZ+m79DuVqwJ/744NBtt5bv0Y
hQOHNQSfIygivfSWv2qnZLfFQ630iQtE54zg097pTeAWMK2dkFQi4ymNvF6E4/+8bpO7NuhO2tWE
njzV5G+N4lv8apGpwhp4yl5pvL/7m3jlQb3HLqLKaKfsm08Mex02T/YMck3h034b+2m1mQT70X74
0nf1lsfgPfoKP4W9smWS7wsuAAAcLp8jdld15wbWJqXeWf6K9kRM4EGM3abh/W5MLpuTOxs+Gdv5
2xk/ZyKK7UZmFjo+cXO6K+6dXEJn8R43kaky7zd1Xx/LtAlGUCO73puP+FGP3fGRjmv3RLt8IVda
2euQcvpdYKYuTz5Coz3ZbQ5NgyABVlAOrdUnGTQUPI8kmmKzFGd1zPewvlwhI7rU1cMD9i6y4kvF
xhguhhnU04UkXhu5uC3C7ebW6hiaqfuUoIsXuMPOPTB1R9jsXTEgH+MgXJjuLS0kU6/HOMtfueWI
lVt7+MRczU+tc70xvACHLfI8Qp+QNodV/qK4cLIJU3qeT+F0ippv7BmLn0Z4bXOUq38UuklZsY4C
AVjijuA1IcGhOzpLQ03OE2T5t3StnnSHtVxszC9ozfAQSabZ9MYXWpBHvVe7/a+7/KtaY5u9Ra3A
cQVMNRsXIE4tPJCmoXoZKSflj/wK6RrpJ+FjuPSgQ4HUFx7DjTV+qkSI8ADhFTtTZ+R+eYJXjlDv
m72N84RCGvaWzdbG4z9w54pnguhRd1KuNNeM4xe2b7SlUOXBO7HzxPYU74Z74zRXaOCSU9dsHC4l
KAV1PbJ5vHSqq700JJWzb2ODg+vd6P2s+xH+WYgK1O4yV9ICDF0zoGT5qvBoc1x5Os+Y25fPMiab
TntZUYj46l29C/Wmc/T7FCgmZcRHfeI5N2641W/Fzh63ICYwZhZez2qDrtjFi6SxhB1IKYDEbU9a
c5C1IND2DAQdETbOXuFUHQYWNgOVdLIFR7+Q1US9I097jVkESBDxJeVW5mmV592snoBUVvTqiS+8
hClyH4dhxafxHjISRhCNfwMQ8B/It/+4Hux9yJqGzFN5zQFnQl1tudowuGg89l26rS+ULg8nwWnb
qDbjvxrx0+Newn2hx3jLdmnq8zxDmmTwxNn7qk4bLTpo5Ls4SPd3aLJxLF0PFRaCe7iU8eOO9c2u
yIknRp9zSBOvKN3PRHQECR6rN0L1CyCfZjbn9PpO0tXw1J6XazWRB+aL1cvYeE0WoKwDVBGvXQIJ
yB54BTpFGp4GR6W7LMJbOH+YCb4bj80lT+3isxdtKsJb/9A52hnB8J0jk+A0EzHkG0iEG48CY4FE
dKJAXffk+bDmtRNAowGFZ7vCpQlSF4ppcwwfV4+lVF3zi5C9MtTZYV1iTlvtu+MkmM65v1TMD1g/
tkxKZe1Km7HetMWzHu9mRHPhK7T6kt2gckp3ZuhmVwq7GaaM0JK66vuRwog5okG3pZwH6UQ5w/nY
1zs2u+lu3qcZww9vbN108S3kxaoP8YN6+DVGcBwLfo3WNXRESKlcmtMjX2EMICebeAlAkWv9MttB
qDUKSNcuGQnz8Jc+AXW2eQELUZGsEgmLfwVe/JozaYDfbokZaB3kmR9a3iIcyo5K3uvQxEbB6bH8
NtapZBqG1KdwMGjXfur4Jd2WxkbydWlXp7gq248ijHMEJymnWp6jxs/jA3B0adG3HjIcnghrt/Pl
pcjwlKQhERoHZr1Djcj/0pxoemptbsD6TTWY4KC3yzDUYDGci4yQIzePmSUzLtnH7IPql2mcW9Fv
HrQP/KadWv2ePlWwre+aPG56mTunkqw5d5yPSIVeINudNU9n+HVQI85yiti53oF8L3c2G5HgWnSM
cBk7m9GxiEswjGPqZeGq+X3hx9ZGx1f71sLgjP+ExFndOZJINKu2yfzKi2bPgSytoCsEC+EoomBi
r1vz5xlp9CvHA+eT3Z94bsydwgjbPyEOpn5twMN96o7+UmzAr5zGbp6ir+yrP3zW28r+rP8om/n2
s9KJkTLv9H/w94KUKNGUJl8JG9Ny5CbcDGoalugbsEBnt2d62U1yLJ7xKBDA2EFmae++hMvD0vai
c5G+FHc8zbqX/lB2GQ4mxK5xeK39WnCJ7iW7Ytt+jzf20tJtnhPWnsQihv7XjbRGTJOYIlOl8rE8
Fcdsxxuy+4u2eYAHQYu5Kts3qPs3Whm2Gzq9bFeeynozvcx/BmhqLUD7aEcw/EnBBYxgVTde0X2i
sxVqHEp8Swb3ML2ZHFxWZve4oKAS/Gmye3WbmIeMee45dpvp+DhIZrxFbH4TnXvQXNnGqmcE6Lac
8fqaCM++DVDDhYeXJzL3mZWDF7Cnz+xBtkz5NG1iOJj2vJUOcfpYZcudPNM/kK1IQzKQN7nFDrUf
jazT/BWv0jOPO7+loGk4o+vK/pDVVNyT5+LZ2FeB4VHe6cff14O4Lf3Bh/Jg+Rx71ZEiv643+Skc
TmX6sRq7TobjSu+Nv1uBXUT6VAEhUBY/BqbDVaGgsm7pOz254UujrW3kOwCT8J15YfFj1C4ONB6V
Dhtk6ZvsmcCqMy7yLDU6VelGeak7/YciumSAK/5J3HLHjaA9gZVkBF+gwfLhS4lUtFychIGUI/0A
HCVdRy0KWM1EP4diSvlJa1GhWsMy6RP+YO3z1ETsf0TeHSmaNOv1box+5MnXGRfaGfWhB3Hd/KgC
ySWdr9rSZoiZp2SnVj8lxV/Jtm788n7yLVY0xzE2t9E+xcuK9L3IE18FnxgQSvhVO/TnyLCHl+kp
j30ZoVpsU82qyrkKN+KHDvahn2G2dncW0DYMeA8IuBKHLYu4lXU7utlXe2hlu37V4kD4CbEvgNwI
cWH0Ih+HHIY4qhOCvDRudNBL/9b8aMF0mF7jfXhrrxMHJk3nZE+dE5l2/OxEvXNpjRsZkpDwvuZd
im6RU6fw3WpxR0oIl+TYzOWwb8hr/Qr/jpfKOuDvRAIIMFeWXKbMbnSXJ7HSXxPLNXpQ+0M9vk9f
nGf8mk+UUtRC/cet/lv0DD/Am+jZVOFv3TFUdbLP/PKKQXh06J6pRoZPfFGGCsLonhxF/mVZbWBc
ADP21LGgA9196ezY4Zkly3sdbfGu7APrhdp8X3h0mMxF3QEMU/4g5A3pIcjMU/S0TGTd+Iu8f5jn
rAeoImjVKMiyoLxQCxSfWDe9GkzDWKmNAwICgAHSwz5tJ6DP/gPsuKdtkPu52x2XDMsQX5T3sPeS
eSsw0OiO4grW7GEJlOGltimMK+LESUWpb6N0JSvbgA1jz9ShZrcv3sweD4oX7vpRZAA87KGVgjtY
LZVA/o3ChCsmOmkEiZXvNg7i8g5CV+o70TiEJVHL3/wPRMaCgvP4z5MS7gl+sqf6ahnPqNj0Rx2q
J2d0FhvCaF7hPprxn7xwR2HP74DvOgTh3/LEqv8BG7HUYN50IwkrHgY4bGgHevwHPmLr4yb0sQdS
XALuq033ggOBqXG/kK7b4Qc4HSV8CeZBxUu3BGBZ74TQ2XKhe2j3V0xltdDpb/2N/zwQt412exh8
vVQgzlhd6B8IJWi8nlj3PcVKgG0p3dttZPtZcbqIebrgxye+WX6J02hzVJlYsA04mh/ZUfk1wNd0
bTzMMbs65W/iYyzupzURrETcvPHDvmkucUiAwjNgEPYL6EKUTp2CbtOeb8ITxxDEWXYYGCcMfiii
sFfGFwLUJpCxxYbNjhJh87ggn7yibmIjZRCG8uHRRXMiwg5LwDBM73cHLI5stxd69fpS0NXo6dP8
zdUab9RabGvxY7uKH6uPTY+6NPwYrvEPrQt1MVguG2Tisy0ZGznd01js7xhEhB+JeqHETAH9mAl1
zB+/2d3m90IKRr5HH8BRCDntjjVJ5RdADR6tJ6r2HM+O47KAxmwkTukb0vf5W2KI7aA4YJ4k+Vmw
pbW35wSuSCCq7ngjSkylC9tnuCWnr6SbJzhr4chsesITFznB7ROsEBNEZjjH6ap6y65pbOpqn4dM
+e4vcMkOAB4NaA0FqPlBdZ+DC0sO6D+tECWFBGZFjaBzD94wMsKQm3MAGouykdLTAGvKxv31L6av
VFSZ7gC5k789eRruZAFlCcyIdLRHUKX7pN1KeigYzLt0+y5cwETZMoIsxvLS5mVxg9RgnO4RcM5f
lUOxIUiSPLTVoaya0oArCjElo0XKdjRJ4ccyHZVbeco8zrYPLpuY3kLqLPpvE4QG41nyEMVvtKsf
yWcWbdkaeDXFdf7mJ7GtaA/+rM0JPw2nHPbUK8p5fBUq36wOCsKEvcwG94n16VMyP1Zg9hamNAle
eEyzk6EF/LC8u7BryVwZeouLshkvxRuTZG054B3zhrTqk++vo0PNov7OIse6zHseZMBqmGBP5hGI
E6TJ5PCpahBFjwvC3lVQYmUejfqjHYG7MXmWaacWI6VAzN609lYsAaM2hqH0r9kr3wuwA69YzTxZ
87nv3I1RY7jkzUBCtNUNXKxzTMXXePy7Cca5O29QaNJJTFymNuBHWeU2AhzVbkxnzG1pfVTC3x52
DAJjEKZkB9Y+65+l5evRpla3VM6dsi+0m8DWz2sWQiLuAixa8jaYxeWxeJJH58GWTWsN+QWKBKuy
ZPbrcR9UR+xPJDvwimLBFTgJWCoXChNSJpTfVE5ePa+Vn8wnCnlXT+Dp3N0GgLR5XBveb69c+YXs
ZFyPmi1lfuVvi9bpNBcLIdBEPqflqq7i7MB8/k/2zmM5ciXLtv/Sc5RBOcSgJ4EIIBCCWiUnMDKZ
Ca0Bh/j6t8DbVXlfWT81f2ZpaQyKCEiH+zl7r51hEcZ3SmO95vZOvpr5i4M6Tj/4cz5nW67gDNgN
LM+rnXHmsLJH7BeGM+JjlnyvGEc2SaNfTwuMH6/Ia7Z+ji3veBZyxDle8N84Rhk54IilWV/t2Bjb
QdJAsYd1ccNZpET5ztXJe1rzPc+9SDnW6ht7XVBsbPMXyv68YPOprA/bdETwI526NSMlTz6W1BqE
ErqZeB1HqppcJZwz9pXVYIShcrMxb895jiqEZ4WChoaPx+f48S7sAGd9kB57xbXVMWWO9mw928gp
YlTgUooEIxzMn0dCkIPN6++xRz8TH32CrI+q8tukbH914qNGDU361EkoVeKu3C5a52Bpb1wrvKTk
qovtvf/6ZD4BuDObYLKsRum2Y8+4JlmeNAY2nQNjNRvKvuIbYCHLu85NyOHn43nwV4/LeuKw8vd0
xrcTGnv8EfuepXtOI7vDRW8c2CpuIn7Cr3A6pmBOaA1vu83e6rPHphX9nkPHIWAbwWez/2uz5+3Y
c/6I7eUi2E5Sg2xzX6Fs220nkDXoTkm29g1BXJfoxGIjLnj2MEui0OLhsl6u0zsfLB/pEmwGQJ/P
ZXf4t/aPvKFFmUfccHqoCxNtQmHv0Ra33BXCDLnlS+M8iJBkGArSO5MmsAqTjL7pnjfbbozU40Zt
xX5sadY92WcSNQbH58Ryg/AZ/CKnnT1kN01yZPbYP9v7WD8qjA3rYS3vyZjnl9QVGSiz373cbmVP
c48lzrHIn+nqunvtySrOFE8UaJfDI9c8Hx6helaQch4W+y7DSqLua/uO/QE2ztrGONrrhdPA77rr
VkCJEKZQfta3S2qTvlJxZ7rDtYqs83n6JboA3ShHma3YaEjS0xxA9ruVkoINdeqaoJg0nvmDRL1M
7oV+HdcHp3Imr7YMWi3gk+i5Y/rq01OmcKvTBHTP03b32Sz72Co2e73Q2OC2yBtvGM9cZMPd+ECD
FMfSdi9m3vBElDxVj2Y4JC3TFlQ6AS02kuzgl1d7I/lQq4Ct4z4WyYGZIywJKPOqCw5Og8IQPqwu
RsajO4K0+5EhEyN7qi7C0rwiaVN137F2vX4dePvVJ7OlVkNa465xQDFGfl8sfFW8co7ZTBk9ce/Z
/SMv2d1NwQWrGJwGUzftaMtdp+w1yXVLm2s7sBsGcsf4wOIJhePaQH7i8O9KMDCkCu24Jp322ZzD
v44wgm1lOKKp5Pjk1Z61cN55mOicF1gZXAlAU5QDp4R7keMj+oAbrtq6Tl53Z75Qw+No9Ouhzo+a
vucqRFNg63uMOxywqj8mpc+p40DRtTaSA1qdAsEnB5YRiNedOGwLKTJm2O4MmbgHLpBjqhGHoW8X
Bzdkv8NS41OT+2L/OK9clhF9O3OrT5LP4n629xH7xMKJizGFaIdceNsk9n8TBNmIi7zEOkBjIvu4
3tam6CNT89SVz+t65uO3i0BSyvQk53PGpYziJCAupGJVtqNzoVeH2Q3sjpIaIP1lt/kaA0ZPr+2p
96MFekitN25G95z8RKVaPmzXK9FOLFKdEBtlVr2zeuAiY4HLGthk1VZPTzn8nvmiztGhVV5VNJ7f
t51j+pbcjrTBEYDtzgPynmcmUwu4+IwlDddYFaYiwDyPeXc74OC76Ei5nnhJWDswliPvosOIemq/
cFMsZ2ncI+lvn6izoeRwsXsqFdIoKkT3dhEF3Abb/WN6LSEq+r5BfnfXjad6vPANTnXbgjZhUbF3
aZyjYbmJXjiiKpGbzpEEH842d0DNGAIssD9aAv/DsXM+t+vauOdcUmhVaYjS9myJw6ZQj+hFKXzu
rLH3EVxSyWUEqiiTIucq3e24LYuDR5xClMvozxK/vbHR95N0CUiWHjmZWmYAAiiPDwzPBLtxGbIX
ErCaPChM1LlBuwPMFuud5W6bhW5yMxBIpfggbdLmMGQBVgruNBSZThbW04fyE8UKw5j5i9AH9zg7
DyXYJI4p0xv3zd4sx8By4Jp7yRiiLDe2wGdPvYJk6Dk869kAtxiByznLBCPmXsg3OTxtXS9KCQkO
auYIXoFhi/uPkhNRbkiTDQp7nvlBGcGlTRM07ZELk1PBJYvin5JUlQYLdB9PUOtjkmXvuEWq+JmH
EVAvrnaaeJNz5kcM7ducIwn7e+WT104S8lZQKsCTiCbkrPEkx5epOCclfyjomZE2DOKHhmtDIpxX
WvtmZHQNquScILa2iYE9bjNp7nsgPd0PKiJ8vN1jiN3uHjpOPLcLHqderXM10vRftgFke2YXVNJC
RhIEyivBxpXPZTOKe25LxOlR/wLBj/PeyJPOW62HIT30w08ueHogkXHPrYtZmA/igkqyh5kdQuzA
XaGAmASUogbaAE8UeZ/khKGBGc+GOGL6U0AEUzone4uodhoxG68RAPSRQg6HWwHozYyLgeV7MOJm
be6KH1wz3FJsGSPRKreTzS9xMTMYMXJwimI1UIuQk8bIUyJaAevMjcxOpvv+A0EIAxTPOzKR+XWC
h1g3M18mXQrNWunV2i3D2JjC8kVnzNx8H6se0wY+jE/l2UexjJccQyZn3C3qzBr1jg6OcCnbb00G
Tit/VcYYc9CMg8HgYYclJ5sxTZsvCloy8bnN93grpiA5XAKEAnACgQMBVaQ6LLn648lTx5B7hnpa
YXw8oAmgJcNMjL23fzLI31EbZbHOenV7fKM8ofyJsqjwxCYzGCDp6CFKC4rJPJw7KkwRM/LOGxQN
1PrsAk3sTULwXJXBQ2xBNzGhgSejHWYO5vZa6Sq6RVJYGW/PANu2a38CbYXLPCbhbLamm9UpiJWv
BvskiF2LjUzuyxwl5zLB72gs8z5tZuMEVMY4uS04dzVDRFWZZYhh7T0bsFGUw6Kf8o3Ep7Z5qE4J
jW4FU0tqdTjCuxy8pWrLUzxGMVAWmMzIWwzVkyqD+OxSOOssbTotXX7bpJbiaytnpJ/M58maCpgH
vY2xYmbkGkwDKsVTazospLZACGeNauBD4qsr448p4iHTwNc6guMMRvuQMa+JYwe4I6Lp3TS4oBJs
7XF2jNq3tr/8/vPIshY/yp3b7291uUHUk6E+fv+sLMkwm6ncVJst6JvhX/bWcJralEM2ykuqo6nM
//WfHq8IMb9fD4ndnkawLZ7WcuN2JsE/cZ788z+jD4SoeZRMRCqpQn348wuZlf10FmsjzlU0gbb/
OoktnvjMf77+/kr2XH4lgQPfMRmpjdn+r9gM4hs3ekbdZEFVrWelRdmp5N1Cds0MLcm2uUdS9P4w
pcz/2low2t2pa7F0I7Pjy+9d+OsPt79G2clP/nyzyaNQdqzBBky8XmejhPzeiO//vqM68u/N+f7y
+5uiaV9dlU7ibOBWiku1ZV3Jk67ZDuz3f/CVoQ//z9/7/sH39/QxORqZlQYGqXolvDe/knGL1KVt
DlPGQi6JFUaA9qVTdXhlLZT8gf6GHvfTXpVCeLqFyty9jJljHURh10GvNM8TlZkVsZhwtvI2IeVT
Nf/uC7Vj5Rd9xkQWMiNoT3XkDoepFTRGVjRtGSW0zJYICGQV31YKQhnDXFn6bUa6pKfm2Tig/ewe
ZxNhW0sLkYA0R6gYy3TXDDyQpSqgxBTErloYpzsCeOfNTeiY+b6Xznp0ATeV/WMnKAgKYumeVFoh
Kct1NS0nP3YILhBQPXe00Gazs+4XXbtr1aUODBPhazsBSp2ZnixoDgPRESPqYtBiSUB9rl58IynA
yZo80mo5PvToKknLDZwcsHhTjqGQoZpqBk24rt3DnaFr6LDWcoU89sVEHaoxDy7mvkM5c6Tjxe9x
He+7EexIZ1/Inu9Ykbdf86jwgI6ZBllU2+KGZnqm5HTreQjhPbQ9ugrJXstYFSp0ZeA29eBzSg4q
KJVJUh91VQNkK4oQLPvSK+v0pVbJIHK81Jpo0Gasn2vbTkNtRYNUU2WGzkAhMY9oE43vsuagde1k
Unl9MVzWDtXMbFN1LWZSM9hMHG3wMSdBmB6UjmYiL9lI3sAqAOweE1BTY20SGpfB3GnA6uTiOMNv
9poN/phUNGDA9ntWRD9qpbajpuuEpm3jgELHupaA9/Rt1YUVInQoISL1wkFrozxyb2dSw8Fxk+um
JtOPemSLFYX08p5g03GYxY3Ks4u8jFNF6joTe8SeTZL/sAdmo6r4dDNXXOKRBxzQ7MRr0vhVs1gZ
omMeiZ2DIJHIed+qVXV2DYlRQiUu1AamXmjb9F6ro0NMFNgVO9hUT/LSd9K4gnu+x4GPQopGLxaU
9UwK81urG0gJpBI0Y1pzAzn71gkKPY7vp+q2Nyz3Nd1KiOLgguQ/l3MVZgCTwrERu3yLyhBKd7Vt
MR3zdni3YqFBjm7RqnDzeq1i349aynMvXWAJQDjYLiLWOaktqeYQagFUcUecUkYoo/nVKkzn4tLw
B4v5iCKrytsibA5m2Vdwz0ibJzwvnFDSQuwvUSpNmPey8UeeEg9ZrkPuQ4aAKWZ+2bENqKDD2Ift
48aArHgyCCqK64LZ/xJ9CMPCzpFPwL7jOFieYKn60iQHomvaC36a4YxvhSgQ7bex9BhoGgpnPALo
NSBIGsRZwGAKlEzq3K6HodTak7o+DBbm2b7vgFcijsDmFzrSRsWmLyySmqzwusLqTzikRk+NxJda
1mVQwlyPtIInQdc/g1F8n6wCS9tIhrRR3GxXOk5dVz3AStAvdrJ8OnmT7vU0gXuC5W3CogJxJ5iZ
f5vuUTEA96QNlmYLq00FLnHfkVJ2zniOwIIEExNh9p5YFW+iRWQgdosDthV2SK4z8my9Vn09tk8l
MG5cPtGyz0f4RpiGQ01VoJMb1XJvJskxa8SZS6T8BO12dSrE60M9P2sl67gRm5s10VmbesqGSffD
7OejSbbGeU2RaSibQbKZ19g3oCYuajGHhmpcWk4NJUfU32CxvWU0fomJ9Q2Oq4maALOiLTN3pr87
xRkLoVSst8I0XqFi9FQ+1jTsUoM5IWhKtyNelmB2WE9Njt6sk3NYaxa6Qch6ueJjhDX2Nax1T22t
xwX/62mJzSmASApfTK+q08pExirqy5g2xv3YZk8koLc+g3Ee6tmzFdfqzRA1kKtX46zTz7LyVH8a
FklTBylW3ynaebLf58X9mheA3uWU/l6SEpSRkTzX+xjLKaCsdzJoJCio+hq1SxFkmI5xD6gfxSaR
UCP6WU7TEdvdpJdcS15ghrHOo5OxFNpVU1aGTUdOvgIs6KCVzQtXKeBOpbla5cDyXBJep7iigO9B
8NoQi0dT6ba0j41T1fzK5uiS9bqBnJbAv7Vh2llPKRyyDZuT03ZpTdpATq5Z5zGST0Om92GMQ4fG
w1YiwTscwy26pnkL6LT83dsa/gDtZ4RJHRPoNIW9keYHAY5oKOPpkJgCRJtsLL+0ZQiDkEetqVu+
mFge2UDhSrV40aSBRqNf7klboClmyPUAzXLv1nWF8dEdCLczmNsytIwmaTqTqo8XvSnvpmn9MdfD
bVf21Ajy2TiuqryYaRMHQ5pIatDTo0nV8DazwQdpdaAQ074jfdre25YgWDRfkLgoBs5oPQr1WRYs
LZTuNAgMSb1FUaEd9OIJ+8/ttMwXgldulMxySXUi3MBkQt82bcsTFe28llFBAUr8VWX1gbz6A/N3
84NwYQp1DgA6U6NUbjthygz9WMbIOqyEaNTFfdCwIccVYbCK6lQIuPdK3ZO0I/tn19IY2hWqiprF
YmuNnZ/pymyzJr4JYQZ1qk6PQ0ulpJlXtgiBxC2uD/WQmppEajIkKE3rgdqc03LPqNoYmIQa4C2T
V1yPc179xrgPqNESH8361nbS8cguhqYk2X8Lx8u6uul1SciyL9E2jD8WYtJ3GhxJRT8va3Ye2m6+
dMqsohv+ioXFxDzuhpdEeZgEevTchSUD++wLJmf06NJZUut0BCfgOFD85c+4t8nVCw3RHNuG1i0B
O5QB1jpsS6b0uVaek478J5ED2wYd1pGqRymFInjnrG9phBCDqAc4dwu38bvd9wczXoeD0CTtZi3i
EbTmN9qWbAs3bmxooTqZ4U8aOUeTzSKHZfhQE/O35onhzUSVYpW0f3SpG5JY8oMHzoPlkNUKGyaH
RzRxnx6aKBKXxi3Os7YOuM23GpNaP85uWocZOrilmNlJHYOvoEBvEMKNMc3A/2y1h669iFRfb+10
bK+ACSjrL0xYqBCAOuoP2tzcGtpgXXKX1uuMESdPMpyk2RoxNuWfTh1llw5w887K8sCyBCXXWUB4
mFTwPfY+0feskcQZXnbv24v2Sjr17TpO1lUruhds6zwnHdSbGYZ0fcM5zwvFvaVy73KLUwkoAlWT
Dh4cXKQfqRMsVO2eitlQQDBKh7YEE1BdK7PPqIAP1OqsRhyKuD9lUrYvPbJFv6G/Dt3hwbI6yhcm
mdRdwYROqnTpW62iNNyZFea9+nHISAnrBYY7HF1hOpLBbLruXQ9C+Dhm5Foy+aZyZvfyiaVpE/TY
sJED85KQq+FQ5OJ9cZG7JWZ3njAZU7TU3juzvS1rw0UBtQ7edvNYBNaweOTgCsvcNLlMSZXSr6wZ
3M5AREWbMo1QGJmKsdtPZAYwuTTfa+a+B6NUfxGKRM9enUokIV1yTkmFcrlJGz1mGDO4wCPatcU0
amEkYdcZdYnfjWGyItAIEQ1e2ah/ghXkXFtJZbfW4Silmw0BwWelCQ1uFUR8VWpHsFviyHramNZt
VoB0PY9VfzZX5IwIwlhQn7S8y+/H1M2CZKS5Tq5Md6xrO0U/vxgXlYhirSRfAwZU5LliDq0J+5Fj
k2XrQEM4FQXpZ1aeU5MiR9PUVoPpSeAYxYL1e4lfHAEqcM1hDGa19ha/ATwdvIxJ/d6y1/zSu5RT
2qnimaer0c1i55tfgPYJETHPKnFHhNhq2l3jYIY1mdrszLhcoaY5OOWJCeGmj31kgFlADGB1TAZS
JIT2q13s9OSuNdm5c/8+Wk24KlVPyaGY/BXcVtSh3Hbtnpg+ymhknu1W1YlvB4OT26+Mz+rKwlDA
bp42WmO5oM1QMlX4RDK/KUq68OiVLnOWrAu7BTk6qwhKTimq/2EdTiv+F6KAFF3GV0fNbnVzUp5Y
7ho8O3+uXU8qbA+ZL6Vi49BrHJWHurLDqGKhYI90NdWIx3cx0EWv7BsWQ/sqN35OeUIKQZ4Sa2GW
FW2HFf3W8Caj+YWyA2kPucMoJ/pjbXctBgq3uUSjMdGQKMKcxf3JbjrGljY59XT6lY68gLwlEBJK
4M7B0hwoa1ntBmJCWYWq8rT0BsLJmJ7hyNS5KlCGagbuE20qQ7scjDtzkqGkPCLjKL2SpI603W3b
G65PhtPMIGlAkDzHPI3ptqV86TgLzo6Wvs0pj1UV+O12tXBDM4XFPjRXEBRrv0f22msMo4sFs66J
TYdf6H7UxmQchqV7VyfR0VRMuUWbhtLf+qal6nOS0SpcJW15x50i5P+0+qNlWWlQt+9J2moHg4RO
7l18+PDq/KSl+5EkkmUXsOA5NR6hzstABYBJ32PdOZ9TjPx6SRqkGopVMnnoikOX3Bfr8rKuCxYy
lwLwWJc3Vd8/r0l1VMggAcn72ksJIsxFRJuwlGwoc+zZXBBj1G71Xj31c4k7BAWJVs/oFZyTdPJr
0l1IO3nvVpAMpeGebWgDO1dYDtpb+dBDZ7/P1emXMWEjcQSuEJm6Ytfbef4o0uLNIoeorsXXaj5W
aX5fzoDoxmqlDZTNW9OZTlDvUm7NzevMAwmI2vBbwgA+Di69PLg1kif96gYQlHIqiyga4bd8KCud
Bc2aDnLBe6ag4Tto+SsDlvTHLEIpWTG+NzL9mdbFV2PHLVXd9g7q4Eg8A8YRnqr26ny5AJYP1oYG
SYf15WN0tPlGHZWDW3KQ4FbUQWtE6ACAOqf6ndbJo52XrGmmwa8Ywb1RI6hNxsATY4MJf3Jdy1pS
S7BpXTTrcYau4c0LNLpsBByRWmGpbzWXzZg4dRQxlqGhID4SejqtTKb05haPL62Llns3ac23ynV/
GaVCKtHYf1YWZ1xPoyYgI+vWKDQq0pnt9xsM32Zt1zhYaUwFN+BYtVj0EYzPJiQQF98WZ53bxyTe
arbReuRQ4GaZ6AzYWAWUfIm2+MGvlDblMJS/RTTFKOTxoHYImBlpIlf9UErkRBoB4IeloI+c0oxT
TIsuTfdZabigIsdf+rYOO5MwEJzz1L9l8jr2pIvKdb0txB3BBMMuH5UigPlRoV0EqkRiGatIauku
76EU/f2Qd4mfTP24+/+gt2pIh+X/DHpz9P8t6K36Sj+qj3/jvG1/80/Om/kP2zUNYeuuSwXccuDG
Tb/64T//Q3Gcf6iuapumqjlC/PWjf6LetH/YwrVJhrGFZlqmY/5Bvdn/sPkBnHjDdVxd2M7/C+qN
GSRv1dTFEtdV+PWf/yFAvRmaw9u5JBgwP9XZwL+j3ka9T9I1mRUQb+D6x6CwjE2omJa30ZLksDNV
r2ACcdNnzAGtjJqxudCAWDTaoWam743ZDFjbTMgAwLgqIKvxTBRBSfWLBe7H0JdwkXL907LhTZmV
dg961jzJPP1o7SShApSgnuRhcq5riotFOaInLVEyTRa6Au5PIoNokrYMx+Ewvw0j8BQVH10zGvK8
TPEJ/nW3z0vSJiivEmdc1he3qLgNFnmRi5vjG0HFVzjqVQDPo6+KcLFts89FH2DTkU/g9TOQ0YiH
dzOMD0r3ndTU7+yUyVFUIrEbF+5/w3C8SB8XpPtgiIT9Xitz4i8lavumK4CCk/ViOHjwYpJOYmSM
oyRkSOsPXVdjgjCrL2GJH1lRehTcCQxbm9+SGvhGtOxJRKmpFnHfuwCRKZ+RShXw3M08iwCQXURO
S2CS0uVJjSIOPoOCAtshEniS66YMVfmRjO6vHCF2q9uXskDyWWm3alzoQcvoAC21fREtZNImP47F
kMAvmIcbMxsv3ShxxKbJHbx1RDK1+RmbyXCbmBbosdxqj3WsPiqPZaIxG+shUhllg6iqGk9Ooh0o
gbg3bjSr9+34OxtuXV2PXyfoIPtywiNj2PrP0bTt02SNHl0ohk03XW9MeArlahMTSndvKU3rti3u
cxhNtiSTiPwvxrQVF1oPRyUsB+VBMQhwbev8i+RSuldksTBfpfOfKVMcpHb5UEvMPommragnWKBm
4JD2xJbc9w4SUihHPCab4mdUu8Ups5sABo4KknzaUiOU/pg6yjOJpQe36oz7JMGnMEryc4kxq5jL
sdHAgg/9Sz3XVqjjUaHeoO2NeurDyN4I1lZz0eaOkPCImr7RjmQ/CwRVCxxgdYpvKK25RNEsIwZK
63HK6+aVx+OCv8wp4pFIS7IjvmkYMjZXBFUFOaek6K1MxCm2Lghmx+k4KOlL3tSPZJhVVOGxpup9
7yuFjZNJhYJnuUSUaHnV+jwBVWEifTaUEZiFiaUhWWHIv9uTOW+Bu+ioeHqusb6EmcJcf1SIH9UV
An8nfBZ1e2tT4gUDi6d6LGl962RmanXug4oRICSKaT8RL3tJ1Z74Yotn1IJ9a8og2ozvOsFm2YKu
w0kxluRD86A4sbgU7b09Zc5NnqHRyrKCXA2pZntp/8rjNAunUpJKyuJCM20sk0P8qSDmz/uF/K21
/Am/7iYxlCWo5u6oc76RQ4LVJmgJjxJrMpUWQIXeNG/AHGi0YA0ts1itmtTbJ3JgxWjdLZWK1des
BeC/Afx46pEY6OyAVL5lS3vORgc3HLqg0Vl/VoVjQsCwiK5sEEvODUrMeLgfxfgrV2PXU/QBRUi6
wHFSZgyorLAH2icF0M6H9mpwuMwBJoGsRrhKRgws66Lr/U2sARmLl5uhlTHzfnoEJQABmwibpAZ2
Zzfb6kHEZB/Q8pFDdlUMEGOGRepOIceTpuIEbrQawVpJaNQ4XTSujnAmEAFRO5ao2KLWXUGnINfA
kw6Tf9JiZ6CRV7NgaE9dQ9kNLGilZjyojf1DgBOj9VaeJ+W10McUUEX+qphUj5ieSG+ZFjToOcxE
d4M/G3Auc7ybRObg/hgqxggLz5nqviXTLAiwwOm26sSgMkX9iFv9RqYJE8y8hptJUGwvhQKxF9TF
lP7S6nq6d90KgNrqPJVSITZMGZzHGul9TEsrMOr4LlrHhznFNBZbALm0bphOLuM4CYItEvWMuRkF
Fdf5HWspeiJ9fG6GrfST/nKGeQiskibJJNpDpswiyMzxbS2RP6/WG9X1K1DwB4pQD4PafpnOyO0o
y8G3CS2JCh556TIOp2W+1dTedzSVNnozM8dXGolskuiGZAziVaWDQDukUW+mPm1uR81+hnS8Xh2t
X1D1IdYw2h+VShpRpikXI3cVP6/Xj5l0z2DVkl/GWs+XzP7NSgn0hhtWytIigDDCpdEOVaaN97ZR
4Dhcb40oWx8Ac2NYyaPDOI86RyFbjt0KHLPtUzAAk7glvUfshI0fUy1wdq8d0MOe8kpMXOuMGzcG
2akrqnprDdHOmAXlomKkeDgqDYqytb30zvoRmRWpp03+YtnqdOM2AtofFVDRzM1DOTNVzh3cbyaj
AZ0uGi6xuHZtdT/pCbLznrnuSJV6VxEdBGSp+dW4lXrpcp3RPyXfS7fweXdWd1pwCjhEHF/phcMY
cfQxECN1hwImTgZfzreEsXha5NZnQ50+V4MeWNYqL4bVHUbT/ZSUfQ9D64jAznS6cSWJr1Vd3SnC
Omlgt0+pSxaOHD+zZTQRt+NbbodqIWU9O2WxwXO8TM6VIx6XDAC0EqnISuloeeOqQV4Z2ic1Z4rD
nB1yiQGoTkNXM9PB3+vV+tQ2mwN2KO6akmehsvRbK1XFI649JY2LXmVhOBtIQL92G8POUqxw7krU
KFlCHEPem9RTgQrN2m997sCWN9bVHtRjTFl1v9BoBetJpFjJA7o9uqu2HHMjpvjYWMy+DNUOspEH
aZyQB1IMDv3miibe8tZ3kDYHCx5kGudXQS+1ZP50ZsF/F1PPxERMKPIAei20pf4RtXSqLHu0r7FU
k53ZK1ogbHRwqjl8abGYLy2tiL0gbnkn2JPsidzjxtPq7mumEerXWv1sme370Bg053oeI7FpWFjT
T0s9FI/p0OEZNB8cjRZho5SvrNRNFMgw8JYC84+sgNCr9KbzZlYOurJ+pj2sQi2rbrpaoOsV+Fa0
1HzRB02nm4KJvfCl2700d2qkBLVTImECfbaHxGH6zgAMJ5PFYYxhFaj1+jOZaPzozPTwxY7I+TCV
NnbJCN9UJ3JC2qAhlA4buvZDGYeeSVzHwJbHqJsKTBULdV43XTxulJbwbcY1DVdjrTR4ZCSxmjPu
1RpjFY+IMZSC4C+LQJp5VIH3KMxB6jV7cYwW8kd5TRT3Mc0HatbpICmQLgeznWDU9Ocyc9bTsKRY
TYhMKWcWlS4lCAb6GRwbOpjJdwrHl5qG0VLJdL+jxY3jgVmgDSZlQLQTDtE1qcvmJjdViiHAqxZm
+TtRomLLTODM5ygRbTAr6okMqkfdRukyV2Dm8QFD2rIXRC+urgIbbZrN1Yt7tVS0moZWhxxrjJ5S
M3lKI4oIi+wkPVny2xCAdfVhqDGwOlE6nsiSHE+iRgXjoxT5r9ff32SOrYV592BMLgS1znQabJIM
pvxthtSU/SX3h9aaMGfka9MMJWT7cZUOqi9G9bYdzebEU4S06+2r/+7lf/c90tVtejto5L7/tuiK
DiGw1Xj/y3f5/r2o1fDZW/NYoBAn5fPPb4u8hJn45/XAHH6fOAXysz8/+duXfzYqtox11zodbdN/
7YECnJPgxVqnHMVk6q/3/b/dSy2G3iIabD7cAu9LawEW+ddR+msPvt8qb/D6lobi/vXB398jWwhF
lp07aMRAsbm0s9qBGI1v6JrdGRjqvn9Qb1fA91d9QQ0fvdXytx8g1Vg9e7vKClJ3PG0YtsL5yiVF
JnbGadbn+vT9X5RVsMdyMNsFZ3Ub6v723/f3XGNO6GTl+q6sMnKkxuKob7y4UWkrECRYmoaEplBv
6wUN2KpN/KIsnvXthCYlV+jQQ6Nxy7k8qRvl7furf/ueaTqYjeQYLDbzlrPeiioAaX0yF1ITJkHi
0SCJpra2e0cXGwNO7Vj9JhXm8ATntkxTTMB1LNGb8jl//lu2T6ypZ//te7VF7R35GeX4sjoptaxO
8SoVLLz5JXWM6vTn+1LOrr/UOo7iqDyNdsOKm+qW9/1HbmI9JFqFB1GYLtDwuKX+/v0Tw4bLpsvu
+L3BzXasv7/6t5f6soz+ap65oi/fsr9tC4p+AF+0ybf+CLf+iLsSyOjEwqGut/qlPXWbXO1bg/b9
8q/vcd3hGdgFeXi3+OvpDhTFXUasWIkM1PRfVXcXFHQ++uSB+AY/v1Q7+/o6n6pdHC5+u+/3+HVA
rdrHafQy4d+tp9fJD2jO7MgwWUjjoeZ2caMDprroMZD5qbwUjhdEj91B3AM09C8ghT2YCh7dpGA9
kcW56w4/tg+7MDiDHrnLu/1r5niXDSz1Wtn7V0fxrdvlJ98Y93wgnIFHQZmj/tKgm+SP3NhBeXmN
HoeC8gHErBE+kgeUL2QWfM+2YQXkwwPem2v7N9VyfMDaafWmPQKeaU8/qu4I/HgsV+jSHAtKluzd
9Ja2V7O65bCgPezXu1r85PAs0APWNXTFW8E8mq7/beVOuCsR/esnktwGsjcp5ip+T8QqVonltiUP
lv4B4KQ1pEvIJOeGz47IaY0PBTP16W7yOSUavlga3tmlyI8ITeVv2HHULGzYgImn4rGeoHcG+WV0
qITvQK11C92BHV5sHgoI2Nitlf6I4Y3uzokPfMFL1/SbNQQ4NidUCHZDeTBJPAvU6UwbsiT7l0J2
41nu1WHB/JNOno5gYmI5fNTeJVHMIyOV10x4wfZd/jgN0Augeff/g73z2JEcy7bsrzy8cbNALQZv
0Ka1m7m5nhAuqbXm1/e69Kz0yKhCVve8gQCDyoQbySvOOXvtXRCvrBTn6unD+pNCZiueZU+jvqL9
iJo5nw7VVzIXwdb0EE7NtHgh34z0a0fS2E6AEJLhRjNPhyWGPB7xavJ19tW+Kba2fRO7Z3qsJf/p
j9lSXdPeqRdBNSJTFy/Geh09DANANO0GcVI+B8tIduM2Pap4PB39ncRfCuFqhr4b8hMVgPabDMiJ
KncSRmv/TcbmDKj9ov0s/Hn6wq+TDA/urfA0dVQk6K/Nclz5d+0iiObD26a6k1fLnpb1AAuiPNYi
OP6JEZUqbfFUAfQTv6XJMeyodogeqJQrKWeIiqN828wAtC2wSf9ygQIuDK7XOD/lRx8R9ym9j/OD
tP3SeXCK7rnd9gAy1I0FHWhr0GLkLgChnju69Sn8cutlomkU1eLlvtO++i+Nbz7LDuErt0BjSCvZ
2pKvWYTL5gqlEVb1vHxQwq1drxNtnqNzJSf9YOYXRxSz5ncKbkvFpUqfeXldzqAT8nvoNwC3Qalz
1RXm2MD+KKaLAaPfcD9yyZr547iT39ccbJ6Ilbwo4QZ6NJN3TKyqJTdSPG7SLwdhD+XPt0oOeO+G
z4ZubhMU/OLy52hSeW7yOSFEPT9yc3n+wsdYkhuNK2tf0/HoP/DH8ZY8ED4X1qpua5AU0EpgfWrI
Z6BmgpQkKd3OhLzXYKpCafFel6iOuQ7ql4RmvG5euZOrcqsqC0c6+N6RmzIGkU9WSl+xEzAuX2Zv
V7t4+pUEUcW+L/I7J39vtA+KoFDmAPLeZuVWRpNGYKtc8ZZBeJDKNxisOm9g2FdgLIl6wCZH+CmT
flsr3bBRmlfNPWO4hUBkmxSXaADy0L8U6bMsUxuXndX8aF9HZVdQ5C9xRbo4Az/zqKRUo4fblrk4
1E3ews8+HikFzx4oc/BKBmILnj1igcas5JmMVvaM695oc9CX77YyGyAwb5vx7LzYN1xhFZxkQ2v7
Gsztm3p2CvxbYz288wSDgKZ54jGhWejKDTlUa5M4N7jmvWoXpBOISCiKBFs5JrSerHE5rHW7a5ei
7aaNfeZW4jPWyq55p13tmRSJrAitbvplsLHkqxzSB+JMA/m+OeX0/KWe85qDnbxKn7i8c/dw2aiQ
fZdX+RLlZrnRI8bkJ5L0V/MGZdrUNAXNWiNgkCy1HTch36TfDU+gV078BsTdiGKsR/2pURamt3Rv
hlWnzrw7Ws7gwIUD0smvZTX3fAWdkw2slpbUEz3Z/WpYxQMfTutDU4p5G39XZNMtuhtlp6xFz4Gb
GLTAOXDvZJk+0FiS4hE3KszbkGQvf4O1toODiX8DPSl3vXSv1+v0S3rB/Z2a93bHxSKMo96YCorH
ZbKFh8jrk/DlWb9Kx0/qSOR3frpmwbcYlAVPEo+jePvwkUgKza4RbClA5gnmKE319PFaggn3PDtY
+fzVesETYSbdWxfUDU9IPl+sC90f19Fa8wP5r907K2tqjUrRi6AAoGCD3CD9MB27zIUWPaGOFmem
7KT71udKcW9o6TlXuSMpoQJ4sRovI1eUW4vvCutonhyY2HM7lADa+h06gjVDyWgr/uS5/P7KnUd3
Yc2pWN4VB/ov+4ar5Fx46kd64mo1zkGnX3A7J81vrB+tF6Zhh5w39jugfAsaBW0t30hH6V7ZcZH4
9xg+9PN3fgTzKrSouITQkfCLs8rfz5/FzU8X2u7Ec2rs8yXF8ulMudC9GObCyB7iB/XKZcwOdM/u
1TpCIaHskjZq7YQ0WfxW1pHez7jwlKHR92C6+ule5frNVW8pDRs+cVzTlaGfRTK67hzuGW4W5qS8
kqaSOOuKVrR6eubFjFESbmkn2dNUett03AQHLjyNT/xAM6jsePLIlxz4y2gDnujcjSNFrTPthb+G
cgf6UH5Z6HVLnFn4KOvluawOAR3qCwsingMyl4V3x22fbAdvSdGtxA2NVaK4QBr+EK+psa/oJ7f1
UkcmKm5Wcj58AWvNL5yUCw1+k3hVL25S/Ci4zeIvvhadPx/BVHzcNOUmd8/VO4+1a625KtDs6bIH
KrDQmtGuHlGHBVtGUdKBVw6QP+2ruEv1ZaysVW70gyaDdqM++tQzWNBXgLW+iMXbjPa8WwsGJHnc
/kr8wCfw2tyLMkDa1OKlxIrQMLozP0F2CM7hABls3VAvDgMXkVqKicJWxPS562tkoSpXcpbDrbDI
+DZH6ZbSVlip/MQYwOVOdSD40RIr8auK88pmpbfmPvaDzYgIMNnW1oqkFmDsvDqXCHHMu5z0Qawi
ClbmxvHVvjJJn1H+TNPQi0ZOBW0z7/BLse7PQ4F/9jqGUP4iyJMy0YC5B3grkgBqwGWu663ljgfx
4yvpNERbBd31MU6ILK4YNuVLulXM6CgtVw5mckMTZRGW6N77HXBsJxBBgByodfhMd9rxNl2ArjMU
KtUDjiNLd5U5xzx7EKasO9AquIculLXrrtL05Ah7a3Eb2Nkxh0LBJ917FR5iNriK1TCcGZnLHdSH
o8/tyohYB3cog/Wh8WfkyvW59Y6YCOF16CefNnP9B7pW6z5kRskN7C01nlMwdzcFYxpxgx0K2hHG
+u/cs6LYaca2lWx6Z9GdqfqsntthDqa5NmaKvI6NFTYnzVbeIoemMcdwFA9vfUUfSJW7b59qNi+9
fVLkedTNWmdhasv1ek0jV5e30n0JfEdfZk+0V9wBPRoxYtr9qnGOCcMhbxHkRz1YAP1dZ9Q00grQ
rFAGSQAMlxwTWbgYrfRzGRnsWpOXknzXtXu+MDMO7q21j7KC+Q7dqwA6q/nMvqPsmbgjg3R6jKrZ
KCdo9owNYsYpDIQ7Oqi5duwHlH6L5FC999UX4GFTupDdowSPenFjp94pL8WCh9Jau1DscL8p91QE
2AyNaZBRXiI6cYmyx3J/LohII+fZWG8Olk+V7j8XKkCvVw88NFOZwLnGIdjYh2jNCz2mqFgF3I7l
np/C3iYvkAB7a6cbC+w+/Gbm13MgvzF17jfBRVoytlwa3FwbBrblkhuwLmMmTweZAYl2rJ5rHneI
5zaWVrP61tyQsojRKCLan+UnFPvvPHJZuOQhDil2xyYSid4M6BYY/pqBnINScUvkqwdTQ7xpIB4P
aoLo0Hv9RTdl7Z10ifxIwohpxsX19XUdHbNw4UmbWJknx+5I8JFkZ3WRg/mYwDSfFTsyLWRP/JVM
AJGhSyLNcW6QW+qXllRyl0uTlFhHuNbcAgVqOmiLfUmi9mRrZ/m5kMQt1PMo4xvVfNiOPzsXuHxT
jAyxnR3+GbRQ2jx0ZLoNpO5PSOLQ5fXaUSrAxe8GZt4PGdaqpyHF6HOh0/KDfO6fegNpdT2vFnKD
xvWTOsjZ8NwYmNquQwRpHCF7hNFFupKhejeX2r+hmISEOn8K6qc83XiMns2FlS1NeUWR1N2tM69W
/mkamKjM2sCFQZGnYOfWMdbJp3c/nOnwHCqhgr0uQ7G/yyjpibxNS1yAXjeh0rhJD6HGMGQN6+zD
I0h/2wB93qd0g2DuoIM7EJvv3A2TbrT2Daaqi8yMd3JoQR+r8W9sL8ZtRWBYX4RoozG9J/UJYeTF
ov0pXrB24lozc/JhGDKGnTnl3Lh1L1RjaR9UoyUP7osu0WRg/wBO5UqpXTozbp3Gm+Vv1Oq36TYv
1h3JSACVMw2bL+eovLgH57YulHmGnwq3ZYsHMSYRL1xmvd0Ga1s9uDXtS7+j/eFWACDPUFXC32RT
WAejPpUk2sv90F4C4+x1d2P8pLfLzB/Wvv+s8QWI6M6gwCR6gUyLooODAtrmJn4ftUVzSZ+7lyJm
Ki/Ix7SSe/Sni+AwLICyOLvqQK8MgLmtZ+Ub//s38Y16X59JxCBsBldBMNpsbyDVUvbg6guYXD3t
RbiUjokKp3tZEGmj8OCVFgObvBCDIUhAhGgrapKXAIEOkAXWw05U8lHz7r6Mq/5gHHxaN1DlnkJL
SKUhw4NXe330NuMdiBwkUw4+rx6/SLtF4+NhRmwXKMwh0Oyof2SszHxvPvqvyJDOMgHCRb7V59mL
s1JWtJl05sviwbMX9tG8J8iyVAkNy0fdYIaxgzQMngpgCro8Mu0E7sijOitqXHPmVxt/pTBGgWYi
zcoYZYAAe2PcC43zRtrvh2RLGsO8eHvY0PdqsylgUuHlvTAIzN3QmurP0bHfw97QNsB+tA0y9Fss
LKDk+jRnqHxm+OLcKAsi3rQKEaf1hwyXWO8Vvi9eCem8fEq3cEpCGFDFWhb2C2tRO7fL1/qh2VJL
WJyv7gmwxcG6kQgpzKybbIlx9TDrr9QbS0ufUah6SL56pncAtxf9XbBEHIgoYXwyn72X5p7SPNnf
wTxGI76h9TlyscCkAdODwV0I2l/+qNzC4s9gn50ydZ/ZyxJ8Gx4uIAnhpQGmorA+WJHa6qRNSSGw
x2BrnR1hrIg2Edk5bf4ph+C7tZbVU/hIKwrxDqvFNfqCWtsGIe33PgNDbAl4eVO85MGdGSx4ipXb
Qj9jZY6PwqhvbeWLUZddbhgjyCWaLQTqTP7xvyMaKs+emTrR/TFCkFoxiUkyij5K6AykhMX/GTBD
iUHRIjzYSyQxSw/kzRbKTUSbuff7WUxche/ibRNg8jaSOHg78+bQPVmUIDCmtR+TA6h7w0aiPazL
R2oUMnh2mEXLOALk0p5kFrMqUjqk2mwKgxC2zpqLjqHrUUXUS2KGklNzJkOHqLdps1F7oaDvFJ7W
8J7hJjP04SlCBT8sGernS8vBheJCqF/epmLOTiXJMuBDADVKK6IZ0nFYvXIXqBAn6QXWpG2G8AVI
Es6rS//kb7oPUn/MmuD1WeRNZt593DL3tKCs4fVAicUseGgs8CQb/ZjBdBOtt3cPyI/2atU/RV/B
Y4Mb3ywj/L5Q3g2iJwtngxMHpszuADL4EA0vwLrAbWhUTNCOA2nmz4GKevFgf89o46guYMRxUApQ
9ZBiZmp1IBygEkbxl8Us3pJmoj6I8AEVQIwQaOWp6IDhGT7lV9BK1Rr6trGxtwzyr2MBqAtahtCl
rNz8NbvAUUQUb0Z7gRgbF87JvwE/pqSb+NGmr+qoVkUoOXM/wlRZRtvEbg6VZmhzfsYUktwueKYi
kUiRJmYv/kOrrBs06ZCMbxEZQe4YnOI5fyCk+l6HF0Za0jrRz0298PQT9slKRUgYOkQ2bmg6op3T
zlxQce22OymPNny7GYYLTO+h+PGDttf60Xz2aUVJiYNZR00LRKnfeOE5aqheA2zPzP2TX4BZ4FeC
R++nAcet1g/abc944t4CMN4eo1eVeS9+F9wiVPFCBk/mbrkkSZCRXn7M3/K37N05GruSmT1xjRvK
BagW0IprzAPdgLWc9UuGKp8hghGAyMEZiOCeuyPYUPptr42bPr94xBd29U5WvtxDjeFG/pgvxajs
xr1LtY1XA+kWGEClp4ze/SwqCEGmaAzokmJwnOq9HdSzz3qGCcy48UDgJtZStZbSEsMPpujisjBl
XLdvmE2DoGPGo218km77flNvemoR5uJ3xDkD7j7D26NzAugG3DU7RdYTCCN7Ba+OCtMZxRvXW+fk
vZCv8vEQkJ/lKzG2h1cSQKZobR/8R4ZQ1A+Dk5vjqlFg9oGsFhwfFDia/RbwLCpT4uI3Gi15NHMI
fuILoDKPh0plPPYfKoHfF+02u3e3YMWsx2DX33EnfgoHe6pwi/BB93bW7Z0u8be9F3P8SWaWwLlD
SJBO0Q7RID0yt4J7BsoNUHLdwm4UhExKFmc3kb+BKK3KT8D85ni0oh4FX61e6s7dRN22du6sTDrU
knf2RALIm5x/ptVu8gMqB8aQMoBor8s0OGjA+juR9xkayaLAqyX10ZEBmvY5RbDPqeNZRyKF5Q9j
SmpUJiCjloQkw7ED6P3nkUSs/WzqHvrXUL7DFhpWjMjOTa+fFtOptY6sglbf8Km2LGgH/vr6SC2V
rdftAhn8QC2cq6aFJzanfW4uPK1823h1qBlamkyHhZ7459TfXjkdMISv088pWQl6N46qq2HYFP+V
/pJE7QZBYoGbHwtv8s2aVg0S9spyWrUnWyoL8THUN5Cpf57e/vk1f/Y5njDY+tmezkniEsz34K1+
2/+z+b3mJz4MCfGuP0ci3deokKFr+jlgazUfMm1nHeMyXMKdxfSSXz5++rOpCAUgJyzCIrzCbJVn
OsmddkllFMEvEcMV1mJtjoS8xGY1bIuNYVj+isy+vFY1nFoTcl5BSOxq1O6UybSsu1aAvBphZhZp
+lZCxbOgpntWQnGta7p2Ewe0wJPQ7tbYTeGMZtXrIaWOspYJo0lgeRoo91rZYcmO84gELdwXRmuD
hNcmtbwpCjHQTkFor9tEUYgYt/qqRTAkl5QVRK7lbDSDMlk/eoyFsZtZoQPE6a3D8S2fan2iFniL
3t9ruMijZQivqCb3icvwTMY4Dv+4UAGj6QABZ2wJgDtMnjyPcQpRjo7Jm2E7W6kCtpPB1vS7GKh9
iQ8cfnUIQ1a6AhhPw8lufMXnemc1woA+lHZ6Ut7ngfQq43+XGqDGvbeuxTBYS5k30+DgljdOtnkR
+jApw0rPxFPPaqh7N0eCOrjt9cJ2r8d/j1IzxCdlDowmojqSGQDZV3oRqHieR7FerhPQQekuHf34
1OHwN9Q9kr1c/aCS5Ch7Fu6clLCquAL20bui7Lwufk+FZSBqJgYBwkYwab781H4jjZzuGxmjwUxY
DvrCe1DajPjKEYRiOl2rlOnW6aOFW6FSKzA1hh3FJNskIc8yugfcg2/R258HJNgBrocQUjAkJCNU
Qr3GFTHBkajsTMZiNPduSVWjrt43zrq170xhqpihGGsMHI9Me+8R88R7kZ/praLoT8GTUVHDN53R
Vtw7/WxUADDr8y4n6pHwm2m4OuZhA7Yem8d+1Bnt0ccDYhQ2kAN+kLUwhpRKLCL9EYOUGtfWQdhH
OsJIMu8vhTCWHIXDJE6TQF+ekrwkDuo0RFNxo7RwpVQ89HB+I+07/Cp7PUtR/lvrXlhZGoDmbbwt
R52BJbKxAc1G+JElc1215IWXdPe5Te861Iag51T9to2wOaIeCCYgCHypxMxPjvNTUMnPYw5JrlBt
adFqzCcT9aFvlGxbJeMLWkWaFFWhVqbC6dcCuU5t4DNzfbJPUPXw97QC8O4Ojp/cSUtFqR9cnEBr
HEFdstKjsAgd5f6+79t9i3doaQKZtdvEw3ftOFje1fLTXaJokI4dwh9ap972D6WwI42FMWlILjNX
a5hqgX6vCfPSwlBfi3dZc76KKMHbNOPn6ouWTnbYq4birrqCN3eGgc4LE83agKkgFfil+sZOQYw/
yu6KCl/3RPHr3sFgVZmcVpk8xLl5TzV5SSEm1bdD4R3H1ng1U8oX+oxxNBmxMXEKGDxQjKwh+wgh
Iwyu1txEcmZjOHGi+PlGKSLGHyXKYN1zv1ytCw9d82QoNHM47+6M2DSXikZ22x8UcEqlA886+SpR
GNZORy9u25dS2NHC5pRxp9VxqaXaGX8rT/iJuSBaQ7xsTSSvQcPsIlE7AM5U9JKxJtkR22Br84dY
SaB0GuMpl6QHX5jlFqTNA9MB6ykRkcFPF9N2cpWgG5smfBk65bH1Kf9Sy9pbyxIz5sA3ECfg0FtH
YAZcYRBRAV63FSDOQGE0XH0TH3vfAJ/f7LMt8w+3Js9jkIBMdpqwBC70AFcSC/YHbsGNCUNBFQbC
lrASzkIyLsJc2MFlOBN2w4YwHpZoeyC4oISkXPLs405s5NV9kXYnfvPTWKqbggFt34RkTSX50bMJ
ekXOnYu+KhG+x3l+DnSgWVJKx1Baozxzk+BL769a1sNU10zEEZl/VnUtojQ4JiIvg3B0BLOACtO5
ZLRUdJlYBusRUrw2fpcyG0z9WH/pJuGtQvg34+McCdVWrflvdjmGW0qD+72F6/NA+x0LG+g8Qt1P
mzRY9bVqgq8axedZARBWjh7V6rqD3Fv0gpQ9ZKvExmo6iPGVDqviKRI21BV+1NpZIxKC/+jMSz6N
RFXnH6ZOuqDwn+P6zYTKNNdlIADZIMPAQ/tJof5OTS6SW+JdUlQnqqtFVSkBdSWDTKe6JdYMmA24
dfIg+c2bgUYZ5p1IdYlYnY4DWhLH2FxgxA044T4Q1twSuUnKPlUscWGjkPfEq3vR4V8VQ8PqLZgr
wuY7hVfQCePvvCYIYlPb2+MJrglzcEpxwR27HeQvZ5gFOu4Hwko87dWKmmrjUS5lRuzCcDwX1uNm
Gd3Jo/qeIZ7NqmYHKKIXVuW5wehJmJdbCjquUBiaazibDzWzT1+YnWfC9rwVBuipLqzQcR/UdlKD
UbBLukkmzeC5+IrneKgDn3GPHiFHzNuThaUN705MdEquCBkleLBLLQH9yD4lTeYu/LZx+LbkSVJh
3U6VGIH2HPO5CjulVoeiZlaEAGx1J7uINpWg7xeBi0i2VHDaoE5wWTX5uxKZm/8vKfu/kpTJuvx3
irL/Hb9W0V8FZdMr/tCTKarzD8dSbdOxLe0vejLFUv8htGQyojDVURF0/fd//SEns5R/aLrN6ZZu
G5qBeP1POZnBIUN2OKppFs+bpv8/ycks/pZf1GRCxKaoiqErpoLaTbY1PulXNRkS4SFJGln/HKv6
q+wH7+CPRnBqmzhekIsYX4MQsbNShx9FSiG76SvapQxxG1Isi1GUKDxFUHDxeCaWTZP0S8cwsmtZ
thVSdp5iO86v08Jraub5Md2E7w351Sty/dgY9tmyFEbcdQu9r4pQO3+fLNkDNDEIVePoMRfPqULW
AkTcY47zTAxY5c+FlbfZ0fZr4lZDIBFNpzte/Bye1qZzprW2tSQspL7fZNqdqu5DaSVkCj2pW1R+
oaCMV0DolM2nEvX7QWngYpR9ihmEYZ4oqo13kUxm3jPqAPpIS8moxRzZGqnXTOWsJAbsUk0GRmbj
Zu79z65p/7T42VfYVN4XhrOb9kuBWdF5XyQtM915XOTYnotFFXn48Yk17rR445TJv+wHZIHWPMtx
t5jOnhbf21kfcWx6o8DutiU8g401nW98v4qGhqwVgSurrMg2ZlV18YTAWR+I/SSxnuyltmE24mPR
sMfbHSLZ76tugDBFzyVMzecaWKcytbujmSb9cVobu4xgmV3BlhBHpwN1kcG5NUAtyyHZgzIqi2fw
J5jQIzLe6Y5nPyEj9xInf3ZciC89rSyapf7k93i1dIOVPysKXUBaouG3w0Z/UKAmW11ePPeqmW4s
rfRW02ldIF+yTNdurRBg4s/LCw94pqR5PuSWxsAgSVKA4NrF+XvTDSL9ZLokqBPXbFGhgWmEH31j
mioK4iYHN9UXEqMOx76xlMzBN5AFg6K9D91r/7O/8VMXOz/vMu2aFhAsnBs9xsYR/cwf7+FDHSKQ
2gO2SsPu0IhFKxstlTkUy0s999dvB6ZTfvZVQn6j+RVjRwsLqUrT/bVSFY/TVjMCxCCPwoHft30p
5hBCQ2sPg8DCSEcne/DnmWmZqBiRUKf9/crpCFpdIgZEiVpku7fTQo7rdWlJ1ilJm/q2yZV6X6bB
pYD18tEq1WmQ/eRVywNlFucOia0qwe6OGRE5Ap+Cix4cjBt2+d4KvH5tZE6z9+Rc6u79uiGshwYE
64VKThlcD8qmb4fg/L2IU+qPYmX3yy5xULILAxKpx8z3z3OD1gnOHyq96x+vFUeSsGJGk4LOD1UC
0wVCFcoBnLuWP+h2Wugq17kxfX35sy8g1e+EzCAQwNbwH+PmINvS94vcgOC5FUBxoGZYPzjNmB6i
ZD1tBOHIBOGXVX+o9MPg5DZlX9ofRzrxslCVACPoPuWRg0bkvwSScrIHjzh/oR/DhnaviQv4vGK/
4Snsd22dWN4Q6evv85rR/eM4ap8PDSPpofXrtVTrMvNYtJHWYlr/XnRqvobSZCG3jZTbad9o0TpG
bnnIxK7eS1KmmdHTz4tqvzTmv70pZB5xNmXYGDYpGpfRT88C6zICdjq6QBrO37sicLZhB6Vi2oyV
Kj2ji0x+zv3ZbwwCGyJR6a/xTO+YEIMK0Vv3iHTEmfvoo96JAUhSPL7JNTVWUpPgZTQARewY6E+9
wn8+wQgXWU6O55fxwPlbmv1faZNQQJ3W1f/8N8q+3zpZR3aI7iDWVgAGwgL7rZPNKlPJ6mo0Pk3H
ajY1v/6h10rloBpOa66s2DDXRVLfS6pCxjDRc2wIgxGXXPErNsySh141bryGi6a0RraVB/Q44D6V
22mf7yl4F/apv4MHZxyVJNwyuI7wmgjDN7hgPlSDcp2PWJEx5YbOXvSXnMT2tDUt4IdQlJPcfW+A
JZP9MTjXfifdGTUSXtTtzWE6mMP8mqdpSYGieC+5IL5iZpR+hHZ6E8eGtNNGqOd5jGXIGBdnz0/C
D0UOnqKoUe4zM9BgSUTWiqnoIfFbk4LjUD4HIUUSZawFO7dqlaOeYD5DNDa9V1IyKn7V4xkXBzgS
NGq0Uzvhu9u2+q3UsLBsrLRotdztgMqQzTY+JaN3mLam0+wqLhZxzkcPFSKn79O2sAujma9qXFa7
wvvHBAnt1IF1b1ho7kqvfXO9SMH6zBnPYwGnunE8d2EnffbmnjpLaWCzkYcFfMnwp47M09/fNAC5
f79pLMtRDEs3bMPUbKaEfx2ZoZTrE0K63kdnUTUWt2V023rKeNE8aCIqse2iFVGiujib9pCsBreq
l1rYJ3dyntQHpPV4u3hhv9cKKJPSqLsYpPhkWgEfMEnFVrLICFf8HJjWpn3TedPmb/t+XvvbgX93
8s8+RpgqMRNrC1cEuFKgG8dcj6StYtigb1q9PSdSYc99XdKfBqu5Olqnf5Ud5QOV5r03fqIQXvM0
49D5kbYzrErbdaVsE98T2z5DBEqVxN7v1WmvWQPcV/3g8H26OHHa76gdJdtBEx86SL3QTmQ4r26S
Y8ZJ3XoSac6TDXFuALP5GUjpWmmLfJs4QOEVp5NPCG/HZRdiM1q1CZt1MlIJKFb7GLOD3Ix203nT
rsE1s6WRhHRzkZXQNRhvfRE5h1rjWQN44y+rDFyOG8rRxYtYyDlR4ypjVABXJLporRRdbN1HChBY
xXzaN52nSwXeLDb1CdPmtOjsQtohMyUY+s+30/s2OVqjhpiN2iC17NQNxyizyCPtPiqp2e5NE+wn
C13D7MKNCSCmot//OTCtTfuqoCn//eEGyeisV30JWdw/33BaqwH4AumqtNcx7sqD6Xifetwrp95u
jAcLEqunecEditoOd91smYSGdJvLUgaBTWNqW/sKFArMmj1bfbTGBAue1iNR6vnylc7lfToBLtln
bhjV1TGCYov+nhpjSZMeS8QTet4pb44L+11Tne7GBPN2oPcByioOxBgwRCiDVWwZUEPOM+bTx2hI
/eNgqhmpAF/ddpXqnRga+1fq8s9B5svHQjf9K7puqFMWVbTTwWnRSuV5KIkyTls/ZxTg6a7Tq/58
j+kMeJTu93vAOkavoCY407gFIWs7cu3d9yqsLnsnQa6hTvNntT+ToJIAckJEL4wGC9XWx+pH1o2N
5tvSg6xpBEFseoPpqFmimrVsiTxyCroPnoMhzmrTsVj/p2brr62WJdPRIXOCnSIijMxr/9pqkWDt
AymK089IddpzpqIh7UK3essjf99G5UAl3EkJEtLVrdcewtoiQwqpd1eHFDnGNkGmQOvlhQtmYTX1
boCNtR1ogXgXtGmGX07dUaZsIRExo7Rb/v3X15Tfvz50WNtQDM1SZEszxNT/1+mwpHiSlcWW9u5p
0p4iM9DteRC1myih/Oh72wl8H5CdDvw8xKzpe6dd2PmxH8ulVYP/mvmwiDFHpxRxGGhpp5fUEcjC
Mhv1OU9ieFPoyI5TkIcLTTIhk4l908KMHXNdBTKlBOKAIRYWIEiSCKM7dP9hcCJ4Nr8GALhgGn+n
7piGYtPN2L/9xUOcFM5o9u4HTIhj4aTZQw9IoIlt7anS8mabdhQNmZqmP4Uyc/S2LZhCESK4K1Cv
jG6uP2m2hkMpCtvltOk2GVVhVXnWbEm6WIZ3/X51DnRZr31/Pb134WSXivoj1Khp9xL0cO29BMmf
zC+SE4Fk9Xu7tv5Yi4wiT1ZoAKt9nVHTkw0ppWRZBsLCd5AhGRTqh43Bl9CbbWQb1Kz3bWTvg9iy
vhdhX1F6MW1DtygweCGv0SYS0mHR3+votgRY/UlX/GrVq3g8wo4ur7QaH9MJJe0ZpfSSfTuOMTKv
rIxWVe9UzzGlMHrgRK8wsSMAnTTqxlir96Mjy6u0yrWl3Jq/bupA1WahBqjF0r1jqADTmtamhZ8z
wbZtuwF5/JcDweglu7+/4c2/0oR0cfmZ5Wsyfa2GDnQ6/v56G6SeGMn+L0XzBtnpQ/OjrezSxC6v
mXmAB499It9UcPRuNadmATNp4QeqsKpiczoQS/UyVM3h+zSv6tyt7xH8hfqPLZ68peSzVu0LmXD3
AubK2ctN8tBmtnvRx869DEoerQ3PQccVZxQaypgKzCMzDNbTK6YTR897pEcxYH/ximk/wm/xrtOO
1NPt6V2nrekV07smCn71P++CcTsVQ0YRrKfzAvL1hVetNK0gQRPVEY4x06pYTGvTorPJ33QmMx6U
ZKw2IRZPpWZsGhCLq7+/Cor6r5eBUJ+ukLUigqMRMPxru6MGaQz82VA/4KhjqOsW0U1SxrcO4m9w
gR62eGLRDkqEoxK1JFluY48o9k3nTmtlbWlL6KcUj/71QF909bb1h6ff9g99GUFOv/62OxKfrnrh
oc4Gf//z/tNplXAQUWNN+v70ad/3AhI3oedamHP88/v+8QpEESqwYAqU/nIgrSAfeMzofvb/fJhE
Sa2dKtJ+OjjtD/Q62fnIs9dJWqD26XwWdeRQzDxt/746neCaJFYpJOHcX1Z/eRnVsFSh/subiRfU
EuVXZo4suyl762gKzue0ZuFspDf90Qiba9B7V80r7UOR4clnd9AWDB9i9DeUejpiEng9TIzqgYgc
NrnUpUYhJWGO5Hf3lao8jk7l3RJz609WZoHulkb5OU4wClbaSDkABk7v8ljdT/sJH+BuXdv5JvED
5Vk1bwckxk8mcbltruBoNZ31b95VgYu0+PsbF+DYv3QfjqKpsm0aKn0I7dlfb9wwy5Soa9XkgzAP
V9h08UlqGtU+Rl25qt0y2k9bWagCePXVJAb0g+XutPOXIx3V6W5cHKdd9SAHMloP22HQrXcg/ni/
aQFb3Ple+z+EnVdz4zy2rn8Rq5jDubRsWcmWLIe2+wbVkTmBmb9+P4R6Wt94z+xTNYMiFgDaX1si
gbXe0FRpfpgSiEeR6CC5LrzvFJ/oRSjLmAf/KXB9dnwe2gJeETypUNEWDSj5FPxoQdXTXJpqdqH1
JVqO1BldNS9tfWTcXRc55SU24GWcswPZ+hKqDbKbzl5dXRsVc6MI7VseWZBemOeZNaCRT3Ou3X8M
Oyk8Qi3g+B4L+/P9/+uPu96qbnglTi6Cs//7NwtajGFQEBN7auLaofQK7aCu4rh561NHu/8UR+bj
zww115Ls+QOEmNiMkTm/rv80b7BBdYJ8cG4/DZRlLVD3XO7ahCANfX5btNz/BtUdXZKCm4DMYdQ5
9l6kg43cBrniOQBmnEqEs1riatAf01je5FbsXOZdV5BvfBJCBwD+9ybXZeqeUA9i8Uw+Wz/4/C53
OuD3t9Z0Pqwl2Z+OLsS7wv7m9kkPKjoCpkau9jTiRihdqEr+5GOwOUnOVB0Y9KjxnFsNnZ+PgNSU
SnS4WYTCTKRnz6M5pBuvTtpNgYTTkNXiaIp5U/le9aY1TXissvYjF2X9loRpdehqIJaq28URImoI
f68uc/POvJcdJgrpMnmQWw3BuLhETLTohpM1op05AcK5rxwNJ+qSJH7hZd5PPfhIfCDMGTIZQDHj
+YxEuL/tE9CdmOQsb/RuPleIvaE2LcErLzEngfo+xWBHlgUqRHkD/mBU4+wXomqkBkRoQfArowc1
ox9L/gNJ6oFNR1HcDTAg6idJJfbyxBsd9Eg8VLc2k1GTvOBJqRo1en0yXgdS3i2OSSb+GkKxipuo
FSp4/UnXmBpATOjP7SFwbdV7O5wBuA9tAHpXvdcv/eWNPhkOVRyD0qyasoSur3/jP+wG1Lzr5uDT
7a5r+ScAdqD6tjFE/5/NgrXsBa4CkGzZ8LNx3OV/pu9QWfwkAIkAbiODBM10W4ZbEy2JQ1YJc42b
wa9RBjNqLHVTQUNbLsPgS1tp3o4npf4j1MRLyVP8zYhgQYnRCfYN2ssPbHBtiILooMu0jvagtIAn
NG7/MI9W8OLm5jqOdP+9MIpi03tQcEYvCt5bu/tWicY9ZWWYPYVB+EFa/+n/fr8sNdDP/62GEyyC
8bahG+7nzKkRpHhHmXrxAyFLeyWT0T0LxFZRdHdPqqfrvnlfkLlYZQhyLX5s5VNocBhTo/mAelVm
5mgyBp69TusEZqyYxX6carFXV5U1HHt9JhG1xKl4wulRl6pxJlQr5knfDSHOhujmiF2tYcrSpq1+
jzQdsmoxECWPLMSLH2GE0wXVIkOLXEKENQ8/14nDQ+jSkEnV9upKxWbbTLbofN9fQ9dpam6X9iG+
i8taTS73iuMeEeoYT2kNPQ7Pj4v1vMhstROWUOi7wBdfurZlfNFwiDiqnm7eAkZq34JRt05dPT81
WpFcsAE/xv8X/ir/U4b7cxmZz2TAB5Ltgc7e1jQ+JyuFZugjaDLte6w51X1XaF+trC+eVCOcMaNA
k5z4NYMFsZDrD7FebDrQabB3kuJJdmF+TDF+C7QazfpWhO4pRlc+7hHy7rpvzqAJNIC5obE0wNAo
Jdjy8foznJi/qY8LiLqfimuxfA0hYrapOT91Vdjx5xcBphfIspdJi52mcM1zluTIZQz98G1ojU2O
uONvPxvui8z1v5mDi0iCE4RQT+YWaadC7PXUa+96Kf1b2y0fr+Uge675VS0j/WeJSLrnABnXgyoR
TUHRPWRG/R8XxeBFsf9jgbcsUPfV/LF7WH5KG2UGiJQJsfvrT3C0+hQ7w4A1SNme87zuHmQsMWrX
27MK8aWA8hNZAF2WGUYflGvSKOEI9Hvy3IMt5K8CjcrTYMXB02j5aF1G7rt0m3ndjbz9CtG573XU
PfR9kDyPgK+OcoBCUS3xHrzUHcKy2bZA3xvPvAz5C60s90j1rN120B6uTaS7f7qyHV9F2pNjf47M
fnHu/FdjCtvaZx0yocinAnDJIJWqmJoytZj4Rg1KCanOyVkmZffF/CG93vqit/WEX5NO4Xrpalo1
rqWFd6iLbcwXyQvyZsDo6/HPmjKs7TO6TO59NEQ4hVs12pD8Z/wAazYjrfU1hlUyuBpatLIrn92J
w76ODWk9ORPAJQ0M7NBOMBD6TU7N5atF9QXjzDTfll0cvyfAENR8FFg9vp2VzQaL5YvMF4s/Crzf
NiRyu9X//aA0DFP/nLviW+c5KmsV+CY6h5+24k44VDLvZPndbzjRWJXvHo2lqVELXrW5nqxVbOjQ
Qr+RurlBcrA6XOdFfjXsRSYONdYHe3gLkDC80bgPpy6A4zPcJb05f0sCUNIDIv0HuxTTzpqwN9dM
eSoclxdS4W69KG5OKgQMHuirAw35GlMDzuzyBc76ByFYWcsgvpF5ibSubi6UPQvYBeWCYW9EKHs6
PTgS1Q3DKgFxLVFqvVyqKMhE4H7/mKAuq4qaT5IAQ11u1C7NZfayOpByvklE6u57WyNRqonq2R5h
iTepT65vKvRzKF3EE2YPv9HEm9ZJU0bY6tAIJh6mCroDhYzi9hpTV/4y+l9jVjqke+G+XGepqdTI
YPnrcFajqsGup8L9UNNqHfZl5uHw7gpz6ywnEbEcZdyqXTfCAKKyhCYvK48aSvbW0lOhpi+yHYWJ
7AYRx+RkegOvfY5lVtlMH7XMwo0dwkjvKnf6iOIIsydRv4gstSn7WTUmF0zjDwPKzk/jx6EQ1rmX
9lnFQcPgJg6Mdqu6JiecZM4/nASeMMDYICnTfeLAve+nKHppl6Y37kbQPc+XSITPbohP0S5ypXNM
i7zaR067N8dO8ieg0Wz+NlmEocVsuPK5iUJ9JxOjuVGj0dyDbtAnDMx9A+vrJIwfgalI1Pyz8r4t
0u5szmgmcWAV3yFXruLWFr9ct/5CSVp+GRrsr/VlUR1p2BCEbrLOwhhosylTDkrq0lvMNC+NRh0e
S2r6li7EfZVImGpTVFvQSWyfKlSwCe02RV0jLCB5aflG1XaKnoqjA87pXhV+9LzAFiqddj6onC9s
IrLVOAfZg4j8+ZmEJuJKHORDUTi4Vmg4D80+bO9x9k6R3QYHw9G2qldX+IOrKx9eYqCX7qOfxVQl
0DhJ9Qk0rXrm+vGEoYAZw7DiuesUAvawGlD9fB7h1VXm/tPzOXas89DBzs+TuOIdlUN1R9TwySsT
jK2kGb9mAYXeNs2jD7t0f3qI//0Yy2nX+7mAQTc8aSlOsLjhoVTZ9uJRNX7t5odEuHe61+PEo2Ka
5ojHsjDe49mimK0GtA45pqru74Mi0A9immn83Diort9mcLxUXzZuAwG4Ol3mLVMuo6rP10O/LFHz
+Iid1K3GJjvGMisRRkkWOU+9f1aNQWoe2NfZRQT8WWCcczu4qbxXY2EZwfk0+lfV60TRP9cy+Y5l
n74yLFKAle+Io2qCGjNnHxjK3TXWual2HARcJCxHD9e4l3rLGa7/xU/SjqZecwLjWY5X+LjY6y1B
NRkodrKVCGymHo58AEGy98kKNq2TU/sixXoCRf1dhZPYhsWUt91adXs+6DcJD7OjWwj/JWi1WxVv
fQ+9ySzGyt7wM2C/kYG+R4xqpRFy7HNLA4V0vLBLsMQHkKfBCTc7IGVGIL+JlDI88J3wCewTsAVr
wLJoxKPMnjCeG4UGXW1pUtO1KpjC/+qP2gwfZKhR11liuRpGpbnbp67Z7o3Ky7ZdhuN5jbPWyQsw
bG6kFv9sUfIZ2/EHNV40YFCsPJYJdF8j6HiHpZn3Nubjk5oZm/obxqD+q2NME/raIgPBq3+6V+jD
tUnd6uQNM/5tmeHViAdzid0mOFx1ieHmfVV14VZHgH/v9j86j79ME7j91gvd+rXOjfbWzYZ401Pm
eUWVAIcg3iBrtq3ytZx8/iGjxrhTo0E+8N4Xjg6JhVHPl+m2cTFHVN0m55FmY+N0o7pRrxeHrmef
oroFfzAPs7ZzONcovRZ99CsIQGeJARaMLkhd+L73NRFI78aGXzzPTaPdOcIQB8B75U7zo3AzGCs0
fOFKeI/1hB71EJTmi12gy9R61fStafV9Jy3ta2raWyoE4YvbRP5ptlA79fQEj3Ut/RBukz+YWhK9
lHqMqF6Hd3ZZ2MWWEuy0Lx3eMFN+UI1Bve9ypbpIK+eHYWmuUzThjneGA09xRkpgbRSYsQPv3KuG
PHC7t6OEwk/ru5R3ch8tA2l3G4vjM6ZZNGWQx9u+aL9dQ+pq1qSxtuPS2Gg5ygWA8aevuRkcAeKk
L60X13sVR+52+pro2hH7Dxj00toPQHZuZZiKVTRF5SPp1fJRXcGdLx+zfvozOi1dFVOjOJHChBZy
frcbVN/NSceD0h2bB0kBaKVVTf29l6hVVG7+MYUdulcmpBGnwlC0ssJv5swOGLjoJgpa+VhOiXxU
VybZLwwZfHdF5mhRCvMZViO+m1DcCh2UPZYl1wG1eGoc9A28qbhXAyp2uYNjxs8eW7R7G6JxwGsM
hG58BF9Hzbr2FYg9PmItOFy6gsT1jatVh0GO6HPPctq31QAP1PDS01yhnWibsGo8jstIsY3dqWk9
eP6L0jI2v9Yr6sw1GbocubJ/72rSRfNwIsmVfxN+yYe4zq0X3Szjjx6/W3TjQBTbbeaux7q192Wm
N/ugQ4EDB4jqCbgG4oa1Szo4jsp7vrnZsQ/styIu9K219FSIclZ2zLwOA4YOlH6BHi32DstwHqX1
nW8s/7CyfvArNzobQ496KYrZayDN+MDlGXAyt3sx4t47VDoi3mZe9x+tl2moBOMeHpvu/Nya9kMA
bfrDLMocexsT8MiyHPzODXamyVOtYSq9FO5JUPg7VaxXDXyj4NJVA6Wq8F/n2JmAgo3yuaF19rNp
J+s+69svGd/PfQ7cCoGJqP2SWAOq9pGGwPAyyp8SWbd68NiOMqoXKEtYuf9it7U4FTW4vmTSkU0X
CVCsUpwoUqKi7lLNXXoqpJqi+JhG1zpiGCtOsxZU2zQLTnpaxNCz8nKL7nTzZuaOfdPm0oMOSjcz
x2/tNDiPqlcIc6MjyXBWPV9DKXjsnvUcnk9S17dW5bqHZhrcw1KxgtCyXKq+auJhUXuRTXZ3nagG
PnVxMLXAhuH9/vd+15t8iv2ne7Y1FUF96CL2IZlz7Mww3lgSZnZMYiW9y9g3r2I7ye/09Mvkdu7P
tudrZVsYpJBMO9Zxpn00gSNXM1zI87B8WvtBn7ADxCxVoCu7NlCo3oiRrO9oFPneqShOS54iX0Mn
OcpQq15UPI4QkFbxwsiODvuks9l/a/M4OtUjabeqGuX31qkfvWQM3xzRsFkvOIM1kz+9SfIPaoLm
ZsvT3x6P8ZQYB3dGGN6OQ1yToMmPYNO+5hp+eDLxoeZH2XB2RwhmaqmfJD9DM6+eseGytnbnZWsI
Q+PHXPYrNcGSmliN7VxRmrO9x8oCVF0sv9WQ2Ztokfyn0IdkRwIWXKHAVaPw3woqrq6uA5/mfeqq
yXWMvIHvjiGGA9z0eoNP97v+DJMNPci8ubqNceNbO+U0bpp6aj98ucYUO/3auBYQ2Iw/U2L46VeS
PFB1vIlcqDWDaEA1RU3Ly/aA3+zwItws3uHAoSNTPsEDHTy5j/W02V+7/RJLfa1jg7Ncqv5l4t8l
11hVjjClUtzq/tPkqIUjLZ0YUBnkrTi1+BSYgfHSNcmPqHKKB3vpyQlxgHRw5k2rITGgxbyyopuy
zb2VSijxz+PcOm4s/pFy8sd4X8dudEky+QGZt6SJv1wySNcFl36ihftmmazPFZ4ig4PuB1a01Lsw
18bJ8s/VEtPspP5tIyoHJCA44LDMsWRpVPfalCHA99b4dY18mjXbI4IHuP8Bc0O2QZbNOV2wcXAJ
TeB8bbdTXaNFiteesNcJhqJ4caVfgLvSPpIBQE5tzQg2lJjlakaKF24ZoG1ay12UCvfnNHrYDoTD
WxG6zp0tG3OPOY/+0MW1fttgs3QzVLm2M70chLYwUMGzXO3o2v2fZkSC+mbg1HKPR114UgOtNrRH
vVurzpTYwrvxJjmsSdrtmiDBAyZE8y3U019Gu6uiIPuNgvevWPep9WCGcge8fUY1TZ92ch7y+9kf
qjPQxAjPGLv8niGnrhaxRzq1sNPfdRwQboPCmY6LI/nWGu07I5brSATNbaTN7fe6XyvEc1z7UKjz
On50F1SfAS1nKufyydZwlDDtwvzeztoxalMB1Ti27x3sLTZUlOWr7Ytzg8fa19FzXmfsqtHo64uz
7vlsFGoLouLSVQOaxNAWTsajCmleTi2bslhrfeG0DArAqH4aafNF5gKyi9e0aysIx50+p/ORoyHs
0Xgsftjl3p+xlc97fJ/awEifMqHVCKbGzT202/wlalFNUVOayb23WmP4gMrhYqnsicMcmP5h4HV3
2/Vz++H0+Ub9XBLifFDZo54rB7J1U4jhcXTnP00J2Gmfhz10in/FA3+EWtgnIPxrjk2r6+TrnGmg
XFBOhrjpUucpxuL3HvO+6I2tng6dL8o3l67fICsX8R+hujNmCKtEZPNOdZ0Uqmzf6MGeZFr05iwi
VzUGnw9qNG7FOwlpb3Evj984Bj/ihdidLjei7BzmYXpWCw0LEXh8Pp+6aUTEZHl554DOhhR1GfXS
VrFuSKghSvfhGlJxQHJDTTa5dcMtB76kPduyi+6Ba37Dbxf4KPbU9bbM5h8Ah+dNpzf5saz5otSl
Vb91E9JMadoEPydKruZUAuGoreaxI5P8NS4QpNfnujsLsRwENaC2rhjwrCd5cV8ZRftEVh1fawCn
t9nsox4lJpAtNVjrKnCSs2qCLtvq4IIeL724IU/rals44Ollgq/BlrdQhF95ODWGnbnTnHR8UI0w
W1Q11eUUvPdzsp6bULyVwov2QwOpzE7n4A0mbLA2C3QezKWLK6W34uMVbNWotHBMLGz/US11MvRI
dNJlJD6qs5U5l0muX5mHCpP5G7WmDN1sU+RFeKcj6y1stiYIlcjDUE6BscY9p74beToh+dL4BqfC
uDlgEw0rTQ2VQQnNdplvqT9Bjn/MbZjl5qphI3Q0Or/fJVb+pHqlE7bHf4/r5jDhOLnMNTGOUXOt
yGwu08Cs/uMeKq5CYzwNB1JVr6We36nDEFUs867vqCh7Zh5/GefsEs/1EbGGspTbYIn/+3wV72VZ
vsiQI4driX3Xd6DIlytMWrS9mcHV0VKS5eOk4a1RzzyY/m46HZvixjzUexXyPT84qY+sFLuWCt+2
rmq8zHs5fPmv2zs1YLbOr6oxIvZF/7afvG4Fu3RAC97BpKZx30maDB9kwPuNcFDC8JZuFA9H8qNs
hLLEfAgbSj0qjvMPH2w5827T3eKlZ58vOW+EpvWqRXkMyc2GXZLr2kdqal+l6J0nK7DSxzhA/E7F
XZ+NHEfzioQW8iNm2bu7QQ/Ejo8eie6/vA3cVbNVlk4tXjJQO9hvaCeB6JHqKe5HlehyPQ/meKti
uYeOxow75p2BPhjQDPMkR+k8JxnST04g63v+eZ1nkub6vnYtiNyVZj+rKX8XjIAbOSojiWkHev6y
sKJn04ufzKWXSp6JEJtfcGqbb5rG2/XuTNquaEfxmHs5GmthjlSrWe6o+u+KLGv3Pe6w7B/ah2kB
p6nGXA5eqeO9i6FvtiqULAe0aGlcklor8I9YEklKeNoMd3nWwgkZybIzdpYYHy5dlSu00+ohrlxz
p3pyNnmg+rieUydE02MUz6oB4PjFGt0aWkEgnufUmO/YvHt3culi5RYc7Er7aqetJ1Efq9bsrqaT
mguHHGXMuUPOarmbFS95Zw+tAMqs2jPeDebz/GMcdFeutKlEyM+O+93YDg4qKYG7tZO3ArTKb13A
VcEF5z2MKvSQC/enGzf2rZnkHK/xk6GIYbuPupE0T7Kw5ZMRdZdQUfScx5cZuGB5j2pQTVtCvjB2
cDuqDWc8AGXQgf2D55aRvI2N+Bkie7lhQzODjFhgD2r4MrM25vl2tKxm9Y+VapIThrhTo+05klY7
y8Z6ym17ep91jvqkj/q16sIX+Jrx8Do18XyZZbTk1PwW2HnMQXFp2NPwYZx7YLR/Y0VYRFsqpDU0
xhYRKB3TlV4H6TombEuHJt4LXBH3qquauQwLykpIotclxrmXiUam4TOpxlMQKe5KXaqV7Zr6ZrVp
G7feZJiqn8M6gn9re/1PgEJcmP13PdMBA0irQVEVpdbQ4PUkBhegXa99pTTR/zQTk0O68ZRnur6D
kt+FKA47lNDRvbj1Cxk9kKtjQ9Wjr24N+nBnysJ67WEw5Jmjn5xCt15HeunSU2MDjBs1pi8zl7FK
psZl7H+vU2PGggj+u84O8CnoF5OoJq2QEhgLKmoT2sdgrod7XgPVM8bn6LAu4B4XwS6bnGDiIs6c
x/b3AZQQcsi5edJmWe6HtMaBDQT715q9WTVb37tw+ZPr5DL6Pk4fAV3iPrgMGIhduQYnJjnwpZFN
ZO1ip+UDWnu8Cpd7Z8lwHEMtfosM0ibmYJQbo021A5AetNRCG/3UOnd2Tdb/uRrdciO0IdpYZb7A
YJYp11F1dV2GeTRKrIVIHtmu34y15b6HnjndV2k63o9BJt7H3MDfxc6/8Zpq70wjT3fImc0v/DOd
XB58WGsJpP+SuX8RMgKqhYTcOpi0/kVL0pHMORJLarTXG/iIpCOsYnE+r/0G6w8rPTvQa1/gyZMI
1u15f71Tg63rulxuzHyULy25lyLtDnkQWKuwT7RFn4Ju4/HHX5red5GVUZeXiUsw1ZI3g0/S/XWe
uqrn8AnsGVT7Sr7x2G9+yyXnALPhJ1veHjekIHupXFzVnairDs0Y63sbZYxVpY2PqfTGp97Lp6cx
k2yJAAqokGqcsV6ZiB4dVY8M9vh0GVULIskOoceb4HoPGfD4RhNvd71HbPvTPojkmwrlPEoeDUTq
c0UFBq7toa0DXRjzS29/7eZa+CXW8a0JFaNYDYByRxjJXtjDqq+aJhUpiOp6pW7w+a7/6OOOdq5N
24eQ7uQbo4x8jEI1/Q3RofbObY0e/fnWQK6wroHejM6uno1sOy3J9dBcxIKLGB2PIspfIy+Y77MO
yZoIUaRXnBdNhMVls5oGPXvtnTQ6uAX+A5duBEvJDMpX1as1sKxBLdvVHKT1XiYWKsHL1bXRYp8S
ieon1LLwpFnGm7DDq7Jtk5u46vDe1roXESD7mYctcidN0uzk6Kcr1U1cJ9sXZuGg2pOPryjZhiT3
0AVWo+gg+Yd+RJo+c53hdYh9BylN90ex9ArSHY9JMr2pMeTSrGMQVye1MA2FdZrCaK/GMjt2nmpP
W6uxsqq8swhRGljuEhS88drilxoa7Sh9xUYAiRKc1ZJ0UyDY8qLmFVi8JJKMqPrZuJTeUmbHFLNr
0Gjo3OJV4FyYOpQqwc6XWLKTnyyD5lGN+QmgWDMZ04Ma5Guer/JAJjs1qnlxeWuzo96obtmTJ0AK
RUdU1aDuX/n7QlTxQ/XvzTTd9vpgHFR47mRFhtqe/0xLDPhTSDjcdiEqQrdqDnoDzJnbGbVKUz79
6aqFalytTrpEX4vIRg+rQp+hcgd9x3aAnBOvbCA9TmYdFn2olUYx/bYVVsCfagkOtRSgMNUkPwZX
rM8kFwdzfrg28xjqD2ZiZzsQfltj6alBFU8n8t8wxAN5P8x2dKOChQGLHc0xbnNZXMbxXSOx1mWT
97uvQLdR8gW3OhjpbTm62UE1UQhMur+wlVTrd21+Gcrr4hxP3qLH8XeOutS0JD94/GOXuFMeUw/7
eDMOcXSzk+Ytrnm7j4GDzPTSlWZ9nlM9OamejQXubPXTM7sXjhrlIQ1rpBpkXd4KkwJ5PGvW8sSy
n6I6ndZTjHBWEiQR7pICpJbVl+U6Re1N6fuPN6FO3ezSN2RwjHJ/PuS2aT+p+/gVL/DCOs3L/cok
bh+dCV305UeoEPSjGXG29rcKXeJzhmZJZDcr9UuoWO8juuP3YXcX9Ua5NtDEYtfEMzKdw+YYzrBF
bWE9tMuBSy6NimtIUESGbj2oqXgEDthieH9i12lq1d+5Kp77U30wTD73XRVPX4VA0MAo9fcx9hD8
7IJ2ncDtU/FQuPM7ik/txtFrVLxtxPfYqEQHu06GVVvX9n2X9/158vIBB7JN5Lf2k4qwQzE35Dm1
G28O0CNKCl2npuQ0Wy30+rMNiO9kcP6/jAIIgooTR8FKLY7y9FcPsBYziSl96zAvHIvcfLK6LIVY
6ELj4EFh5LH/Gn1TwSb2u2fZexRfWFCMpCtKt92rMZf9/jHQpi9qLCRd+4C5Lq4kSFSd/d55C2f5
0xRl/5LUoftcuetGa4N2xe1etUBoD/Yy5mYNfipp2W7U1N635nvEShoeFozmswgOf+9j4vC53CdJ
2a8OMdThxjCP1nIyqpfTUlVYz0YyWA+qF+otuaB2HO60ksNSEKNmtcxXg+UyX2+cz/PJ3w53alBY
s3z0JvuIXSWgpQwf8dkf/Z1bOfg6DZV95iVln5ErcBCRCsptKyPnXBhmeJyqeKMG1bTIGO3bJiQd
f13lDM8l1K0ntcasrO5+TicHn0vuqGaNhjz7wkweVE+gHbbzlx9sLzM+/WDVDZPkkMr41XV74ygd
iZB9Gok35FJ+B9Kaf0XWS6lZGcxrmMeGb84fbYwPyDhbgI94zaxr6cz7tBQk1jQOQSUIyafYm9rV
4PnOm6jyTVhgxliP+XOzNDIcYGBoIGSKMsufA5+NhBk7B9VTM7y6wVUgsNutWhX0eXJAzO67Z3tO
yW1xrQOV3IHU8oYtbODqxkyj9LH3R3Obe/0RRMSo30jVxiIIHwz9Q824hCAipo+qj67oHcg4fW8s
IRV3Zw4nRYIguI5V6LG0cJTG7br+mBtLYhNiTLumscSXQb5gf1t9zIMuNkPfdndOnNbkIDMoIunc
8AjV9BWOq9W5XBpboJ8fzVG1VTHLMEj4cgzq/PAMHa48C5KwoDvKHqsQxtSsCqEHaAr1gzP0uJ0t
jVM4/Wpw2mStYo2RWkfEJKyjF2GqE+bm7hqqrc5+jI0ns2FfcKOWV0DF+cIj65mnEEx+zm7qHFSj
+QGpLnVZ9jWXpR1OtzmnI+wz/jWpGbs/06n3OuxA/9WNwm47Upnd2iL5wXPj14hYD3nPeT4YIor5
Bpf9M4Rfj3K+Lr4VrndvmJb22+mDtRbq9ffJRVg8b3MMfaM0uJs1z8XBoMEsBz2lBVYdPiG5sEuc
EJyWg4Zu431EWe6vjcQZ742lq1G8QyXJ+YJUKJZ4PWKZZUqRvYyQpMhmgVFmpllfgrB4hXDnnMyx
SF5mqqsq3KRRsteiYlypbmiJ4Dbvc/v/XGRVabFyZgl6i+R0ZUSI4iFZWLWtxbdhCo9hgSNGa1Xv
nCs/bB1UTW87zrmukY5ewtKASTxJ2dx1cYaZTIo6YDUOLgXmMX6jEnNZPZomaUQv7zBtyXcjxZgP
UjEoeIATWmfVFH5YU3QSA5g87HDjI2l89MOXOGo3xi1fjCW5GeIhMq+HxKneo8Jw2WjMCc7lo+Do
Yht34C0PuiDl0XNifOgNM8annOq2HEgBTb2VPICcTV94vexVmVviMb6e/da5V8Vx2F6rgSrPWwvq
fT9VEnempRpuwYWBBSaLo42Sx9M0Oe/qtnWZ5ndIIAFlWn5Kh92gqD+aDD0qz20TlKaJ9rPg//FA
7rNpeKLOWBAuN50rDW9j0AHbZvru9DouFIY1PSdpZG0qapPlfWTiB1/AADrMDnWEtGuDe72NbGgN
bd/iowyFYUyGPclVAzXVS6yMH9oQReul59h9v2Y/nG41d9L2skIWuxny4CWuJ+3oBNlB9VJMW14W
zZNlyO+Hbl+WOfKAYwK3BsIaTmTU6eMONp8wbHxqsjJ6z/3gR4XI7U8hkMFOKPzctGx0/EFOP+Ad
472GH/gb2jGYeWZICkt97O+GeJTPs4aiqYS2d+n28HRPgR5hIGZg2mJboDULCAt3kSXEY2X6/XMI
tIoH+TkeBzpDjve6hciBGtOianyI7BrKIoNRkzIjNX6mwZQe8IRO1vxcilqp1a6qnvPFXOf2sep0
4wICM8f6d6FPOfoBFNU8Nri3Chxm9OO64ND/xZBNtbFsB8zbaLkfsiTl2jTf+Bbj7xhBrubR+tsU
WHT0PpLOaDlgUtFYeAAlCCJrBhY2qoG+ASBTXTKRyxJ12129NJ/H/zH1ut5qO7RMr321/NKVKIaG
dWE++R15o7FK+2+eDizE08tFmMCv0ZYAqB0d40CLvpkhMv11bwcvsob/DBJGP5Iex0gM/igKbLLZ
a0kT3Vi6m+1k7ognJKf6+yiI2DGPrXhSsQE2xIrPMrr3hU5iOOv5HGbo7xTVjCg+kOf3SbrffBSW
ThIKw3ORWygTZzWn1Q7/tNkFicxzz73rRpJEoBi6gzD/h7P3WpJT2cJ1n4gIvLkt76urfeuGkKYk
IPHePP3+yNLqnktnnX2xbwhyZEJZIHOM39S9ex4LYAweTmrWSAEyA/vxiGpusVNDPd+Bu1Eew55r
qGDe9GLEeHhoRo0ZFazMt6kYBuwZLKzH56biIcHp5tELkj9ATDvnUYabbPD2cYHxi89c4Y1nvA8o
Hwtx2et61m9IqtjVzJ0yJJtNjkMj/HckePtp5/Wxuzb7VvsgI3ZuO9960jMtODth/RwPrrPI1U7M
IAdeXMfNoM0Hb63PTTB21a7ysxhqJk2ICcpB8amEI3AVvRhREVy0kLy+Yn1kefimWqP1XNeZjk1W
igomX8Cz4c9IWqfCwqBWrGeX4sTFLMRL0iMAqzf9sFEq49RaDlaaM8IzQ6AGgK+Ij+MMEkVNKthP
s2Sr7JXjRIOAMhPAm2z1o446Qgrk0i29GyDh4gDOzn4IgQLwv62Hf7QWgdIuS7/5pgjXzO2Z3uiu
emkLvITkiAJVOSUX/zRkrZa1Sz3en0B1OJWDA4aHbFPdOniKTBe7jE5+VWfvjtCw0lRjnLwNP33v
TUw2eAy9YEnfXfoipIbAF/HeJXjnMhPVt0Y14gAQkB9B9AtDDw2Iy6x4mpT8zSMdYQrHNJSLANl5
GAoeM1z/1rMeaMHCKIviZiah2KWGopy9XvuzUZPyEa3jbP8VRxD/ITHx9BizHqc2/mMfypRfWzDO
v/00xtNURZk7IqNnV4Cd4CDGm65lnagOan+0J15Y1VP7sSl0f6Ej3PLDKfSN0K3xtxH4h5FszLda
z6ulOgbeybJEgIVi1eLH01evkZGJA9I841I2q9C2t2BWqNLNvXqMPkWY+tYGfFr1SuE2Xzma4+7G
udfWSRjZZklyZ+5lMgSLt+GXQI62ep3AvOZlEd/kmQo8DOy87p+B6YzPI86f8hjd0LOdX+T2tR0G
PPnK9rfv7k21qX9RDE4XQ6wVLzZ0mnU9mtk51UjuW2GaoRY/+jcVuORyDK38e4yvCxy95ndaWvue
RMs3EQbVMouq6RbreGRGCgbOWRGOZ1ONc+QuWv3FmEu1LtTNX3a7ZP7X/OYW8DO1Y/W1SfBCBR2d
84+DIZ5ARd0O6Bg8WB4IYF04G6vmewTG3x2U7BnQqBbtS6epjqjV1OS0Rgd/DGHG1VFuZNdX09Yj
QFUuumX/OiZLYFVo6GvveHzkl2re1GBOVlrVdyuUKvML+SUgbLJbq934Xz0Razpm7IyRvbBaXjxW
Es2wz12exfeNlQfMjvpmU/YJeNW5oy9RlV9ktf6BYBYGFbJZCeGiQghgdR6iWpOJPKbfUXzRoiMV
cWzE5O4YaPPulNXb3O8u956y86Nj1/k4mcvdf40P3etIguXmmfUmIjvyNqlGdqamCKRsbkZNUO8M
g5uD5nfBm9rqxoqkCVYfcy9P6nIx5W1/lr0U1VHuUtQnayzLp/mU6KYrr/KUUYsXimzKU/ZUv1ay
GTC9uZ9SNtFK2Fpm6ey4BtVD3ZCtCqBjIVKm4pzyGZN7PTaFBwugJ7ZDc8/XRh731ZR7XzEmLLva
a85UeEyo9S9NkUKPNjr3oQ0c98GFy5XY+XT6ipvDgFt8AmZCjmB9i+fIjEpsyMRSofrPoXrFV6Pb
Xb+Q43CqNCjKcn+Ot33Yuudq3tNc8WdPxlgq/en9a9z/6gWU4N7PlyfB2UfNNY5159AM8AlRIoIh
63qmaS7lrmlOzDrk7n2AHEsxT1+EblffD5WxSh4vd/91EOUS51BoVrMaQyeFKKBUu6gDqIs3Bk4K
aRDA2dCYVlbAdMrMo/j42THGTnCBTI6oOcO+4l6Mxiz3C+D2pKrdhexuTP0Mqrg/fo1ThB4d6mh8
HyzLQUTfUzdOjQw8cuPDobNM9P1le3KTEbOR3Mc/9rPfLDL65VAZvI+/t3UzwEaMdD+sSQ9Ps2vm
ZtP3IMfASk2y5oCXQv+ka827jPvI/VvjONQ6RHWmeYkeBLe01pSHzEVBjT97s6pqW2HaERr1jtKj
ilrdgOjsVDb2EZTlfbQ8hMmld8XJWjao/XFUbykbjxLXWcbkxkjAFgPh5a6ihnhpu/WcPJ1Zsou+
zkySPLHHlZUph66PoaYG44tvpM2tUPXylhTxq1kU4zsKAqgTbsqwUF+al8p3upfa7wz29bjr8LwA
6/xn3zYQnkyD6QpN210KO9c3vVHgHNAhmwRk6VdltM5JjxLcxioQmhhEWNtI+MMzU91g1zIDX8le
pc6Tcz15P2RnUhoaU6QjuIQE4+ap2mhGcDXGDkSjWXpnuUlbitwLyx+bbad4YnFvf/XLPadsd6qZ
6Ie2jdV22yiRvyoysqueKLqj1ZGrQOBfaXEloO3MG7n3V8xNdMSvyEwyETMQ1NBN8D6uEZ2azgmu
rdv/2VgOcsGDmMrNXx0QBlB9Kl118dVBfi+4pmYmzvxfln/F5Tn9MH8aUa7Yy9Zg6/0JS5uVJPRI
ts+k9fneMnO4Wv+h/ci4xSINKtoXkYgxe4NxX6H7ngt76Ot0MibP+TlWhv46ux4GR80u6505TLEC
mxnpCstvd16cigImQjtSpuvzfN+58bxLW+5lKKUujCQ66WHB3cfxjQuCVubF1KcARZ1xpXVKcbFH
HyFiLcq0lVBEBuh+7jWZP/Sdt6gn/ihglfl01Ri9jTp/I7zRMXCdm5mPfRNSJuUe3LB4MzTxS5+h
TbIzth65SpwXxvgPFBgfSk2J3sAyege7Q85QDkLGv+J2VeqgGzghlzVm2qZbH+XgIfTPFeXom2vb
1NP4T8hwnVoVsrQ2doDzQbrJWk75doc+FNlHGdvxg4Q0MEepb0Rg8CQPX0gHMOh/RXLtQ8Rd/ABY
uL7jJf7/z3N/ndp6/zpHP0AWg658aLMRTAGJ5vBYqf5oLwHQAw2bNzAbm1U2YRXYZUULXVFpxSmF
sHqSe40MTpPN4lxvQlZu8yDZH9V682f8fZQ8AGcQfYnwF9Dcv04iu+8HCQcfwvaQsyI6xl5bb7vW
eybBi2GeOVjVWe5GfRbAsCI4ckFy04DUANrPwa9OgejI/yDyyYYIXzlGZEcWeXYZvJ+N6+NdSO4R
d/W56CjLj/+7KCm7AAT8KU8qRrhpenxsTG9ALgSCaqnPaNKK9fldlOze/uyu1V7pL5/NIUKnGhNN
lMo01IDqVRIPy7604uOgCbw9vnTNGkwJ5QsIiyrL5bN5PwN6Pvgyqik28iySbtqHbVnGTW4qW2/P
wgyB24fcvbqwVvaRg79Pl7XGLasT8xaXAYwRxcdS6jPmcQ9e1bFD4XU+lezIncpfjDoVxq+Yqtrv
Xjw1R3kmGee+uqrBj0Mj4kgDV6UHxanurydDlWtmlGfbR3mMcCDcdo2+j1hjQd4vBsB93K863+uY
oWJYmSHY0fLCvWCrVhbFrnnAiKs4Ni+YnM4HFnKQ3PUDCo+acOv112ys+u+52l+Ts69xXxO2//uQ
Oq7x4Ab+shk6Fj4T+IagDaqrD5wZteF5Y/cPwWgNh5bHPPbmc6zMnVcysOZetpy4qq6ZoZVXxyt/
DlYJqvozJEeMupGAJJmK3WghRRx3BU7ABoxvP+zGt2SCTjm0fvM49Km9TgrFP3sN9lemVicHHQHn
U+1OwdbIm+pBMa1+JdIofZkmvB7NznJfk3bojkqrgo+iQOIC02SDM1x6KsqjlkXeSfcDOpEK/tMp
R+j6KE6mHi5UFsZqYomHfC4sikg4F9fGSHZuyY3CXQCn1uZnNwaxAIYa9dvCK3H9tH17VduJeagD
yOZBFCpbc5zc506pWLRm+rGxwBRS0n7wootjWTFiiGxinsa3Bune1HWaq2zd44F3YC2onChAYOyR
Z/U3346sgxyhJklycxFfxuGyt3amE6gB5uO4wkx1hY3q59nVFCHQPqNw/hXL60RZT0aSruRp5Anb
sh23lNX5RPOx1rwZsrjZF2GI47R8C55qMDewtWc8gcZgaaNMcQ6bbvv1nlvbyB5y0qefry/7+mFE
QCYFND+/bRlCh/3+6b5Cn5/w6x0I06UkIgJ7d3/JjOUGQBWmD1+vKRwHzcyMCtzXq3aR4q+hwv35
hPKEFW5v9094/7ai0EXqd/5093PrVsB8h08nR8vzy09YIyP29Sb7+ROmzf33u38tfQEJPB7+fDp5
tOpYByVwQUXNX4Q8Ok+zb0KvrMPX6R3KjouhwlsVGF75BO5o5ruqxbmwW/eRUtlTrTveB+QbFOcy
H4Cl5pdvuZYtC1tJMZ31zLU3YSXQOPmVG5P1lOlk5MLJ5y4TxVQ9E1M/KZrxXXbKTQkYw7C88T6+
6iDNNyRAN7Ie2ouwPblF/PNrvKeRP+SZz4TTVVetoTDXK2eZ9hSfmVq42mMY5PojAlEnd2iUs5hb
Y+n0h1Dw1cpOOcz2kaxnth2iCskQvwmRo3CRPJ7PITd6UwzrtHOKf8X8uN54tlNf768yipqcv4/5
0nwOeVRjRriC2EV6kM1BG+sL4OZ7Sx41NMgZlXaJOOfn+w0xLoomzX2QIYHgww4xiXz59X7RDP+d
q0l9lCOSRoRnR6/vrylDaLuTBx1ibOM+34zxEQdde/9KAPsXW1WkwPiNb4N3Nvwsu9SKBoF1DKKr
3LOSFOpUXxU72XSsBCX3UgeBEJmNwCXtv0Z7sTrsK9iOXyeQI+SGV/Cz8c8rfIXtGNcw7/MVvjqS
sv3zKjkkFPTjmQ+pHRrJaphisqmQ2mbSsdEtBQvYJoj3TOcRs568AR/50aXcXpUXz8MqYVDD5maA
LlhRz7GfldANlp2RDe9W3Yc4oRrjD5E358rt/N/eRK0mCwfmhLgEI5WOKnni6sxP1PAfx9R+NU6g
vIep56KX1WYvOryeVYra6A3qEktTw1AvvF1ta4edc3SUzt17mVvtBwylTkbuSBsWZl6a/w8X13gC
qlVgui23GlP+xujSvewZDG9mHGXUkjGPTcfTPeoY3mLgQbAGUZHxEzT8ytkyqhvy/YqWbFqN6cmy
zOZytnbL4tp8LNEf2kZ1sY8qLSJn6gVX1QMPAr5YQY6xS5axnjbnqbbVR6HWLzLuBrGxElPVHLi1
anAqjVVWOMoHeFZt4+m+TSGZw4f+nOstErS9Ge65NLS1DLNCPPbloD6LmzWFLjQwO2mQQvXgWW6Y
JpKEpOKbHPvBTI51XTRwlOfdSUe1wrW0Q68FOfnFcBW5XbGexix98WzKZ+2AOYLr2MlLoWCrYOfg
O2Sza6FciVz9LVuT0rhXT3hneSSaL9YjKulLlIJ5Fs8bN9uBLGmeZaOPiy3K7c1NHpuKCU/tSL3I
Fp8EXV4/FCc5NOkBAbak6vekD5TnlPXnnkuhUBdmUUfk6tkYgxYtVScz8GuP/sSmFD4XCtc1QGGL
tJ8cKAb9P93zQLudioM/5uCNP+PYepFo6NSYG+n0GuO2Aqy6TN46ZdSR/+fJL5tGQc7TELjZBoC0
3pgDvKoWLrfQ1afX1lrJQVqGZaNRdPyPOYOrC/hMtsZMYD4kcS3K+YoPSmDuHTVujr0zuWfZO1H/
BocUvIygq26WgZ19k6RvpuZGx6mZ7dHmg/Juyjc2GIuNPMgqVAWUb8TiAYeVI+r9/iaYGZNyI6Qv
jxfhw5PMlj0yaIAlJDuKFMwUVNWTIK01xq1+a2OjQns4wsaMb3gjO/vR9a+UHe8tGaraPlhmycgl
NB/uUdI+ao1FxWsoKEAiC/qitIFgmcCZSAR7ewG5AATzb82qf6DsAOwnmmniplM8xGZpbW2s7eDM
Daj0KTyyvdauZ2Y1xtgkI77XDvQpPCiDhdZiFgV06R/bL4tFnObqSxHalFpMXSeRbXq7HoWovadM
M56kiDB5zfOXOmFpxp+y/4f82up+pjKL90Xfmd9jE6aCDTH8qW3IejVJlJ4NNadyFw/BLlId/xo6
Rr5ytTh9i2zlZ+o41q9kuN3Pg+nVTcFq5aO1erz4yk65eag+4NU34dI0JC8TtlbPEX4Qz12NE1Ts
wJ+bQ6I2pwWsDZDVc2fZpuUmJ52+lr3cG+NTZ/ZAROfeAnXh5+b4dS7qcXNWK25Ost/x0nTdOvzJ
lI/Ma7vnsUtXJXLGb3hpacAvIgx056ZRWM7GDtsSIeumfmMlhpVTPECfkL2pv6Hw0T1pflo9Qq26
hwc7DY9ZPqOj51FJzjUHfWTYjmprHXulSRampfTnWZ9ipdZhvzTtaTjLmNwARRjOybyZRGOvsHRi
yHxEj5DtCHaVHtnWVQRLv7plTPYiBwd6KrOPap2IZdtP/qW2A+fc5M6wHI3J/U4K7hAM/vRaTBg4
5H5dbuFkRu+BOeEtkbjfFQjNq0yfzFPUaeIho3wDrVd3vmdifNMwnwiobCxCP+vBNeL6/bVxGv9c
M9E5QmYs3UXsevF+UuxwIYckkfNncBChQWyq2Tm2oTYtbFJ1i9Jqaq5/2WZ1sSlTvp7IysaHGkGz
w9QD5ZHsgG5M/qmwYb1I5kBDC0hPiJoTrILRi/5R7Ta6SHbA3NfMI/8fjpNnMa1h72pVdFUnqAJK
TSHet2LvMbR679GtgY+49k1GRpWkDzI5zUr2yZjtNpvBa6arbCVWHO/qHuWyEBO4bGn79QOitcNZ
zCfLfd3dTLhIRbplP4Z4rCB6n7IwMRr7Uc8n95Y4wFzok5HatpS1D599leQ1qo0iFmsDAshZA5Xt
VpVYChFXr1qe/dmTMWhW7dM4FEswFNE3r/9t2Hn17hR2tncguK1l2A+io+e0JsVe7lZYxyBlkPbR
NzGp/0DZ725h3OaX0RidhRxfZwZSEbnTXzxDTW++bv6SccsrfOYBpY1sDdeZ55YnGefe2qCdmbZ7
YaXBuzApzs9vR+mVZJsgwbaVTd6d9fnu+t4dMIzkXaAwcyxb58+765hKLXvd39RIqYiyz3+VjnYl
I5u/TyK3VnY8qGe/8cpjiffQpu+j+GXqgCiQRsl/wQZfxs1gXltDT1etafhIXQaYgMx7X5u0Vcat
3cUnz27/HZdjTdV8DUw3fOk686gltv7uDyU6ZFkcnkuthR6v+vlaT33nbdCTqx+52k9h5I+g4tI3
I+Bj9VWuHIUx9WfUKWYP1rD+ACu/D5h7/9T84hvWXOaLWinZxi1IvhvYkF/6YIpm0Uz/W6wEazkU
5SMcnbyifs5hf286sw0OKlT2K+pRw1LXRi7i0eyQ4h59UG2T6ewN4e1YYOBmj1jQ25RVDY7WY/LN
KqIfRVr7P8gkXHIEOn6V+rRWue2HC687I3qSi0VrI38DY2QB9WNj5mn1ywvVB8zU2h9GF/2autDa
KbbXb1ScR558wHt58YRcRP7UVSUL0NHXNjLWTWZ1hTi2y/I+v49ArjBYeolJGgOHuTGPHsNMeNci
skAxz3sw8etVm+TRunGRE1mHKIzxC3jHSqcozeOVdaNVxo/33saHlyRc7FxjB/Eiyt0t5/nPIfcY
3+r9EHn+UMu1tRiiZpO4nYJ1baJcfbfXj8kIUC4O8up7J17BHzs/kqr1l0hva2d+MPtsIju8rOaO
dvwnhYf8Xdi9WAcV6wB7BKJSqD3yarFwfkxmASOjDd+LPu42kSvUvVJY6qMrQiyj5hFDZz8bcDBf
oswMduiDuoD37OqlTbUnOQBJIvy9RQnkrK6rra5EOl8B9SKgmMDr6ncHTPZOSdJiU2EE47Rx+Ir+
vb5PsLRdu4NqfbPHdhU52fjmV4O5c3V8Q2S8Un80Q5R8tNi5bVvgR1vNi+xvSZpa3wyXjMKQqM62
bPvkY0x+yL4YjvOGZbWxw7JlehuNeiXjmsVCVdSpTs5rCF9JKO/kS5DfcVaREm1x9lWWGG9jdcZa
4ij3irn5FZMdZlj9f4b0pmfCp2jN1V/HDiDtD6i6412GxJ/cVAKcchkVGK1/xrK0z6+8CbGlUoAX
0WdHMneg1u+iOm39/CuuN1BuwwDP+v8e7wd5dm5B/HexPS5rWMvLvu/fMquubuXMXHTR8Dl+hmC9
1zfMae4hqmwVSSRYsQrL2tActVWBo94tyC1j3ZgDgied520KwyzOHiu9HazY4ag2/J6Uxf19gF30
Mc3Dblej8nm2fBR1mriggqHg4hejhfwQihpNAL8KnlKtQyFWMBkVunoBBpBfK9tQN7bW+Ysss3wW
1vfPpo47NBJYmdp2dpUxuecnnnWAGXSRLcMTAVJGaVieawpSUdLjiCxjokqxEEzVZBWOo/oEGTw4
NFMFgNU3x5K1XrgEAN3fZK+VNOXKibAHlU0jdvtTMeY/8ipVn2qzai+ILZ6SwFdeG11EVHSteCeb
pqn1i6wQ/r036qet6cX+I9XT4LnR25Uc5U7MXyqTebwKWxHgF1ozozVRJ+x9cQors3mN8ISPRwM5
ZodM4WR27Vo22yb+CTd+fHDTLr5lrD2tJgEk6pnGurDLBt1LDkpxq8qpmOzUHH9Xx7bqx8olC2wm
0blVMUSMGys6dzz8ZZ/cBH1TrVs9rNa2rU0JQOj2wbRsdRuAINlnkZ9e5UYzsWJXSxtDOyPP7rGo
mVLYSkGIC6gNnHEeLGNyDwZntVNbCpxfMV8J/RVqL9oC5GExrbtkoDYya/CkXpseBKSmbUL7geOQ
s+valhuU9+Lphv87Sg48MNxfovR/6+2gvqaVMgFLqsNrk9fuDn30CK1F27z0GvzdwijKV00UEfWN
svsFltcy8IE3KvEsnrNKNXlCjfZ906QOCnVdeivjHEvT/453c+dfMXIb+I+0i8QKf5dWUOsXDzwz
lAx1WpsAC875hCE3Hn6/sCQaUXUZx6Pc+9o4lpZutbiFRY29mzdvQuYhsB7nXWFUz51OhfjL6E3G
dQWevozdB3+Ok71fg4dKK9eJavo7BTbaFrPVEbSRTYlPUxS0A1VrL+ogegvj9DtO7/WVB3f0Zs5V
8KR+DXxnIDWcPslDprLWD5QM+6UclLCCBfkFS4MsLM+UkcfG1MMssgbHeLGFqa3SeKyviaZjn62W
KfgFwz6VIkk2YTVojw4ksWUPneSjn5xHkuwzkJ/pF0UrzL3T58hnGhKaRrWE7tg8mjVPkLTU1JOG
Vu0hc3F9n0p1uhZhNq5GjExf+55VcvHOPSc9mVZBCUDU/YIElxqvgLcmp2CmSXktVMiFbMsNkDwB
wqGd8GiM/9MjzyGHyzH3Y2RbV1Bs7buPsTbTWzhLX2tDn5+GrESKjZCYQyAQrLPom60MyU1v6u2V
XMFCHvMVl3v6rIl9jzHiPvTz/EiDbe8nVFPydGlcX90wy09yvDpFysa3phogluFtLRJbx6kU5aHJ
e48UfBue3dowNmDi4gecrNwVC5fxKR+thoKxUc7P3AKrIiNYuS28MzM2tSOKLYgYpLNaiFY18UYG
MWV3y/uuG6DQ7JNNG4/qqANB01hP50FbP3V9AhLc9ElWp2q6VdseYcShMPdjWpX7bM5MChQZN5NX
JQ+FIlPZevBsqnm6tNW6fMdHOEQnlNRihzApbM6MqfK49edF1AJg4brrS6TG/NzZOu64sGbAR1cq
0YEFOH5vc9MJW38BX0I5iSTtXj+HtQ7oQneAMZOHxp9hfm37mJYxzONsMi7PZs/DwLX8exizEBuc
wJSc4qaptkriUtyPR/0psu3qFnIHt5vQKpe+DimgQ5HgUHmJ/uTYmb7LAwsm/zzYxerlKYPaMw81
izRfamDddnKopjbJoVWAa8um6TQYXnqlvusdSkLIBqlPaYiypuVZ8WsRsOppJ91+bwSTYX5+7Xs8
ISURNtpPJeuYcyUIbZOrWLikucQiqLYsMzBdBU+zruO0vClKbS7rFqp5JTo0mtqU1CFFgO+QyM95
2JK3EO4uqHL3N/W5F38Q5UeRWsXSUUrz0QAHt2nQUT3bIjb27ZgaO0zTuos8I1I/GaJcPqrZ3RB+
r3Jmpzy75tzx/YxlCnpnPqPZecVynEUKTWBRe7nG+V+roL9iVMTKQ5iS2p6sXQhJUeTmkOE3M6br
FP0hVLoVo0hvUVPkL2VbvuS9oV9Gv8teeJc54EaLjMzcOSk5UneuUR1kr9PWAv1Oq9vJXqoeJepO
vo0/J8eShrU2NbnuoW4vYGhK8O9G8uFG6smaPUhsh+VJ4HvvmWnPcqNRe/FEDTCz03yW5w2EsLjs
FrXhNL+mjR8oxa8qSQYAIkhiqUX/AbXDO/lK9WfTtPW4TvLEWPzV8VfTrmpWW5AjZXyKcrRDPCwE
08n0TmFDGhrxdRatwmKFX0bDT2ZkCDIP/W+UD18xFA/fvRSdYHhF/VUkg7Wr4eXAdXGLa0pBeIXM
tr21zdFb8njja583LQSDo6256MgNBvbiMpjjioqx9BhTmbZ8nl9TtIjMwDz1de0/+0E/Xyh6gzEj
zbTzqnXVWlhezINxCbC3k2EitzE3w9ZDxxkz5PupnMJrL6HSvshDJ1bFjwgeLZ15qN20/ZKpT7RJ
WE/AiwymeFUkLDxzQxmMtzbl9lOvWDcM4QJI8oDzQ4TogLUq4rH/pRbaU0aV8bvf2fVCd2zvFT+v
cYnnbvqktmq0Rnj66KUOOoHhiGarmPL9ABIH5RNNyZdN1R2Yarjg2enVHDPZKpabrPLYz57SeTNS
WaDScJMR1Q9OnjPtVbrOYWh7Z13LrQnfbujTqu2nKyBCvbqS/dVIRjjv0CuuW/8syMsvS3NwF1mo
PscO7CsbSYbtSPlpY/tZtZTKQlI4SMwE2CYvZut4YK3qVOOImOivjsnHc2P9KlsqKXSQ1894qtYP
GprDhyrPqlWQOdbH2OU/ndRKb4VXKxfkoSl6Wz3XET4PczbyRjW5/pGG7U+L7+yDh0uL9yWwAGG0
0RLF5gfc5vtLDolpHbkuSGLPwTJT6+t9FUC39tGbHPHOwW5HnU5cLd+0iRskPiD4vzVdsLE9EJbo
vUU/PX4Yo1K0XawJZUcC8MdYIWyemgiQl+ih/+GyoBCZ6YXzZo6mv8XqJNvaZdHeQrs4J/6oY8pl
sPSv0n/UBmUXks7hgyPKW6+EYj8MkX1ExBtFyHljJdeg+J6XYRMsgh6+aB51v3t9oxrqdohK7z3M
/X7dGGp1dFlAXAPe4lK0TLIMFBw2uG6b12pqg2VPLhK2UClQivbCeNG0sQPtU70aWjt912aLVcRT
soXvFAX/qHGTq+5biNbuD9eNUFbpIZzxQBFbu0IZxVet/s2zgWtVZtj9E1jjtgpKCnet8dxlpgdL
T7kFdrZrTMQWRgfRkTHWl02DyXSfhu42RpP8mA/1sLNd5eBPebbWRu84JXW3UEl6kIhph00XGfYm
99v30MkaHN7daFFnY/QDXaYH1yqdXwUXD1LOeMAig77xlKY5IP168OA3Xxgwm5nDULhkI7j0GBjI
EITiJjcIlGlHJUaVfg7FioKsWOpaa2o72rl3Ru2s9sX74BYPpZ2Rjc+rZ+jjyRVhZ/UlV7RXVAqd
iy6K+jxa1UMvgPIUqRDHyPsl1DY7qYhOeGIY94GDAgrw/tw8KRe/hakY2ulHDypjCzYdaaa5qYz2
dc5sPdp6119au4G4rgBqMxURrSq1DY+61561pnXRrJ8RhzMwMfTYY4rwMy5CMFIj8gUyLjeQscDT
yyGy7YX1Nyb9GSra48uAt9C1TMRLo+X1hUQrV9LUU+Hr6+5VdTOxgGSRbquo++lSCblhE2ych8GB
2miG0ZLZRn5i7yY7EY3vb/giAFee4h+k9RnRa9a496K4WNzbke4Mi7HWE0B1WbcuBrd8LQ3RrjGF
LLayaRs2jx9PQ182mOC/ecW47BtooGTZjOx433VYtR59E6bfcgZVHOPAfKQUrCzDHhPC0Dtk9fhQ
jsK6uimo1r5Zm57xk3VduVBF86M3re5halLKTjkyn1X0MVVch0LRl2Mr6t+9+dS7Dio/ceidSspM
C1SoutUQQ55pBVbkkdL6O4ziSDhxOT+kKHk+ZPMeZeiHVE9KSJyEZGeXQ5Tqe+6VsqnqZnpRtOpH
DKonx/fruYrVjmcQslCy6UTBdB5dkmU8557BfPaPaZsvoUHYz0WuposImACF8+Hf3mrT3Exig6du
aH//X9ZqcoTs8Hg87I2RV/90cHNQyh6j5HfpF+5hKNF+dFv8bWDdpLvIhGEFPxNmcoU2GUvucWMU
Rnmd3MqBbKm25HCCB68p813OVP2YudTlQi7/Hc8QinM5UgoIHk5XRJnztR9F6mM7xQ4uQ736XCS3
qmICOtv13rpOiF1n4ggvAq+5jtFcfPGS6kP3s7NacqXHyYDb+v9h7byW3NaZrn1FrGIOp8pxpMm2
T1j2fm3mnHn1/0NoPJw9tf2G+n4foIBGA5Q1EkV0r14LOBNRLm1pWkiua42h7xp3lHdgpVEyz9QY
dnCr2CsmuwHunn4yuoLMNM+lFCSvVbk0f9p58qgMyARVmSwjWyOtOyPMf3HKu/O5F371Wl5h50cZ
FE1BsyuH+s7mq7SNVLvb9oY9XGXL9lZwQKuvMglK1UzCX6l5JpMFdJwv89Xsa+ur5cNzWrRK9UCC
qdkUcZ2BdSnBRhPG4pmrumaV3izTyop+FFm/9LMy/in7JSIIaRA/m0ADNy3UJ8dx1GBpMcDy+k6n
kNMfzmqt20+24yjcsjdEuYrvgW9Q3mnLxcHVOws8YfdT8SJulLYFFN+oTIDwTXiEijhcE7kZ7hLH
zBetYfwIldx7ohRx2CkQp24hPXWeOaNDFZl6f0FjAYAwTYaHIdE7yn5KeVOmbfMKL+pBeARmPVK1
RnxO7aps2/TVTra8eA8nhLlXyD+c+FtGpP5q8wL1hLMKIPJfNz1B90ENhlNK2HfRB477ZOg64aCy
P0zYk06DIbjoQQv2dXwOAOpRUVPW69JAptrjvVyZ6F/u+XGRXppw9Bd2a5P+nmarxkZxxtCfZBny
URIPPBTV/JCWQCo0ve32TUP0erSV9KsTWz87kKbXwgn1a6b5/0KsPaUA2lnk4KiX1PHBsODI5h4R
qWHbt1H64KlT5Dprqr9MyLOSoFF+csr5WciB9VxA/bRWlOirPZT5irync02mBswyTKrkjnauKakS
nB+VshpLMEu+WzpX4eg4JtD8kCT2bMul3iT6y41l2kW4xcSVrvZt79tmsYm4TnPp245gs+T5azvL
07PkVQgQjDHET60Wn0BdfLMATJ4DzVhnfvUIBXWwVEf1NFbOUU+I41qOrZxzRN2X4+ArK6Ou+50T
V+oeHZLhkk9NsEsHQi6gDIJd7jnBSjcb9dUc4NMv+/4XxXCj33Fih9bquSTevqhqJ1t3ECRxu4y9
8UAGYenrkoFQVK7t5AEQW1yYCrEaz9q5kZQu+cjzfVXiL76jQgNjIwKjyflwGilWXSYa6ejQ1PpV
Z0RE6OXBoqSuadpFVDePkAUlO2GbG6rCfrtUttqtO6vTFjyNnHVSBa921RGGsfTgZWKjXLWJoV0j
x3c2PsXZbmJsyUiNJwqM0p1noHjTqQWMP0F97koteYRRgedqVPbAXun9XtiUBOgL7LLAQSX7ylHA
+qmohKHGSY7MfvA0npJRm/guS9Jw8PVsPIDH5t1xyWAEFPWfGrBHPAhGX6SKtENHEe66hYB5lxS9
fS8j7ylbasuhB6V56l6JlQaccfygWcZeEpzADKf7YCRgYQPzWBXWqK4033Ehd+kePKLhjmGSwh9D
yTzXIBRd6tXupczL7nmWnqqdkY0YTZ6aPNC7zyZCAMiR+zzkxXX5jMoXQfRIf+LzY4LRWcLwnl7t
ZpLjbZ4tipGvRD6TW1OQl14VMISth8lLTIRF5d7V+V9igNCpvCZhGq0sqxyvMEw5C02pe7Is2ni9
2WTD3KqxrYN/xUVMcFrQLwYQycmSd2G0lA0E3GupKU+9YxWnponfejFUCzB0Q8MI6TUgZeFz63In
4nMVy+0m5pfwXBqo+0qykW8TxXGpqqThY+Dsm9oifp+OZ6M0+QFIwvu6kCK+/twWeYK1UHqFoRth
E0pISsO6F7bazgg0VtCWhrbKMalySdIR1QX1tx3lNF1lxXDXQAd0lWE2WGqu7937vOotobmYbGEH
a743Xm3ARCe+dFWnrOAV1PmZdvWjk6vJtg71r63fRme//RdB8PIuboZ849gubDEBCkSVC+mm6MGp
DE2O6M5Nbd31RT8QOkV+pDdlE6EJC75qKf7qworyzUDeYmHoUv3C/V5Z1qHrPRZ2iVJbWLoXU+ZD
EUSQ9gTR0WzQ5lUbg5+WaSiaDlIPqiCdrM8WYkrtiVun3UrqYvWqVQ+BIGeSzRh5Ht7gG3eTTDhu
T1UY6YuRohJOveoU6kPATRAsiabwFR4LfLPZKJ6s3QicyrpBjLRX4ReaKJyEX4euFXzR5inK4BHI
Qy9eNZaiH+qAen0HMNeT4pvVA8fphdwn2RPMj2tgktL99KDuNpXyqsVOcSqTwL0NjTxJluHQhRsI
XNBYSdteWiNeKm1jYLoPlZ79RekEGLG06w5814JFR6bq3sgi8HJOPG4NxwVwVUovPtpWD92QLPWm
rJ68YSifssS+5pAJ3+WeVD45Wmcs22FouMMytG3F3ZKiCFdu7d4ZWd6d23xw71LE1uHnDF+9JCz3
geznFG540asZEZskDhnsxGxEHTUYeVJlYtaVEK5KI+lRtnX5gd+PnTD3VpueYj8D2cRBE4Dk6EPe
QAbT0Kp4RT2E+WzEEQTeKtzhVFSZz0lF7Bugmbyyp6ExyMo2z/h5lyLLeE6oUgISqsRrsVZ1Wm8L
w3ezvq1tQA7za6/B8IszT3jVJhtdD540toraPoC0nfovMVQRqVzDzC9vhHPagUnXoR29zcpelBK6
8fPtbW3fuysIf+StcNYopliVvu3eZmOzalYWZfY74SwHHaCndkrDiuuOvrTU6zraghvdGZbTXlpv
sDZJMOYnOzpmROieUPtqFbl7mippnpKyfyE/55wzmAV2MDzArq/13aWp4z0l7c7R0iTYWIStVr4X
I5VZN1OrddGdDlLBlXM1gLo01Y9kRw52h9q08E/LIF5xfg6QL0fdxEo7HvEC8sRyGCNbR+4iUfq/
0txov+e5r6JqqxkX6tLDXQBvVE067NoY0XMjIxVmOql6IKbeLkOn915LQscbDZ6DjZhVKmQ/6iJG
XWSazXQgfVXWXr3A1l6a71WReDvVzyAt7wjbhYlZriqpKLegmfndsr1xODjIVBjr0LB+d+OpqytJ
oS4/OHzo6omSb6Kp2sszHtyh815M/nsULQ8rCRqgF41P270bI0Q0jSSj0y+hNzyIUTim2V0BOk+M
wFgZJw2FnkUw0auPJSRPdt/Ddz7tikCntpnYtVahKWmXwZXfGl3aWxIlh7OZB/78ELuAKSen2R7r
cC76Q2AuP01kXigvCjcZtrOzcCEewVnHhGv+/XJuy4HRKBXlGWGCDfXdw1d7NN3VWDvdaVBS+Syr
hLsaFeBgyBnZHyCbCCZFIdEUk6yQ6MWaMfFgIAw7WigKCZvy3ouzKcncIk/7aUI4i1lYexH9mHYW
y9D89eBRgMhiPQKivu1aEVsG9kRSqlmAZF5Fw5gesip4a6gNTA9EvtOD6M0Ts9888cnvv3CZtwdu
BuG92H9eJ4azz3yl/8Ll01bz2j++yj9ebX4Fs8un7StP+v3y/3ileZvZ5dM2s8v/9n78cZt/fyWx
TLwfSjug7+gHD8I0v4x5+MdL/NFlnvj0lv/vW83/jU9b/dMr/eTyT1f7ZPv/+Er/uNW/f6W255c8
HWoZor0Dj3bB9DUUzb8Zf5iKKp9VKTnC26rbuNGj7OP4tuDDsn+8gjCKrW67/Cf/+arzq5Y7VGjW
88zHnf7Tfv/p+hxmOHp3esjT+XzF266f34eP1v/rdW9X/Pg/EVevh/FqFF27mf+386v6ZJuHn1/o
H5eIiQ8vfd5CzMTTn/yTTUz8F7b/wuV/38p2SqhzS+37IBnBsZHaiSERsNkxfm/ETDQMxUHVrsIs
LKJXiQWzr+mW4VFMlySQ9k6MLJvWeQ+Z1uhLrzKoraoN6T4LYgjU6v6JUzBEttMozqkkbMG3TPNi
zRjo5oHs+y8xL+wuPFGbsYQRS9hEU/WwZZg6ILAasv0TdNEXSD3iS2FL8b6zHQSfO+p8bTO6NTBU
xuc8hYF08tKiCCU5MRtYEnA2Tz7dbGJajfSfLQAqImcN1DJiq9zvqXPOVXl9c3RhlVxVRmDDk2xQ
X5KNSOxwsgeHiZjqxo/QcrXhuzGon++Ki07QgLx9SHXPNBwCq7gUSlxcFKXRtp5eAF0Xq1utGnZu
AbLhw2qrdwAmp81XyAXZUSyszBxZIqO+n/cSW/udVhHU9I63/YKkaE5hGkPL+/uSwi3tu/6s8mBx
c9NHjmiWunPksqeIGb0gb1Kov4nVQ49MifoH4fpGpv5qHLqtwd/tCCjXO/nVpGXvGiwSRrF8ni7A
iTiSox+SrgFVYecFRacpTB+Ztc8Ly78NHCVwQMNM9hw4LgRXBK9uK4RxXiZZY7Qk6VGvP6y5eVZD
ue7iJD1+Xjgqg79vQun+015iaGTmmUi3sVcqA636GKG1Ue68u6BJvDvRA+zlodtaelsXyCx5bWbn
CeHXOWN0HqksnVznlbeNtPbBtqOYuGmgH0QzEjo7oIysH0QPwbRhn0jJQkwm725i6Oq6l1JwwoqM
4mjEZqVF68jAy1Ab8yEeawr1rpUk5U5YW8Tk1mBqtaWYuM1O7qLXjTIhb9U7Cd/Zg4yTuZFyKD3A
a7z5zrOR4j8iMqQSsP3bpDZm+k5X7e+z3QRPqMKnlWZkeVx5K2bmizloGIKq66AwmV71++u6DVNK
9Sg1tNfiRRiWp/KOlAkMW7Z7EI2RZSjW39rZ2kUm1oyaEKKFk28CsgXh6wHluzHupA8b6EVOwCDu
Yum24W3Rhw3LHq5XCYaGlQoz+lGfmjDMm6MYit7cfLJRpwdtLAex5TzxP20wL7tdQ+2dTQa1XcrB
p+xPCUdEFJDV5OrLfnoNjZTTVYighJgg3hahQY1IbQZHOry09oFSgDFdiDHY0zejZfhPCC3IG2EH
PeYc5hWzbymELcU2Yu3s82mYez3VGE69H+Xoq9SkZDJyAyY3PYweAwBqe9siaCDzCXstWm0nPCjg
cjhzO/7VmmDsaUZ1XW7GJZAqCwr/CU7STnCSZgDUk4+5Sepx6gpjPc2I3uwjllT9xuqRb5pdhfmf
hoGAqMw7xfJ457b1cD86xlWvk+6p4MB9yHW1XA9lnH73dIOUEgArQmcDJG9TCkqO3C+FAXA1KqBf
C+vaXUj1sBdgY4FCFk1d2e7SMJxkPdsEbDmlqm6dgN9aiokbPNl13HCr2Xz0P4CevbqN9jAv/rg5
NlRxVwGMuQhcuQencJwDJ1c9XYiuaOBiN4AQVGja36wlZdp9oRobbfaE7NRFhnPyIW+ETOzUiOV2
UQcALAkL5GbVwxiaQqguj16NbE5Q3ZU5vM+iJ5p8SKi2TXVQHW71NhG992IPkANMzvpWOMuahhx0
5MOJWlvVpU/jl9B1LMiHYyCnUjygG/LbFpLKuogJf+r9yZ706Uv8vkfUPhG2zE+1k0dnuP+jc1Na
q8oh9Amp15tJTI5FN4InqZR8DwntSR7toVsIn6oDQU3eE2X41ImoD5z2Stq6CraiGzfGTztQs+0H
m7hU+CuHF/wk+hIh077XEojudOeQTE1vKjBSzmPRQycYXRKz2n22S61z+Cdbb/juQUL0CU33yee2
q7CKsVgjmnag9GQpZopikHdklVvDVK667ucvNfFmXwbIbsa+/kzUozab/MXzUhkF9Q5cv5y9KEjI
X4zOfBQrwtyOz2XOQ2OuE601G240OiXXRz/13aPoJV3+bfBscyNG3VC4R68CksyP+2+X8L032zpg
pqjhuKhPTLPzxG2x2Efs+OlyNdU6q7ROJk78v62bnd/WBjIqFFawkf0g2xaj7t1LcgkLfeHEX4je
fTV6XfmFuLZj6KR+bS98jK2o/uq0ESmdsPUf/NDmnmmE0tGszfj4aZ8G0q+j35Xw3fAhPilyZe07
KSf+BO3AokY85xQgLzGcG1gBN20I9BIsglm+hpHkrGPYuhYWgXISpkm07rS8OTVTQ7LuYzPbhIsi
K+uotKX9bBcL5qFwE7Y018zdGDlotf1tSyMfP15hXq+FpCPqJLm6hkEhVIy4gwUr+VYMYzlP7pwk
vgNgG+XLJkXNwvNR2/K1Gp6vHgUuRQv6BaRaHYnzvzUZer3ovRpwey/EVNgp8FiLbu4lqMAWhNU+
GN0iM9daF4Jyc6pmEyiRMpUc+I+iaXQIJNC6vxcjr4AAZ/boJrcOj8Aaf3vw1AT+UUHeWynSakXa
0TuXgiSpqGMe292sXwsj1Jn+eRCESPHkJIx/9pnXzD7VRLskJsJQ83YyWD0YhHLtGa6QyFXy57ZC
ie734PdMIRXSJqU6imKY6b6nedk6hMphKW6D810xG2DG9aeJ2Xa7j04T+uASSJ9uq6KZt5on5mXz
VrNzhmAT8dok5b5ej4/U+vcLm4z7YYzQi1ETyyPXSklRbLlNsazgKvEb9aGfJiHGsJeNAjJb+PaS
aRyDatK7zbS2IK0SHO1SDS5iNsj5i6QJNOZiaJGZv9O9/ohwkPxYDuuW+pgKJB2QhUnu3M60lduY
/j5F6OKUWLBwcSbKo5XoQiw+VAs7A9lJGWq5qYe0rxaFJr+53ubnpaLXBRMHw8BZRQyJslPN1APC
i6Tswaba+M6tNeVpIOm51CJL34OaUp780rJhu/dcFKdzqMJkvVuaU/bVQPJ1b2jFX8Uo2xxXJxuY
Rg8QWFPuxykPKxrdU/R9UNd/iVEz5WyFb0Dpzj/6TnvOy0VP7KtkUrmHpSs+9lFXUL/O85TC+3DR
SwAzwtYqVGvWjutsxyKT7nLqdNdD3aI213v5sq8S5TCKJq4AOGWTnOBCGD5MTfMZXB8HL2nfesLl
g7cWBV/STC53oHfKgypDLPmuNigkB8UwC7IjaRH/KEy1UCWsElJnppxOFPy/9QmFc2lSOSf1KtBj
JAs/rOiV/GiYlne8bSBm5l3GFLrr1fvLGNqKRPnoxUsjyH+SSs0fyUAVj5IUfyPX3570aaTIRr8D
MomU1eSRF2rxmAXNCurz8Sr8lWJEiLinREpMSoZZ3as1oftpuVjkurEC4Ait79sF7Dg5J6lBbb+W
58uOUMnCjJzsKJxBEYx7daBSSFwfhQh5P9ikJSGutlrttalK7WxJwGPF0PIgVR5rqnLEsHCsaiHr
kXVOPUl+fVvTtop2lhJ4xt3C0V7nNTzEhldVRe3Ph9MysOIfCRicSzY1pDCVi68mxrqf1Etnm5hI
9AydhAiVHzEUjXDx9eCxB514mE2iR81obxKcmfchd2gf3BTK3/fL3TxVas3d3gHrOr0E0fSWDoN6
6m87V6qPBmfPHLYBtT6qfbkzO2/Y2UpdQ0+LKVZNjaoVMRZdYb2tEcvNiiQiUNyiWvsj+Oemzv5h
QSZT8xkF0k5pOEKIJm49F9TVNK5kSb0ZKXd5m54dP9nGaUVjNs7bYjGta7G6VcDlf97aiB07Qdvz
b9vmlL7stAH+RnhB4lWE4swXpXE6fml1RDpNL/ui2M+QIlsvUJuV5ypEMtDq4/RL6g752vYoL+eI
DdFzKS+sTFZWzoTMRwo6PRoTclP0hG0EiA6seJoRTfbeE0No0ph2jBhanm764c26vcwz8wle6uaq
+El7VRXDXXUdijezzZQL71zl7laYOoouYZmdKF21we73wiiaEGKIrQmgY+K5bq5zYz6GtZtdQWda
HBUNijizqnQA3HPBIjTlc2KAZqPEdBVCr7nLyVa/NBXvUBUaSA5PSszU/1Jd7Tb1UZ+GXQ2ClQph
9yRmTdv/3g3OcCeWgoC9JKVaXMWcrefbRjfjBzEXSPUCBE78pDiK89whPwzDi2NKTwFMeVcAm9Ux
c0GkTqMEaoNbr3FiRAiUttqLid7wyqtT2s0OJi2eRybneaLxpb2s6A2CF7gJX3Bs3qbxAKbMvmJ3
ROSKyPdvq29zfgkcQ9KUteR57sbpfHgIYi+7iEY2kIYaawR0xRBB47eJKq+gppFlbzM7p9MskhPd
yo9yqOfed4l6Jbt4vuqsuyZHIOh9QqwwOqJ2oWRBxqRLGxOm7T3XMfepgmrMRE4pTwJ6yHKhFSxo
LefxPI1wIYSXYjzUdbGrdIqX/WjcZuT/YXny2qurqXzepp4WnUM0AC/klN8soZt1U9SHP5BwmCba
vC6pYABMSrR47UoxdfqhA08gBLT7zqmt6zA1VOWiAlwSHYuVwLr6iWFdDcW1tnUfWYvZpiuScqLC
6ShMYqnwhcZmUaeqD0aR3cSk4nnB7TKzbb6M01Jx3MJNc3R8q91TmE1xepyPryaP3KtEb4hHTkMb
NirK9vX7vpWqx0i3tp6sjmBNWu8YgzBdBmKoW9E6brxqJ2aDov8eulOqHnTOc8GnV3jBrQLxPQdC
RCvYuqiUFFWtMtiK4RgWoCgV3zmLoVKC+JTS11Tzmzt+qeLbIvRZYB6GqWEtvHLNkBZlCZ5fDFML
wk4VwW294GNr5hlKC9AB7avcSrfcdLVHkg3cySES+FdgQr8NIf4POAL7pYXU9+WTrw5PAFos+KYx
Ku88Pq4o3nVWtTxqx3ZqRE80AVJUR6vw3QIOdGYk4FaLVotqCDcZRmX1oDl1+NpFtRM+5WlTv+Zy
81Npgo1tFcV93snqE2XpwCPLiifFwNeeetAeK8/o3K2YDXTO+6iWaAAwcB5Q/j5GLjCpaHIuiSFe
KQE/iEmxPiz+im1OQ8Li5+FXr5RguJ68pRxi/xHqeNkw5FXMV+1BNBRfyYb/0Blt/kAx50gsSYbs
cnSjeGnHHFdTXYcY9d2/brOt5hvGnWqpP90EQbK+U+JLl3Gn5HESdnzQiJdmasREn6bm3uuT59os
fpumBWlq5+fSDJc3/8b0DqE/nhtBUTqRz4ve3NT/YBsS4z/5zcvCkM9/JtX9So+9CKy0C+POoFMx
PNWcqpWvwhhEI3ptTp5kIcafpsGCBjs/cE/CfttBLPnkN9s++ORwdWz4PvxU5ELlIYMLf7jSvET0
Pr+aVCc21PNYt/ijo9hx3lv4ab5krAvuKjB1oxGw7GxYpfnURvnGmLilxRhqkwDwMIDG2db1GhpG
H8bTwkYYxZq5KW0rPOR5J90DHDQe2yr9S8qM7iRGhFzVDWczY9XyuXlEOGQXRFl/ShtbQSWHSo3B
DFX0TVP1ImyiaVMDkktbzdZimEsj2N2iHffEbPn8N6X/Aho6oEJNadAKzNKN7gzNOYoqhzqVwDtI
E/MrmxK4BiDkj6UHBt3zL6JnqPzaZEoDO/LfJ1AZI3rsGq/Cbo5JCA3F5KLEv6qORJLYI8lsH3KI
XuU2J5koyFIbettY+JYDCQP3rxhhkmNSx9nR6sP7QDeSbfhuEvbCLP188bnbU9GOlTf6tlrMf3B6
303Y/rxl7jq/d69zbwvIyV4rnZOeqzhoIVqg0iCnxmQRmK3/MwXmSRHRL/4yXzS4sV5HJatXrmLH
lyyDSRByP3U3mIVyMXlGW5ltky8p3XdIPtTjydeBZ29Kn1Iiq7L61Qej6IpG8wCot7XmAtcCsw22
Wx1P8/QAxX2zaFzeJnSTv88TAfSwKLGheSkn2QO/ttyOoSMVIyol9GOVjV/FSDRdrk8fmq5cq9WQ
PQibHEAEU442X25MLqLZpGqDtZjTJxP0J+p2lLRmOduSpLYXQwtYfd6oj364Ctrlt10pBztQJhcu
xB7Cljpwy7pxH26EjYejYFmoQb2DZ+SS5QMSH8gsPbSO2Z/hzTyH04gy+eJhgIV/A2nauBJD0RDD
/wlQPiQ6iVtcGc7FJeMtFglTTbX1FmaDdllCDE2dcD+AJHORZuxz9RKDjtfzMbirp5Gwq76pH3l2
OIiRLY86KEV1KLYWklsLYbw1laxeXBWpMK2BaU7Y/E7W7vQhXFRJGa5NRyrugtwgOws17y62FO2O
/7cN4NlSnluTBIrc6v6/hlxZJpChUMzd6odUD7LvfkHhqg0rFWRHkrSOxsI66TCUHJxK1rcWQZFr
Sz3kCgoW+dXIgh9kuMpfVrhFUcPbcJ8ptxbVc9fGUc1lVnjYzKZxFhnP5qemdg5i1pQiGO/jgY84
WqPmTgYLuY+RuFlpammeKJv/CaWCTwGFgqT3ZJqb2WbC0b7L5IZ6czyEXeqHvIXL+vcyajf/L9v9
01WFbXqFnLvUtQdSvpzSl/XUNFPmVTQUG61CAL+n2SQ8PHVQNo0q8wedfIVNrBdDCkEfwLsbezGa
96VKJoULZJtRLnVogJVPMsvJU9HGFIta36Cydy4VGbahSotdpsrBXdrVVP8amnlPNAjlKceFXAkd
0gWyGMa33mgeu4hPsNRXS6Mjx8kp/3jjV/1AtSq6g5Oo67LQKZWZmFVVzaARvakRLuPEztpMUetg
TH6Naj5cuKNBc9377Q+KVQ4FZZWvHuRGW+rL210RuCEyNvIPg8/YLrUt6HcyK3vpKUDaOvY4rMWw
6ut2jVBTuhVDd+zClWxo4V4MHXUiv0Lo4jhwq3zxYLKi3AjqrUKWpTP6z+CaU+jXCtlWn3slfRuW
U7xVDJ3IcaEia99mxTC55vp68OSf7Tg6ML+aMqpDsQ7Wt04j0NEdJxhTQbGE/8wqkVr5LEaiSfxk
IrJQf4adlibr3tqrJoF+wgYa5TCydutND+sUxhQdSSAKzcSEjpTDbZavmk6J0uQdl4a6ztUO7tn3
aacwtHwldrxtS2XtYkhdaV0jFbNs4zY7GFGCTiBysasR/PkP2YCEQXW+SWNnrEfFDw5NaaePWqT9
QMQz2eaeB06n8bKzaGy3r0+dfRGDoSqKZjVPapKnLI0SiaW+KbodhIYvblpQTOiU6sJRLemungRD
yAZ4lzSGbclQtA/2vEg9fdHZkE8GdUPcADexCgbadj+2KF2Svgi/NioclaZhf687jx+6KIcnvqUu
o+nqFs6IzPkOTdB3JW/LR10bogOPSsoaiufue8Tjcaw533UidWRqcxksrKo86KP9U6zjHMDPN2Un
9z0Vj+QjGp3f3cC4UZLJ/aOumMo3KkrR7gQishdHR9EkHIV8K+dnajpNiiYoKPuU6wKB8NSyYRrO
R+ucO+ZKHELtcJJrS72l4tbypYpC+ZJV7tcy8JS9GIlGTIaRu+iojTvPdk1V9VOTa2OBVKVcOS/m
qI1n0w2GRSsjKjhCMrd21N7eimEiGc+oOi9RY0UTY6Kt0ZXQ511T/ZPoRaOfVAvR9Tw7qhbzlGzX
HFpKBWQ4Sz44vnWR/VvotenA5jj2p3BqPKIw6arUui9WZjZbMYH6lov0SZC9mnpKxWFe+hV/6w70
kOj6E+1OOIlaTD84p1szMfncxjenhpSbgtYXhFgTZlqgoiv43BSOn76Fxii81BKhYvRcR3VXT9o9
FXB5ftVDbVcnqvost+7bLNR34WHoUIbjOcFeUEvn/RitaFuGuv4Lhv19FTYE+SBp4Pjo7s3Kyq4i
kB+rxbiQvdQ/iqGn+P66kKEmsyPruepH9JGi8Zvp2vkmrnuCj45VfpnsWaEO3yiZhZaVjzDpnWUB
QuqQyX3wRbcjyIyd6qkZYIFMgvanMNtJ529zrV8Yyc7kjHaAuRum5qmn/304SH03yRcyfeve3H3g
VkiHQ577vubTPjdvBXmBdDHv6TnWvUUdxLZMre4keVmH4D1SVkanXBq0zHXEfLGJ2Ujuu5NosjJ9
knrP2kZVaLpnYYMaBAyNmpcLsQKQSUB4etq1SMdop5D/yRF/ReubmqQ87jbRezEXf0BrXIhZIwi/
ZpXc7MZaUalqmFYEfk0mKDcDqvTeHUUVGJQ+JgCz7xxjowhqy5YHmpyHkLImibGVysjc5PCZwXat
KvLK8+pfeU4oX4oLdAKpe6Gy4rfYO/9XZN+b7m1CCMDfbBNDxqcJO7Uofp23Ed5CJf4mHP/3/f9p
m9l2k49/X5EaMKvw3eXVBNOrCSZ5aOE9v1bDVx88PdUWilQVK2IM2RWFsfRqTT3wBRQwmRdhEc3o
oyJXdqb1wdWJ64Hz0O625H2HvhgSbmNusxYrxda6Lbd3A7EsYdKT1kfxwtAJIwd+uBlDw3MWCr+r
59zu1ooYinVJHmekM2V9I3uUjVPm1zanAETo/MrE1an3tbjhj+12nnDqpj1WBB1vL0OXJxEwaYWQ
s3WfEHZqHAKlqlHY93Hl6GdwLwcxJ0+mrLMg6tAGno6moZio86Zbl4rjrNSQ5/AlJzh3UTE/qUFb
Nx/+qBcT8p6T2IW7QnOPms08D/av3sPqcrbsaGcHjXFXG1nM72tCClSpZCA6MBvchaNu3Ime7ZXa
3qvrx5ufWOJ18b9SNx13Cf80At+ssPhK7OpKCxbmtKvwm7eacKGDlWeH2yUVuDICqrJW3ZRt7NrG
owQvz3diiNY5QsAGpUhiaCdQfZTNI4IB9hF9CevWfBqKCWFrnTDY5IMfwjwI9k8Lu3iBvk15j8Zc
eR+E5Lz0XKXiqxtK3mYa6kw+2oQzv4L1Ku5g6xBD4SfW1iHPHjoB5tvaT/tVlV9v84pabAXV86Oe
tW+N01jHjocGSuBhWqKY6vfEJFleIIQAHacRVlm5gbsczgloBgul8FZihw9dsa3wFjMuDCJ80ZBG
GmXEoxDfRBIzT9CEr0PnRMk0QbbOQC097xJ5dRtThWqfbl6D48FgYfo/PswYYlE2rYf1nOM3dYI8
hsc8r+ilKx1Hqgp5vqIxolxChpmsH4Q+qnKI+jw4BdS5wj6vHcIk3njEOHehRVnVmBfGgZytufP0
7kHSOqqsYUVeaGNbbzhADd8iogjUnw5fVA9OBD4h9aaM25s9NcvxZu8S9YNd+I/ASW7+etxIZ1QV
oWTpoU/qiuKunNR144jjcZ0PwWGctHc7C2kBBQG9TTWJ7WocXHZ8o/yVmPWgZj25ZsQP1LS2SAfz
KkvBrpl8kT6wD7bnvkBhOt5XZqstqhLWHrjgFjB2a981pUEew2sD6Mx1SlzVSl3EoRPdtUEeP6K4
dClgE/8KzCrdmF4lQbDm5F8dKpmJH+UU+6HRTsIf1cTkTIlmeYa6GgGhAhGgzi5vJs/0ISgik1+e
lVIilpYAz/5/hJ3XdtxIlq5fpVdfH6wDb2adnov0jklPkbrBIikJ3gMB8/TnQ2SVUqqp6b6BEDsi
kFQaIGLv38jBcozskE15KB147H6AI08Qzpov14HyTJklnYv+83p5GZYXucb6MPraOW/pUEyb2mgC
bVNNNqRFhe3aCiPSasl9tGEZNXdZcVKdhs7gLp55cbohgZQt/scssFTxwfCM1eUi8nqXQWYivmiK
Ue9iI47O14NdgKLux+U1gjxSdEbHEq+EKbKeSEkGexm7DpFnTelOS1/TlNW1QxtdppE1DbaWyOAd
zi92CcrTogbZgXrTykjNX/8KwyEV15Xdu1sn/SHwR3HwVOePg4zJpuy4Nn8ZEldKuvil/fMyyuSb
Sx9braXsvU7+X6/lzC+stGW4w7N5j7THtI0GJ1zUs4RWi7I/UgBuuSoVzzjmoYf0lpTaShCNukmo
7yxHKyLZ69ejisslc9SCD2Wc9KMcgvxAhLISBkxBUFq7IXUcVo+18tb32h7mHGrcajhQ/Jq1y+d4
NVXfjQSljigO9XPZmocm7Da9Ig5xYxUfYeY2PCUN5TmKzWo1NEp/Z6tWtHXQ1ji6WE8su3QssbbT
Eb9v2/esceJno1ScuwIicY7c27NPPeapCA6ySx6QfgDSrDb4BjKadcV905gLPHc/K7yCnxJD5/lp
KEvZsjAzenIGfmRu0q1G1torx1jYSpQ8BmEnHpMhi1du5rfbNLPFo1oU8Q13wBfZKQ9D4H91WS2e
ZAs5DmfbmHA3Y5W00JKLufPFPCf842JTk3ZbEsE3Y9dS8JsK1jCziI9AIRvMydxE+WTttPq2SlED
iiKl5yH8pxOPNMbR0gZhZwt86bWjasp3bF4cJJbJAihZSJVpSO4k0gqU4W3VZsmdBGHNfc3ckn1B
HN82aqouxpZVh2O1JeXCRF2A1S8fnMIsHlhLQ5bIp3wrm7LDKOAJx7FzlqHGEvVJb52ny/h5UqDM
dqkBm550FHG67M32I/aC7iiHUMlwb9vJXl4naGq7VLlJnhrNXCQOi+CkjISFVHDq771MuY3rQGGz
BPDzjGWZOGd9Q/1fTSGt+Eh5bg0HzgIeRfXW9zWDN9FvlpUVUiKbH6apnqBtHGP7M7fkQXYW84jr
sH8fGwUufEMDuTdR1oXtok7IntpFbmQ9xpl7HIawusWjpFri0pp9/ucRGdcYfr9Gp1V4khhFsKuS
tH1sRuXV5288FXOrzrtwN/WDtlQUs3k0iqF9TNJX3UyTBxmx8BjBydDqN7IvGj3nbA7oJAVNe5/G
OrDmyjyzN8WZOxPio+eRHVpK/No6nrFpPCPaF4lqnztuBnbv+seax1wNXZfTYfKUtVsCgMT13UUO
c8JsaWr15xHppUtTF7b+3Anf+aV57ZWD/25uTu5vh+ZtNuntSR48FeUDHroFUo5/xuSZ2qF4QSrY
pwqSzwDPMcNWV0VZcnUJdjOaNO6cXWYb02EqUceWouwdDkg8k5wnoU3KbhQdUP1cj97Uylgi+hl+
AJwEDha5z7oTY5FYgsFJBMKuRnS2ekU/JyjIQG7iZ3LKgnJ96bTj1tnbgfolhNJAqcd/KRpuEZ49
dVuBgc2q8CbjqQrN5kj5QyxkU0cc/C5qEkx6aqVbGsYXTS+7R9lXI7CQKFV4li2tHMule54ibuV3
aOC4xzFRkiUAAOxFRnu8EdVkLLFbCj8cw9mwUrK+iLZEVURHIcselfClnA3B5gFyZjIbk9QDik5y
Jkvr6GOqrE0+OtaXvu/LrUjWYYD09wRiuP4WVfgcjq2mvNii/6itOrmVLVV/abpWfQZS191TXLtJ
0wLn786nkqmnwVI29bzPtkCB7TU4vdcMfvy+qu18AmWvTLsS1LWekhpS54MVDmhO/TwbMpQy2Az0
G9khD1qZ2pdxDoIfR0TDltf5aUMRBfujrkEBwg83To6L1uB27IzrMTl7napzx0y1B5Sa+2VSNi5v
+hQsGqc2keMyhmXpBsXR7qrKvZxmflkcNdciBe2UKDIqn52BOjcJtwKroQEY+MhTqjB6bHG6tn/U
/dkzPDPjz9T3l6Qeux9ZLO5MxKjeppEfjGlU5V3rJeVO9DY5Qi3Tz0ZcqatQo2CPZve7nDS6+xIV
ou+O1WeLUM3r51xgtF47vljUAQ7g1AcFiqL85prRrHdtYndP5CRmrzGw7bK3LsKAIo/5KTudIvAe
eWNklzxgd/6Cf7d3I1uG3bhLw+1BnM2XRrr4b68lOytlcn+/VoThiWlo3o05T5bXivWnIM3MlUy7
CatLcTeK2j/ydb+0xaC4y6xDcaiZ19atjvbHhB7MDq0I6ynVYmdTiTxZt/NaW8Q10rcKd2AxN9XB
mM5kran70lK0Un8ckns5UV7Msco9Dh49zzz6MQiqYGtl3lFeSzWGv3+l4LkMIh49RuBfDoHeWkBH
wyTadKLpFrLHE9Uf3bJ5GaNmjbYH57G/To5LdhYB+kELbTS4jdZg3I66jbcZMFZqgSn31znkz7Ln
aqiNEbZMnF5GZxHgWkWLDxMSeaqrvVlqCMy47fxNHxTjV2NCe+rPcFehtCvDqvO34d9Gy4vkc07v
t9EyHMbxN69A23hQXbFj52RtE9Ton8wx+BR2PX4iEvKgIED0YuqxBbnKUmFu1mx/umlayBHILG56
4cHm9MMSQHv3xYi1YWlQgb9hNYnyqqq0xY1sd+DG+1kXyus/WVpj21WYP/KgPOMr4771eo3bUUVW
2yGfuq3R2Tk4TaechPD09VT0zRPC5j26cs3wWdTGfOMxf5AY2qI6vOhyb3oSAFvQJ1HBeM3vmlUD
9/ibOB5qN61Zqk+BixZsb1l/jI8wirqOv8bn8WIe7zuMl9eXb+jv46+vG3Cdv4yXf8/v4//m+vLv
r+e/3xmL9UAB5cnwrO+h0fWfHSrQU5LiD+MuYNJFCP5b+Y6Ugf6Jf/q3ITadAyK3ggWnZe1QD4o3
vuuPX9FrQ4qtVr44OprH1RzHvHj8iiLP0vwZzyHaXeLz+Mk1xY7sSbvIMFw5NmZS14s0U+xj1RsO
Bh5CX8keeZAd16Y8qxuDKX/pLuLu0IXDsLvGR623yJSF6iO2zugyZYn+Vorm2aWq+gO93Uxx0Bvr
pn434FGzHJBh2aSlVyPtxwE/rfokm/JMHpSecnlgtg1KKDySFCha5dTeyENSeu1NNB9k07cGa4nE
S7u6xmqzI48t24EyxRvDDKaFnCenyI6xRFUWTmeNvL+jvonJwOqtDp4L14pOone0S3yMkTgZUhs7
TRVHEvYG5ln0yL8kaXaonA4X9RQ019bLMe5Gu105keiFN+dARZ6MWf8unx6HiO2NV7DdcsZH3EGm
RxfvAiilAvPFOQbtZsTYlQVHZEPzs/U7yG3jYzt4SOACy0D52KurZTC4MApS/Sx77WjmWYESW2tG
OD12CHHNu2EWk+3SUA3vNQ7HLxq6hD/S5M5ByTBY2Db4iGnmCSKrv+5S1i16AexAqN1XHYZbv8V5
LjwjATVvMY0eK1+UuIad6oQgAzSE3dSqPMjWQGrkVp5Vt42ohsu5wjN2Zekp79kAEAgOP6yhLIB6
XsFMvKnzcii2tRhZMiOot6Q4OdxY0LZytKBQ+jHEh98Uy6EcTfRuS2UdqFl0SLR+emisGMlZhOV2
g2p5a7cNm4074BirKcHw0iaz4GObh3s97oaX0Y21BRvAHB8Geqcq4YmCAZ6ZRQMuJRVPjJ8HTCD/
aLI/ig+KV6FHjxbQGRqUeG6cbslahKpJrHHbSAI8ceYmPHtE70S+igeD/5LhzOqaBVhiUvBru2z0
11KZPcSbxLul4FYfTdAleEMpAr5kGG64eLuoWtgRuevq9/LA4v7WUDWkDAO0yy5xZAdMpbxrQG7f
FynElEifkN3+c4oZVT15w/D1GpoQ6dypBgnt62Wok2Jsw5PxMrVBmHKZTl2+0nyMkGvAODfJpBtf
kOKvArX9Ulh6cHYR81zIsJroOGiY9quGqiX1fneDBTu4qYSE4krRZ7iymu/rpPaUVRfX7JGK3NxM
Qstu3STIL4cMqxOMoZHAtoGinAuQlVvVwIfNarrxNguEDftGc74i0bwpzaD4XvTta1Frw4vpqP1a
0ePmhMNbfyraolr1etc+iSrzV5TIo12jRdML+QVgNEEN+aLXxpfQ7b4qYE2gCdJSA4v1TdY/mnlr
Pqlgp/h4p5ccZ567cPIe5KBq/srAedAWToTSsp53W0Udkk1lot8H92V4NoR3UnjuvtsuOpjGADgn
inCdhJKJLt3Qt+/VCIWucFL3fkBZ7Nhr4ABGkNrvFck3w3PKLyjvp7vACaJt01rt21wykgNw6UUD
d8zFoRa6/qhH1UtH3nUbkAvY1bPwa+tp2tOMONoktRMdsPGFBImY1RKzL/1jUH5UujJ+A1DK3Q++
+EPoOdHOKCNj5za+et8GaHsjPDZ9Az+EgJbyWQduCu6m0e8CB9vqRjhYzgJ1yIsmPnqzgrQ8+OOk
nsD+ZJtxhlZcY5czF5Fpt+ULdemx5oGhxlvsGCZB5+d1eG9sjFCxV6vKfDgEk0Nq8a+nsi0PumkO
BxUayf8cpLaKStk56IeDFVdcBQBjCEYIqQQVkJkRaeIc1JF1X9aDuIu999g0sFVPszA/BaP/IPsc
r7Xuw1KouzoHk9pDKYiXiRWaa1HYGjWsuR2gMrvk1lwg+8Zwz0TjsXS3WYXK31jq2m6qKUlDZndY
B2tUfJoJ/DcGlqK7a5oI2L/an2ULwdvurrRdMsx5oq9lTB5mPQW8CrQzRiZcSsZaX3/NNKU9XEZY
r3oWHMhQTGiJCrhbBVgLvGNm/GOlO/dU7+PbVPUwmQnd+8yonPs8s9oDntrRQjYDZ9BvcVMkhSfc
6b3R+sOgg3RRvGTatYppblh0qG8AEJE/VfbNoNyTeRL3g1MlB9fSvUXgBz/MMpmXfLOHtfVoV6xN
WupmiwEF5Wc9idNV41cNr59iBABK8MZpWLA4DpR1NavdYxeqDRXbQtz6s10BErHjY9eBEhxNJXsN
AmybHQehOttGXQCe933pN8kHLn7BQmQmxh49kmqJ2+iYQcRAMxyRPSEXixdWFzv3HYm/9TgAP4Q2
rm3aqoGNAfBgZ+e6cRQseveB4G101fkeodrtzpz65Ab6N7cie0husVrkscgu4H6czUyqoJwesTdT
SY9gyDY4roX2yqC94p+QwDjkR+0gZNuGTvXNVMd9mc8i/L4FY7ibsDjIwnFhC815nmzscaOuZlMd
1DCk9WTlNUH9CgIJZwijQHzYcOrXMl2wFwpeR9UuTkiJpEs5KnXgfBupi+3IPAnJl5Wb5sii6o04
W41f85u2a6xQK+XFDT1IkR7ZiUIXj1agLNXxFFpnkZYRnjVDftCxUPo0yvybpVrxm6oBX4xiF19Z
zabumqYTQFkbqYssqM/SrkdHtN+x3ao0FmrfiFt3ppFJJq1k3ILFFMjhiwd3puPKUJ8EqLOkQj94
blo+TnAXD5hMi0VVJ2I3gInbYI+k3iZtFKFfoZ1lC6QswJT5gHJhu03QJ+YJGZjxujJ6faGUmf2A
HIu+GAfb/yq66hYXCDdY8Ki1Z0FbXvUmyhOYI1UebXKj4EnZG4kCOCrF01WPHYgZrXNDmsqYVgGE
K9aJ3enSrISvb1oLQSaXsjQfQxxv3ERT1YOaNPhsITO6SHW/upGHbC7e1LzzwyWY5DvUa8yT7FQz
E/URcmTrysLMI3VBhbRmEJ9TI9vYCtL3IzgwfsaFeRcLz7gLC1GdIRii6vpnqJnPWhQm/WF0jtf4
kCjm0m5EudGiJEAnGsPO3eVy3BHB7ozW5VLywliOdqem7n9ozYS2/hAW37Nz07vtdyWxuoXpVuOj
W08e/1OzP7Cz9VZ9W3ywArBx0aCELNQ8pBIGxU42rx2XJsWrxGvym7/EB7NTVzG62is57HooClIY
Zn4nI6able5qGLVuqZtevh78g6oH4kEeQpe31teFupdNlMo1FH9R4hka8aDwLXxA5jLfBq6Lu/w8
S8ZQ04S9rsXeQY7rW4gvyeRvLhPmYYUe5ptm8seVnNXXpnioa/UFS9LiJEODi9esaOKznAR2r8Bt
JNyVVCjOWk8ibtRwrjTqnmQssvzcPfU3JciCjWkbwYG0svagTci7yhGD03yQ3VIfG9Wt97XV9Bu/
xStYLeJ9U5SWgcmL7p+rFr5/51knVEmQcMVLYGWZs0gV1oQrZGDrPXlL99Xm4RKVjvkSRlp86sGg
LUvfdl+NsOFWqNYxu+zCerF87E8yN1y2BYh5TXOTfZMZ2gl8WrSN47i/Ldq2XKM2qj6QrbeXZtPE
L1UVaejLZOjS2+NXBUOIz0bE+zIxDJ5t7riN/MmHV8KhC7k5e/mos7shG2/7COun45tvpe6ynbzp
WCXCeY5Sex2WE3H0V7bahG6qlRvDW66TlRbIuvpkInAhNyiBzNPHAlhYWA7lbVdO9b0f9u9yeunq
9iqzkGXXqV4nUXZDstnYex5Q864cxNlwnHwd4rb7ZFWaBYU1j94bG/doueWp+30kevsHIgfPlp0U
b1FRVEu10fSHfBiDjbxiz9bjckUH3dazkvWYTw128VQNgwW0X4verVDc6InOJoor5qAqvmlUvMbP
2XvG0EP3zY4MPo/eNk5GFpqPYQ8Mo0+dt94AyqKgPrA3UZF+VIOUXSQCBVOp5hh65RcUXZCb3ZE7
R7eUKDpQrd1yzD98t4owoPLdZa3V+i7waPYiRSyp73FNJl8Dhro1t5GCRbjsHRJ2aCGQ7KXsNSpI
7Q7UQrz9rKPi6e4KzeLgIw3XPPy1j6rTWky7MvVkRU16OypmPlPVhqcZYVYW+r5u7PGZvX55CPQ4
XEtg2e/xaI5LINrv8ZL1wt/F5XhlKGsqkpm1U9M42GSeFmJBb8TPoTCUbZegf+D4cfLc60p5sHXM
L2VvoaUK+46RJ9Lc63k6bupDejNpcxGnbT4k3MNURHroe2QKrugPGaPeSTn+J/pDGcz0IGMSICI7
Gou6QAM41DEQOvZwaLtxJ4MyshLrb5XLnb3RbSxPyrcWx+uXehbQJwmIwtk8NP1uJZuuANUoMwXm
2JlneabPZwj63w7KlB5k6Bovcrvd9j9nyQ4K4n9M9Vvrl1l6OH2rp8bc6ZoW33ZZ4qwK6D4rq0Rl
XcbkIYDasNNLD1crSDy3TS06Frhw/+B5mUsxJYL/4c8puINtvapzj5dx8lq+D2mynYkrvwQV1bdX
zgTeobOaSFkJs6h3NUK3i9RrQgw351dIeAV5bXmdy+z5FcxSOKvM18g7GZ13b08aTDttqL95xvey
iIcPq8yNJW9Ddktp2TqEGIRtdOx2b0MtsfBIa5y1knnsLDWRv9iqgJ1T6d1umJu5VSO9nLj1QfYi
5iCAMoX9aVSj/MXqsq9e3NtnON35ixmzledXdWhDvjZqyqs2k1q+geFD3ig043OseNkjzKFbGbfc
ogChAWl4wlHpzenL1ejZ+Qu27+ax7KM/pvsZEmMRKupnw07/dnoAqOXNnorLdETYzWPgePrSyQzQ
GEbkLxOPbE9ijOwF3C7+0nSvHqJGz23dKHdBSiE9c+MvnRG6B1I8LZ42ZfJlYNe6UZ0GtBSfycJT
7Garjz4Oc0YdnocWd/YBfehdM2KRpASjWLVhab1Mkf2jTHGnqNJ7qMkssWcSBnyNRWwXZ9cwh5N0
2pV+vHOI7zt2HNafFr0/Q3WFZ2GfxT4Q1rrb12n1EKNOrW7hBLS/NPGO6fZYRT1UnVqcw6SGYeh7
2cowTRQQ50OWdV9T5FL2o6gwDhzbOLvVUBxfxo7TbWRTjlPnjmzUKSLWRn65QD3UK89IQeEJY3wa
fLIIsdG84kBYUSEfrRVopDmhgOA2mtzpzcBD7cVq00ViJe2radjqwR9cZSlnBYHeLTMLm2jZq76O
yPu9kmiJTlmKkxoc75bVe5ytxsYvD02k2ivSmuFGpDzB0RgQNjxGdmCOeTktEOpuAOSewA+RJRFU
/5OwyfbGLJOzYu3tLtq+5vmORtmS7GP87LYJyCy8Ur9nDUg93/4WA0MgbexMj0aODe0wmMHRtOCz
IRURrRUHzr1VF/gVTaSbqaajj2h99NyFKQ0GSFtim7Ad/NLZw922z03kVStvTPXXWrdu5QuZUbhL
4EJiDceDtFQnoAaFH9/KM7upvilK6FAI/C1e1a2HgT3u4hmpz92gsOEUqiVOwm76kzzr8viPM6e3
lKMaARVnwDX8l6G4o/eX3k7Muip2SWIyoWyWdGG287CyupTNej6gm0qPX2VnOcNFimgxpm76JItf
jmK+s1TKb2QX/gH5SsffYis7WYKkl2tVkaccsoFycpjowR0mdtYKoyagTRFsdhnz5zPy7mtF1SkX
41J4iVe+3uwE1duFHHGdkEZIS3nOUIHS/PMiUcaf4kaI/MwvI+NyViJcc+Ul2JHLjl+uzguat1Gs
lvdsJbrnJndvolGABJlbrpY9K2rknWXLaYpvfjZrcoyZeHZwdMdrspxO1twswTMvKtPtgU4wU0W0
ZqkHnjh0zSSeExGOywyfvL2cS8Yba8nYnHZy7qBywx770Nxe/gYNhRFf4Jog57oUuTadoaYb2dsn
vgX0cfbXq7DgrDMbC0XRly++He8mVXe+2qZir1LAD5CHwvIJ/uDdJY4qxyphP39Sh7x9cE39Xcbl
daKxQZ3Ta6c7O4d7LdrJ/Tp0psbdtq1vwyjxzrZu2aQhNDQE22xYNQO2kpUb9newMPs7Zabn1zwm
J9UDcvYzbulWuKJwabFCY4TsCCwNs4ocBZY5FJSq4iHsOt7mmJUcZSwzk3jBHdNaVfs2BvytsYpf
V54+7hMKm099Md23dY9PUEsucHQa8WQ7kBFxCDj1c+sSClEzqdGcla0Yvhpe5ml/lM3Rj/N1kIbj
xk/AILpdZ29yydxRQ79blPMp5vEbsxbhvIQh1s3sHg1cb7lq4xAQzozD1aZkm3nTIS8d5a3llmpl
rMjZWu8QGeXbBSLyrc28HSZqxTMPieaIQuzssEscjaDPEdcbVXu0+rwIV+NdWFXaMWKZfTTgybgd
GXKdm/bC6of6IVdybxeO8bAd4nR8yvThk9S//Rnb3EfQS/hSlGa6cUFeHEimR3dI4CInYyf2p5s/
2OrQfbQ6Fr+Ob6dnTwMU0DSgXhUnM49oIzQLn3UPtzma8uAnvXmcEzPA/efgL6eejBpdlW2oD6P5
OPe3lpYsvXmryfJ+iSGBfyJ/bbqr3lGjVaQozqrLWueMg3fHnifm1xKW1U4YhgO+ho7AagCMCmuA
pMjNeieDVLTcS7cVhpBNPFssBpS6Vp2G3olq2NMD3rnWdjaWwsJrbDPuxsN3zF1qbBri6SHw2HAi
snKWLTmB6qG6GuatqqqUXcbCtltWaVPfySE+z7D9VGj2wkAN+MGaD4GO+EaQJ95eNg0RpOdQ3cF4
voNyT1q/frFQXwgWEOcfVP7ktzBIEuySouJRhbuyVjMsBkpUWfaOP4V7dkvBOfUi/JDIvTyGQaUs
+OG3X0WV/nFFnRrIn1ds0M3aelOurrEK1XemlqBpUdf+K0LM32vbqO9CmATYPXovMjwaKumVbPK2
7jyqdIytpUfaE7vtCdN33eKzJi7Qx10NYLkPOFM1r3m2kv9G6akfbIMtL3Q6pyjhYqfDr03cLZUF
RSh7mY0TRku9WZ9iBcLpZpxPxWwFJA+NVjl4hzCmRAClXcjgdYyBcu/WKjN1GeWkHaUzsKaPu7yl
UBXzm1xYYDSfRyfVqQNN8ICDIlj3deu+tPb8DSq+YCzmnYM++nFpAdrcNaz2VqHZFV/GKmu5tfr5
PvCVaOX6vtgoFbhr3cOpKxM8qfxebPnKFq85oifdnLg1ocCskjLB/hMh2nsrcJIF1mbTeweSlCdY
lt7rSZJSPg1gK/6UapRnUnDxosp46WGjzSrX31zHibjPlpGdGcscb76+y/u7cT6klUsePSi/dxka
ILIl40YQwSKtRtai6C9fhnlpXd2W1qscdQ23IwscSy+y3bWjKklgxQ4ARnk1+XqNKjTwrkaevJd9
sDa5NZzTZsDnqhujhxwsz1K3QaGONQCGPiyqr5rWvmB6GX3PDaqhesdd19O2eaeVbAHN4KC7DaZS
ivXdGEPj1avGkAxONjzpfTKs8rIy7wQSMBu9iZubTodRovfmTOjsxeqKlxfh0C3d0oOiR8GMCksf
Njeyu4EPijNM/71hg7itSAcjxVMk2MQV91Nn46OjAePKlZLce6Jj/obRJJ921B468HivMPPk8Jg8
yz4RTbism77YcZdCdrGJzVU433DloW3jMry0E6vO64XRwCT/5z/+73//v8/hv4LvxR2plKDI/5F3
2V0R5W3zr3/a7j//UV7C+2//+qfpaKw2qQ97hurpjqWZKv2f7w8RoMN//VP7Py4r497H0fYj1Vjd
DDn3J3mwXKQVdaXZB0U93CiWYfYrrdCGG62Iz42Xt/vrWBlXS/2ZLyq5e9fnc7EqFeLZ4DzhiZLu
KCCnK9nsNEs/1pjv8JbTCzLBvzX8+CRbfeM7T9DewRtdeg1Wlkhe3sqOQh+gVlUFumYuQl2mSNdd
a5SvgRu5e3dK25VsojWYL2s3i0+DWZav3QpEdfaaGBSD0klLl3KQmgix8kiF7s08es7d/Dy1Q32n
mX6584JCLDSjgD4ug3nlQlcL/ZNskVKt72pNGdd54yUrt8rqu8IR7//+c5Hv+18/FxeZT9c1Nd11
HP33z2UsUUMhNdt+tCjngKkr7suxFve9UjxLU3gjB1OUT5a9kRbzsVBf5Ch2EymbaXYEgZZ/L2fO
jDxYQuvw9Em+A82r7/nIicdJd/g5ypozJT9DamCbqPKq3bIM4uElRbdi8ikXyBbYYMgo0UvYpt1D
PrmQeRkTKH5zji2TrMjdf3gzjL9+SQ1DVzXT01TD1ODhmb+/GUPtZ23QO9b74PtrY1bD1uYD+6eO
xRtnFhJFPgiDP4OVO4SrmiLHLzE5uqPGf0wKxYQzPs+WbXkWDogDq1NGCnEyEIhquw05jJSFgJ2c
6zBNLwcx5DGq5zIAOVZVkVNglGwHtQc2PBBHOUfGL0MoBD+jShKgi9Bo6qKwclgJBnal//59sp2/
vk/s1Vxd9wxX0zXXUOcf+y8/Zh1w6CTYUn9MddNuNLPLNiZr6D3p3vQ57otb14zV99zNKER1VkTe
P4xvQy9VFrKjdM1nNIj9R2jZ8UFk3rhOhgo7wrp9xKQVa88pDR9EG6f7SzOcSyyyzqKSuN52SoxB
T5h2cFV/9shazIjufdJj6XatzMgzXTGcm+tcOet60V8GM1++rhxxjfsDsF8kFrkvAHk5lvkYHB0Y
+cWlHRrYffJubWWvPQ+5jkNIMLzM8OSMa3caZ7m97A09+A93W12fb6e//6w9w9EMS3fmJINr2L9/
Qo2qNei+Q4IXSlRt+kz1cFlCJ8n1IJ6SjmH/joXcOfZrcSpbDzEDUbSvTqNHRyMV+X1kxfm9luKS
mvaeuZexy0HAkAnCEuPWeZyMIQKckeMR3VY2u9HO7/tSd0k2p+1mlC/u+yXF76ISa6gzPnIh0LkT
08jbxVAr6FcbCacVzANSyW6zTBytPHlpCV/ol9MWYeZdPPl3vtrACohz3vE+tXbcw+zTNFTJduiN
6LaIU30NvLa/j7lzrDCsTJ4CQSqPbIb/opQ9VLxhUt7SMPxQVED6iu6e0OWenuCsPdSm1u4mAGSk
g7vkTicnfCfP4BR94wIoWP4MFS1ikHGbvZjeNLiXCWUVwGDNwM9e57cC+qVPujJSuGsVszDeZBdV
8k76CQK3gxhVoFbO0rR6/JB1C3r0fJY4E5L28rSZIu8SlE0A+eah/WEl1MiDJZj2ZE6bpmuvDYF6
y0OQ7Ex3VPYUgROUvpXGWGpuiFUCYgMnrAL8U6q04kheHqEAWjJuBzV7jV9OAX+vUa2fDtcxhcfi
diXbtm5/xGbQbP2i3UdqGT6HaleuLGoUp2Iy3bNHHX1pzEWBLpuNN1PrlUdxsaHKau4xLqeO7HfU
dWt7vNAZJINh8AOsDF0orzPhYRQe+egGWJbsBKQc3/Y1ugiWP5VLs87GxajG2ITNg43WoxydR18d
w2lPk9erZ1ClfxzyHKMecgLOlv38pC8akannWAO+iLz9Ro6zte/q2Ia3Tpu4N2OOhf3g2+FXr4cd
k4wW2zLRWHfOgN7d/+fsPHbkRrI1/EQE6IJmm95neaMNIbUkeu/59PdjpGaqVT1QA1cLIhyZKmYy
GHHOb9zcCL9UXQ5By3MScESm8kg67mJ2nvdM7KpbuNGBXNp4UbxK9dcdHpukf4HbuWVxNRT4FUj3
YjGeTuVRtmVgXtEE1YorEZ3nvkBjo2Kn7q/ZChMAAwO7GxFz9teFYHGrZOBH5HnyFFlygwjCUcJf
83GtyUE4P+FhWSdBwo2NwOCtzckLVjbbirXW6KxwUNe/wAbJj8KrrGtt69Z1jEAd/vnNIZcTv81L
hmUbriMsx9V005HLxL+9OUQZ4W6sWMVXxYyypU1UaJuXBd6iAJneO4GCHbp2L7njtEfiyegXzO1O
hFKiWojpmkyKd+cL83tfWCM+texfWE7UB6EP6mtUFgvZHnhGuCMaWmxkVcuwCAXB8UTUzjiZwVDd
LltqBQvyRk0vkwjSTaJrPcYLSbjRHd9hTont1x55o3gGxX5qT/2lWbT5F3+MnXWPMdA+QXfxNVTz
G8A4Qqv01o6befuaEE+WQN9P4zPaJWDYDZUIHYdjWDn545yXXBVZaG5kVRmb/AordRcT7yoQXtZh
eAddvo/avHjEIJsMS1P/GEdFW//523L+8Z7nHWKTCBN8X0InjfH7W6Qqa8Mhixl87YIWJ2gtf52s
2ruP0tK+9HnVLxrR9u9DG4Af8F0LtrKjPaORs8ESu38X3ZBsnVYPt8JMm3UdgHQxwJcctfngkFk7
yqosybZA6ORqbPsQ6XF2x3scSReVBVeJF/IdYoHYxQ48NH2pFidPG/tTgVnGczOKa1BF0xVRovzZ
1cUP8h3NWdaCOUjZFEF9lNW0Dftl5dr9vprPLH22av5k2FvZG4IbXxtpVW98V08PwQw5AwPZnrqZ
T2TN2vHtsqn7+gRqD6ilbJF9H6PKXkdG3GG3kNUoTbVR/53JzJrze6lukR8jtvnA/Fzs4qgmmJKo
hDBilaFG3M1D68bf2R7kzNod7bONlNu0EGZun/PKvFS5GPfl3CF7ZbvWWPa/fPHyi/37Y6oToxSa
ahuqyWZN+7zA65Gi7nrXN76Mul+tcqsAUSuU/naI+cGjRuK+5FVkbdhSRGerdKz7dEJ410ZgUdbI
gydX0ZnAQdkCz6ZS3Tr3zHCR1eBqxh4pM3lAKyq7ODZzmt+YCossPMcdVKcItQyXjqXe/s8/avPz
Il8XhsrP2VBhwhqGoX1aGsWmKB1Di7Qvtua91pCazw2zzN8OQ486H3xHjQXKZC9SxKXPoEb6lZl5
7l2Z6vkmZnuPkRIapCLLvUPphNZBBUKz65JpOnvdUG0KrJnvoJ/1i94Ym2MRasTizaLeAboGJZRM
a8dLvb0Jfu8gS4UadbdS9t/S/+r9aPsYR2It/pep+h8Pvy5cS3c00zGEO2/eP22GWJhM7NnH6kuU
pj+y7Ep43jsPUWRdwhnLI/E5Qk/jFYpHYvXRJktx6+gnDYOt2wklGjULWYymGURslONGXkAOlh0o
2czRD+84krQef0G9OxQGymAM0Fpx+vMN/i2L6lDPUk1jsu6JgYI7gDCqA+iBG6bXV1vqmMxtdthq
59sQUF+3qjEP8dFcWaA1OyIDW2d3VZ0+6Y4wD9JsCCfi7M5XRbMTiOhCwKIqD3Jsnsa3sSl4f2ch
yqDd+cqw6SO9hu7rtNqiHcozSHnnS6Am2NM7gPGIkNhsYsWb2fjuF6u3myXMBdRFtN65qxLEWPW5
A7EhwsF5kF1B1vjXYvIQ3Zw7spG1S+ONmIGLID+3gzqHh+iIpuLVBBD558fEls/Bb3OAxW7YBdhq
2w4gRONzZADJykRDy/aLNYAcL+uQ4BfuAutI6e2X0vT6lahraxfMVaUHw60aTXaWvby6ce8lKjwW
QjxlLJ1k82iBneLl9g01UPul1cB/OLmpLmWnq2PD4vGocJh7nfw+6Psn3InKiyiFfRZ+qC9blJW/
AXOHUWWMb1NdgPrDNWWfhX7xVCnVqxzQKVm9sNqxuUfuMT4G/pSsE29QvjbhQg7I9cxdFW4wHr0i
c/GJ93j1z5fGT++J9a31xCrG2A2GghuZJF46qUXYz+/5fpE52qpaVN+P8wH6z6+2KjOre3lAKuXv
bXLwx7lK1NW3cR9teoRSEmuK3671+fqlDSqIbZJO9vzRttVLACfkPTGwF4rLIdvntWK/9RG68bX9
3jVw6JJOrVBr8qx3u8QOHMoiC9MOXAkGI4ic0Q69EmpCnVl3XTageZ1ADXXdct8VJP4QCkl4TAwf
u2jo/hH0uWrsjyw8+uDFzZtHRwf7ouf1iwtB4DyZjfMInM1Y9y7ibiFuxI+jX3XY3OF7FCFdsWTh
AsJ8aK9y7DDh4JVUigdrlbG+RjKsyqdkIXtvh7xZmm403SdsiE5i0Iyt/l+hFKl38kn+5ENkBSPt
aYsV891Hkzzh0/mfqp8u18LoW5VCtxbyXCmz8nG9FMuxg1pgaZTbzbrrc+NOFFpDgoOPNebSMLfJ
XrVw9Vvpz+NyNMM3rkqOzZsx7paEu8uin3vPRmuZtw5i09rJlQh52evMo2WpGHzAKYyLyRFNBiSI
ibUYKGo1upeH3GsQM/DCdDmjaW5tjTCnvZ3NcOF5XDsf1KaF3xLr149TI7tVLvrULvto1NeoGz2b
jjve2+pUL7W+q7eyKg9DprWLvnPSfdcU071s01LgwQqkJ1mT7cXo7nOnGM8fTa2I0M9vo7vMEM2d
yH54GqniOsHRiFDr+Iat1w/yjf6dq2jmw6AFl2a0hzdRWgZoGtSbcEj5+6g+ZqaBWnkZ0wJcPozB
ZTQaablM/IuHtNmDqyrDY+1H7KJJGW79bhoe9XI0TjP/0HG7rCQ+iQcUOBeQgoztcsWBjMLLSYsf
dd4R6PKP92wDi0d1SNu1pfX6WlZHNw7vs7FcytptxFhqS9PXlS2MZUJnPntkhL3samN4pnEM9Y7V
X5/tsIm0d8K0+novO+Qh6YF9blxhzFpWfbWQo2VPY6vnICnKB81FPLtsRH+ObUe7eC2AJECk5bcE
AbIUWcfXPE2zbYae4k6oefGM9de9HPAl1H37ENi1EqJGB6/Dbczz4DgDMZVxuEKBTS+QARa3ERor
maMSm6ePEXKYX2S4qFkNyGRTdVgsVw674wBr8kEM8z1LqqPmIyIfpFQTq/H2WdYba9QaSpQ1CVTY
g5d+MxDQKWNr+I5REcBiLDUfuslHHidtrJ0XqSNzr2PfhiQ8c65l/2WRVJbsirssS8c97+MUxYrX
FqYXJn0DAoB1/uvgztWPtiI1+RpnouUGhJu7CMjlvmHVt5TKAWllo7unAsSMyty+BiqvZakYMI3J
g52W+qnouctT0aP4jGrjl8mZKUuaMlxSlVCViZmIbrJJBfm9LBqt/AJvCPRR4OZwadr2HWqulWTl
lwmQ/9arp2Irq4l+KAYPeNgwlrtpNOuNPBlJyGUOz+21VxTknbx4XMv2oA53TaSJ52JSu0PSm2Il
L6NV9kVNCIN5WY90QIvuZCIsE7agN7yb2BgvSlsaFE3jPUbuX2S75oPdBt8tjQ2Gt3g4BvNwvVHU
nYth31qOKlRxNWuLlC8I6LNhFQqKnf3wPooGCYByEeO3tuxjRzxbamsvhqae3hq/jnF7CsevIvLh
rVf6dyPKdqRJfECYys8cbmREoOJasmMPFqS5N32eVj9iP71Xhs64n/wwgzEthrsM2PwSwoS3iWN9
1vZVWm836k3OWm8I6rUXJYsK/cSrK5TMWxgaDMGKW7qJMx+V/OhdD1SXHVZZKWev15TzYKMDFuvl
UTZ9tMuS2ns9fxQLzk8dZmAo64kP21aDhUPXFF+dJES2x1S85zEzEhDNrnLn5oV/zw7HWRhQOMjE
0mb5fXYRenBPivIUqUZ/NAbNvKqNL674hcSzLNtaNslDCtAGm5ahPZCKJDLbsmRwVS147mMAt0Bf
YlAkbfiMUod9jbuS+YpOy4uHR9/4kZdh+FyoerVyxhTPI3dozsN8KPQIeYes2qle1pxVx+Ywl2Sn
HFaaRrEUkPjWsu3TuDIZsL20niDtaKdKV6dj76YlBjp19DQNpMF9wBc/QnwzGtP70YkgXHhIT5Fv
9ae1D2LsdhIEvnITJdpCAJU+2jrCsRqMtA7BSqPbKWZzd6uiKm+exhp1mIW9NuHbPTcZBgZVwWMS
ibR6LiEKrjEGC7aOb5XPmYGcJbO6jVsMVb00MRJ1ckQv52po2/YuQEt6KatO25UHFpjRrYqionuE
lwj+aB6cTpZ61gv/e6I/efGkfgUK/lcERPN9qEtv4VfCfkoqvV7ljhXcw/7LN1E/qOdBKQeC16N6
SEa+pMQqkFjBz2dpqXp7B8M23qn821va2Fwg5YmVX40am+zuu6YF/U8eDaVKkp8RK7tFjDXCSxmO
wboqgAj/dDI9XcVWwhOgRpZ76kt9h80iD0BhWi9ZmRmHwhvHu7lWNgV3yg+yZ1DAyULRjAkRUzV9
tn0TSLSvVAfZ62oZmovo2gOJp1fvhh6VO3fayCpZ42jbE9BbT2OWPqNHZS7SVolPbl4HV13XfjIZ
dq9hkOa7Ap7N2kKY8tXPXY2wX6GiykKv2wUnPWjyhyZjBhE+wjZzs12a1RE2s5xQu9cGvdt1MdTq
VvbyY0HlPqkS8Flcsu9XFTClFxMZvavdm3/7XEiB6VqeY7TDRsee0VK7+gHHsRxocollV2yFFx+p
xZVTpfUrcumvMJP4fUb9koy3+82ZPIBa80kC7sl2CARW4fNJgQNSy8DW+HUKkttJltMvnapwvvl9
ikCFHdUP/vxJqR78/ZMAwdWvWeW/Woqv/EjL7m+fBKt3NynWgrlUgBKdk/EyRS8PVdps/mWTN8c6
cpmsv2XlSQ/ppmoROAOA9M84T5t5RaCo8CnsKDAQ/mzjo15l+kuqR++TH9VXhP/0l8CIQbDW1dNQ
svTpR28lB8HFxtYYqPXtlKAZD5EJqkhWZ8DkFhU6gy+OSziD0q/QJjF28opIRIKyKGKST3PvGEbX
GAuaO41d+YHoT3jJcy/bBQk+C6zWEP4QU3jy3SRfBBFbyjwcYJemA85YifUkR/jDK5pv3aPsD7Ad
4bObi6yFGq+idFSTw+gGL07tWgimGOzGVWvrVYYyAwmdE9xS6EFztVayaBfHUQTeiKqblAPymq69
k1WzsWCGFo1+DJzxkYn4RXes7MGOu+whZssBEpMIfVfwLCz9iIc3zNKj7AUx0p7//A1qxj/CWWT4
XFcVxGosWELiUzgrsplNytrp2eEN45YA4WSQlZyYGL0UcawGM+3o3ArVPFpVxo+KvxWinUcC1RrF
nZd901UneiiqPH4oMbHeO7FoSI9FEMtdtERVhIm3tRoq6zEvuje148XcpkZz9WsHtZVi2ieK3r1N
XT/tJgGMM0Ac7q00UN6YCIFdLBOHHPDht9OhhzR7p+bR6eerFS0MWdexynOPPcnLCDxbnl4XU34o
yA5jwMWwcoZTZGZanVLQp6/Or8903To+Om5mLuUoXyDopzE7HuU10EQiWTeuFCcalgORwDsdhbm7
AvMFn+nt8tHkCjAxxoBom2yTBw8rno2Juu7tVOSctZNZWq8qJronH3/FXW6k6L3NpY+2/1X68zg7
cn9dz/1v6dNV4tAVW6DT5BDV+7pTvG0UhOGSDdo079Kmey0Nko1ou3z10eZr7bTqWs1Yy9NkR2fq
5dJM7W770WYLB8G0US83op++gwNHHrPWBE+er+6FQRhrEj1K1XXoPKD/ni+tLGjf9U48gR8LAOEo
axogMKlOeTHKrv7y59/3PxLZhsEeAUCGBQudsK3s/1vCKLPY5IR6E7wjVBPGB8ve1Ub2BMGr+WE5
7VaMtfZF9R2xDHTbuJZo6u+rYLK2kP3zU476/SIHOLgAYcWPfD4oyPqvrBgkqKzqdXP583/Z+Jw1
MWxX2AbBTctwTMcUnwJnlqb6YUBW6ss0DqvInWqgDxzMpMDz2babHdvkeNGr3q82dbCx+MbPbqGn
ZvduZ/URah9wcw2KFWkEyFNp2r/74PUXqUjVc49m2KMyplcrVfv3ouIL0rGU2aXBCtp04Wf6eWwq
QpuDib92nvCSt1xHwzaRHlmSBzmQDHyPb1WY/wsEwXA+TUz84Y5tIaJs2SZ4GhAqvyePYNGDMMhm
+wGLCVMkZX4iP+PPRt4U7fmQ6n5+8go45wSw95/aZVWO+Bgr2xKRo9WamHj9zRf5NO6j+nFu7kLc
gdUUoQlr9g8G4ubHQLjvEAeIgdTmiEGD7YuNY9b0zkNggi4HmPN3sgm01rBnJp3QpqVTXqRXsXGq
ndDcIUc3PKhF2SOmcSeinEsqHb9Nv2pRbZlPkBdRvDJYAAvwj/IiMMzGS4x1nOwUdRuvvaI3ZaLk
mBAjZMlJej6eD7LU1Ga+QGa5XX/qyFK02hdyoMWjstQ1hGSrtrCR04unZWCE3ZOdWOOFG/LQph3q
XvOhHN5hTMWPt36L0CiL5Pok+wBn6FnWnPIEzxurbNBy9QMNzwZDPSVa+ask2+Qhnns/DZZtsrdu
THsvfNRp+skvjqrbEnwYk3uhFQVx8f8cZOfkIHi/yc2xOMr6R7caIWlM0mAgSevit6tMysaY37za
fFDBZURam16c+T0MPCQ+T0127W+vYUDyG8xaW/Lvc+/s5oMEZ0YmEbSAvEhXpuq9aDeyT44K06na
o7o6slCZ3+X/61O1btyHnvnrU6N0UJfOIIAipNOEgi4GjQmSe+81SBZYaYV7hbjpXGW110flXe+J
4hsIMJy6Qc+uadZ8xV/YuKAqb15kyfJMdoC4ZFhlYbJNnACXyI6IfT42EnW5ltWPgzyjQtf1o0kl
+bBotRiZlKZXzgBcEGPTM2cTqJZylm0fh8Dyg6VfhMmB6HF8RMMLB8C5JA+14o35QhbJWiUbtFGv
URskp8jPUMByimzt8DWsqqio1ikyG6hKoAdNkGuA+Nb+9Msc/Yy+yx7rhrh1P+rq+lat2/bexTZI
N0wvX4qsIvRSFh1+dAwO3L69ZNF0IviTnH1yeMieCmfhNabxOgy6tW5FPW1lNccccGFOY3wtg9p/
qVixaG5ivibT2EFY/u0sq7tLIcmw3Gwi4gJ6/Y2n+TACWnv1rLza5j3bnzwPChQtwwc5AKW3cWEH
nnU3hG53FEWOhPDgFt9Ag84XcArFWWUAgo4IC+l37WhOC9kBBOqeSEnz3Hl+gboMgrJxBno9dPSD
HCBKNKkVgi6dg59qsYxTz+yeepdNq4dGGzvnajOTcL4OK4QTAQ/FENhYMhs7L9TNF7MGcjR3R04M
mttiv5L2lbV2AjEcZnAxvC+k55RAOZZScW5QV5mNeJYkZvhFvA/qIoWX6zbHIfd/ETb0oftOPqG4
xwNtvFRlSXoKCOZ7bU5rLWyUK3oL48PoElcqwJDu4kwfHnRUFu9b8yT7ZEul2QWom8Bayiqxi3vT
NK0DnorBvg4NYxOrWv42ZvVG3gtraLtl0Ez1JU1KUnijELfbixDzKsvy7F0zeKhx5VH3QzCUjwLD
J3lmpsVIoBUCTkINAEcxfXftDmPwBa7G7YvQPUT2egeNTgOvjqualNnSqhBGUDokLzMTbdO6hCcH
ubV0b4VRFnASuhX+2zWq/58x//wIrpPVbTUvCz4+QvF18S+vZf2fb2WcqQwV8KZpG5b7+a0shN+4
qdUOz6Y5Odc4aa/Yd5TvWos/ZodGy1ZWM2Q7rEonYFaRGVz2LSHIsV95ua90MbfHLpYZgniQBJUI
SPx/Soppu6wyxmgrS7fe0vqX1CQyJb9vW+eVFWlJy8YgFwiR8XnPw96hLgsw1E9m1SO8iequWhna
zjYR45Sljzb3f7TJcW5+xTV0MSopWSk0Y5J9SHD60E0lkcfE9Q6dXuzHbIqMrTZ49mZsefPc6rjT
bNAzRhNlSN67tklWRl3Zh9JFUFTUj5GtJKzKrGwfBmHK9Ew1GrvvuC9qd1CZDEh/4Xc5ighAujYc
nMxktfKebCAtrwVwwU1XO5V1SYasRGsuLF71lvVHHTT4P87VsMhXvuFVT346mfc8f6z5ZoDOaOO8
lLs4bgbs9JzYS7YBSk7XnizvyfaGjayNceteZalqHRWVMfz0Yhv56YVsVKz0HQUtb/8xWJ5PlGqj
zqfexspzk5a3sWzsBlzHQ9+AJWto3tYP1ZK1Sl+8EgK2QQIUyUH+JZHrPpC5NAneht1z12REePmL
LPwKlnDKBxS3Mlu8F2n4NYim9K9wit7NKjdZ9g8eP1AHZCPmkE/zgJD3xHMoSqa63gVsPS+XbkW5
htLHmG9WG9t6aRr8Jz4WVpXWFt7yYymFQimeC7DjtlNrphsnnMo963HniTTxvWGExtdCeDGKib5x
MYyguPhlzUto7miD6VLwYD27aubv7bDqNmXPhFNHf8l+Us/BekqwpDcbdfZm8Pq1wfL/kiSsK3rN
Lb7qbvQKy6tD1k8XBxK5ykq2c9eXEfbAb7OW6rZv7XprF67yFiBeIwck+Eet9d6oDuirR09ZSIBm
vqDqm9XSGSfnDHvYuNZFR0pm7mg9Er4oWSn3uld7xylNy5WVCvcu6mG4oEv6Uld5jXxZ4T8L9gaF
r42vnW0Xp7Ey0U8as/EVmke4aUIjA5FPb1ggrKpg/XSRvRWcJ9vMXlFZGi4VtglsSRgVh9O0HX0F
MaQ2nF6bqI2XKvY3R3mS7frrFum2J6XulTs7w0lWfjC8l73tBt1KnoTpYrJqPMfaI2lWn6sIbZZp
nAB21POuKYyM548qPlG/qmXhVUdCS3+vyt6wIuQgz21md6Ww9AnppuQeXZPEvwi8Q+h34leRV183
+1OX3kGDxq2s/9Enz1A8sTZiSwUTso8zzxNv5VBXSHYgOAcAk5B9TIKm0619ks/SdF6h4itlR8di
9MRjPDkPt/bEtYi6gZB1msG7ZzX9Q7bXLEmWaY0gAKSl5C5timYRzFATZcSuJQ0c82pNZX8B/4kf
RISsbtcCrEGcd21njX24FfGrsQ+y7pGM2WK7iUYOL1nEcMxzNiJjWZdY9dzaytI6h+qkHP4Grpnb
fO1+BKrtMVmwfAXl1kXht6r3H+zIC390fbnFqTgPFkX6LcUgPFoU7ZWdsQgWeRyhaOFPP+rRu1qV
03/Dfef7VOXauz6ZA6pgCNwNhL0XqMQjs+vZNpKCCTsICGwu7yHVQ0+zcwhyzUU5SJZqo8ErynHS
pWxTKigzCyXgGqm8BhmEcIt+50/Z/XGe02M9FgRTvu68dFi4yJzDNY39tWKV5oU9rgqbVdP2mRu1
Z3BbyMSJoH5UAtbKzlR1X1CKu3o+aMWFsvKzrruxm8KZ1CSZTZLF5PupdgwmkD8z/6kZsaawjDRf
dNVgA0DjQLAP+kOBZ53rRyxEILPqXP4OBbXu4Af1mzb7s8mDOzOJWz89YxCvHGWTHGoFiEJ66Jyu
PsbaAc6Dmgh2SVSJla6P/lVPmwn3KmvEmS4xz02kdmvdzbMnfLF0uLeG/80YgMDUrKEXXVysYmR9
/sqHeFbg08xnN0T8UF6p8rVfV8png1bDUvStpVTiTGgrF2FwduZKwjL0nPZTgrBbX4ab2lZmXwR6
7MSM4CHiz7kECUnUJGp2FNLTMJcirUxPflE1uxwHwlsp+G/bp97cr/u1CpUfdIB6cImNwiqZi4Gl
qgdFcJBVeRCGk1nr2yCUDYWO0QZDndjSlrlWhHcd0puJYySvQH70g2O29Uq3oDqjl4EyWEB0ALpa
euckBj6scwd6aMWqd1vnUPqB+1Il7TKxzAGPFKD/Wd+NG1kF97XHSU484e0TkS6GAJagvt3i58qt
ZvWdh7X3BdP2cJnms0CZYlSbLAmzE7K8YJmR3d2Wk9/da+40LoMA9rqakHww5giTP8eamj40905W
vX40yZJT9uYqnN0MVQx/tDh1TjiSO2z64c2hNCeW+lyVbfIwFaxcFnAOsYh0EOdDMei+IgC21MiH
IaRbIKUg69NcH2ofFJOs8xb/T91Pq1dTzdD8ytQ3FfxwWqnZTzaIiHZmgv0SQIMgNq0HsMLWJnCK
8GjZqX9unTnhpDTVc5tnqF+g7Puj/ZYkcf4z08GQVpXuPCtMewAHkubs95V+yO003iZlWz6w60Ti
Iy2Tbx2Gm/IsrSuu/shsBXDPWzK1bv8c+dPF77QbsoSma+sqYWFXCEPl5/R7zIsYZdA5auH9JfJZ
/mAy/GNKrA9ux0+99utvaTyt30SLzHWEwfoyDs+jjjWeVkMrVoQWXlt92OOEhOVf6RmsyPJLGFX1
vnVXhl2E27TIg4cge0ji5pobvnlQFWEciBZg6JIXyTLsWhAwJmQDdk3mKldHVL+GRGXq4HIwaNH4
3LSvmqmYq2ZEv424XbOFVkE42aigijQBthbawZrBN7YKKwhB6TddQ1wrM96iHyBnjbspf8aMzgXp
g4KxTn4T5ygnO6map23Tqn1W3AmjIp8EJlx7sSObmi4hVipHO3ok6IGqt97XVzHixOV10GxCVKSP
imqTckchdZHh07pJQaaueg9/KidIlp7Q8g0ULnXTe4mxmcRfraln+45Qy9omPr4UCJluiIAPS7sq
WHuLdu9NYbKDiwtWZgI3FIt8gUQvhE481JSQ/3Kdk+OJBRrOabkY1HB67BGNjhTcG8eAdz70XjRF
9Nheg2NS1gDvis1oOPoiDnpS93FTrlQE2XB+QEtG6fWvcY5kX2dl5TrzvWyhKGW6Sn29eIhAAwIp
0M+IWOvnBo5TrIUtjgzBEoWb4QDg2D3iYIjweQ1Bipxh8BhDmlwmg07IEV83QIhltUeHb4UeJsn8
qNlP6Ngj1lAsrIGIQTS1f6VqaZyAz3zzA2NrB6yZrDKPsoXXjeWBaLjf+OkpNcyXIbKMg9+o9ioW
yPeyavGXkeY2eEdaNTmWJ3Z16Qkyf3oqmaTHANHXFkZGFXnFY2AWT0I06UGEpKo980j4+ooslvXG
3LsPHMzd8R13guycG1b0WinJVrP7HlOrsF7mpCPvTcB0XWUuksAG/VAEGMDhoAdTNlp0XdecW+sw
AYNYz2qeG0x9z23iTOcgB6Ci2GTFoWadCg+XWRVG1sYeTHEoyuglT73+7I0EZWM0Mxyt8nbtqN87
7EcXTMnOHtlSRKH14VGLqvYiD7qNcuJQZljwBRWgq1I1jsZYA5Uz7FNBNvbag0RZjVaAfL+NDS1g
22XvTYtGPfulI16gHy6cIDiWRLEPSqoM+9Ht3lP442dTH8BGG3yNBgDXpW5gLMyOHnAj+MlVVyGQ
4E2Ovh1Yya5S3V6GivGX2pdrPdR5vYzDcFaz9K6Bk4c7PfhaSPLIY4xGs4qzFiP0NFgTsHC3iW/n
K0SUV9bgf7V0o/uXaU37fbvNrCY0YQvonkQNsID5jARGiSyz3crNvgM70l/zETwV3jF2p0DIaWyF
TRekZTSk1oUXQa3vRPET3wx7G/BGwyclxj49jg8xWfY27EZYwzzb/zLz/p7I5r9om0QDgCtrOpkI
2/zEVNFUPanSsoh+DDhDIemN52Cv5vdlouV41o79TrdxUSmIAy0L9o6bRKsXRg/SSsoIFxOqHNGI
qLiRbAzNqjckXNi2hE16n6uZu1anQN9M81ybxX24dK3EWJupwAMoD16bUf23O/57lEbecYDXmgB+
DynkH/RNYpluHsNs+54iaHZAc9E6gthZ4SMfYcqUoIeFWYu3yOC7LgjXejifJ1ia6w7MQ+Es/3xz
Xe23cIv83+DLjkSu62okmz9z9wdA/nrHhPLdZReC7klbYeCd/+icYCYtjc1qMt14YUUotTiD89NQ
4r/aphlObe9O+9x0tqVqs2chbLhjbTgcPCUAcNaE9kYLSnTlJ9Qk2y54AwOmXuopuMS1rQHu6MJz
2urJtsWJQ6xl+AOrylclD72FXkRPYVs+8hZz137RpziaJWJbqcZrmGD0GJmotplWjGrcnGCIWrfl
diFC1JaWutb8bp+mtb4MhNotR1+r8OqyoRHN1cqyknXd20cf6he+D+kiHXCDRKjzp9uEwVaEzbue
TUgrFvlD7pjuQfe1Qx8qj2iDRS8xT+1Cc9xvaY5YoDG26hFcjrnLfF4guZJEW+Hp1ZEnpZpxzW37
U4zmlfkAFlyVrMce/djKi9uTrjYNmFoX0wa1ODZl25yTFDtmy8/bJXrF8SJWnZA4kXaHeYJC/ibE
qbQep59//v61f6xq+CWSwhM8+aZu286nVU2OUqpdCj/7ntnqcNdVboG9lmf2S/I6j3Wgsy0qiKrr
/8fYee1GjqVb+lUadc8e2k0SmD4XNGGliJCX8oaQUhK9d5t8+vkiu8/BVNage4BCAgX5CHLzN2t9
63p1Nm2d3FmcBf/+d9D/cg1ed79oVLgQDVaqv++BNcXuJXbW9VOri5+kug03qDcK6HJljEoVUsyv
5bSed7cIPbZ0YPE+WTQZMtJG/jzXzia19A+CCcZbSVguaJhFORYwBbKlUoN5nvSbdSYW9N//2tpv
o8pfBxMxA6br6Jp73YX+Js/QctpJdE32Z9px8am59e6Osx4QPAgkJIrbfWULJDLr8GwlIcP7PfB0
40ftyD2Pbsyq5BBShDTzSZkaj+mre+jtpfAyh2wCwgx8jfeMUtjRHtNWU8MlqXfwodRg6OOj5sCe
iIgwFH0ZkJ8i9jJe+4DJqbOdHWZ981DAWSnJCyWc6Yr5Ll4iRVYbe4bGnLCrPrbIR8M2iiCxxOl0
Y4uFfQ5rZKy4RJKOddZ7bbZ8VCa7zQRHpJ8ryxgusbQ3teUk9KH1FPTZ1OKGXNxNPBqbpLa6O2Me
SrzzhR1Kcrs2kWlmVCQu1aoVz0z31gG/m9EGnRkPftRQuLrZO8bApG8/FNO0bjnZrUBRiO/VHIJD
W2zqnp2lC7Ow6BGrnLufzfR7pO7DtfSrdpbLHgRvs2v6ATUxU5ctFYN2gKGbAg3+qRrE+gIIMbqJ
XK16SPbiumszabdJv0xJmEzMfT/HMpxBmPEIsKoHFyr7zp3GLwuUYklRo2s7DUPcpempVM8IkOjv
VHSzh2i5cfUm3yXtrHnLZKYr05LKt9rCX4g+vxi2QqxsC8tyVt2k8thcKHdp9VqZCBhIotDKI3mb
1IaVFsTzN7Dx8qGvTbEzp371B0bQqqVdANxfY45wE9br0P+Hx8BvhqB/Xsom2Aeb8bsLdu83Q9io
Ri73pR19ii5NqKamysttxd3kKJA2mpqOLJ2n6SSENZ3MWCPfM4uPdYG1neJhI83pYboGDuJcfCx5
U/79nfbXA4IKwLVcBAea0O2/AGYMfV7XXM7515yOZ2TD2oPmInfvUBj7Eed2sIxdcRmgoaGTmHxN
X3CkaY7mDxYljGKQ6t33Wv1DOiMK2tw2EEFm04M9P7q187HES/MYs/P/T2IR9/dnK7WKobOJMQzH
Nbnz/twxCi3ty57Igi8lBnyzglSca/tpKDIeXOBLN0Lq0kuUqN7j2WE9hCz2AdrwxS7cQ6UJa/+r
mZpU41bpJXq9aq/PpGXVI/2ORj6FF6OutIe5vzW0Zp8xONxqTnwFcWCsgZjmHrp5VT0j6rdEA/1c
UIq9GbmDcGXobrMy6rbMhvPHcuoYm3H6DKN8+ffv3G8Ktl/XlWPSvDmqpaN1dX/Ty6zlCBFA5tmX
U+p96OYi5nkSYfvunTsjbfKjkJoI8Up9LQpBUaM8KEtvHUvZhbiXABDPya0h1e7GKpMGvrX2ahNc
fzEcZU9i4aQM5jNmX9IgMWsEqBdTr+2LyWeoAtMji9vTWkU/RnXkUItoqvC5PkX4eo7dCIv83/+t
XD9/eb/R//AI1R0uUqGJ326ibi6t3omr6quwLDVASTufcAO7BG1Psb1PKXrOZZoH6GSqW3eNH8wh
+Y7aVfdzVbc2henGt7/+qV1Gu5B7gBhYKCuxW2XjmN9xVEX7xunfiGCWNwrjXmcow1TpTgQqSwAM
jEdxN55MfreLCXAo5drauWZMpn2hmBfJuu+UV2+pvSdSoyDNkhwHeDiVa3hW42B3VY2nVoxhxI7e
yE3tSCg5Wv5hUiHtkhI2opupsMc3Ns8S5l67KM4SfyQ0xOvj6rr8oMVa762y8hZTKISalCBAMOic
wRlUN8OVehSXbkuEPUBwtDT8YtaoPCtL0QasKM7oF+uTLh+HYU13tJwxc3qBqbusGlKGp8JHCK77
q/FEgYLEs5+/RjEe3bYjy4fTGhi4x1IxPxcUdd6KoDXMSDzxyiuHX1gdUcVtdaKCdI+OqNMjS6za
G3LT2mlJJA+Ls3zLdNTZOlTaIbomukZ69ZWMLQgH5pgeoQHypiGlI2rJpRxg+0mOwo1FmYJFjoGH
CrTmOgo1resEbppsj+iZo5w6oGJZ8SzMjkzLawKv7jBzQzOEN0Y79snS35rTNwv64VxQPXjgMfaw
3uatGXX5M0L/Q9QxI66XD6dQ4huannYjY6jeHdI6L1ugDjEbV4/W9R8c0h4Jrc1NHDUfsHe+Onzg
O622ToCdzXtzHOXOhqY6w6U96ymSSmmVP6uxuzUFVPrBiS8zOVsXYKl+r5X3JEfU33bMs1CcmO3b
L5W2Cm9h9XCsVP0kLU1/WLRkuzhNfpnpeGCeLcOOY4n59pzMRAglOGnR6+1EyugfPCkP46Z0w4xH
+RHF+3Ibj4yqVsftLzH5Z/+hvrT/UuPaQrMMi/7RdjX0hr+dwxPJlFx15vgliI/x82Sh7CnxZTnu
yBlKyXB2nJYLst/oZLk3XhYD8hBaHCQEM25Fuv4sZWptixzgfGYBHv/B1MP2wGS5+zy7Tqio43n+
3ZAQiRkEFB5HXHyLN8PLRTWT/hIJTzewScfz4gRavIDvL+flRu1/5EW1MxB93oMIqAkQrMZb6FXW
Jqu17180GFwjW7JLjL0l2QGBL8vfyn4qAqxjPEXGhMacnzWXqbXBE6NvMQ/gDY3T+jgD1cqveZ9V
340PY6Zr/jo9lmy+4K7JLFQr0EDJWn1JB6WRkNOwjSMWSvn1Eo669DRl03KbCusyrE33z67+f/2J
Gtf/osj9rMGKIQYbfvvf/3qsS/7739ev+Z/P+fNX/Ndt+pONZP09/NvP2n7Vp/fyq//9k/70nfnp
//rtgvfh/U//E1ZDOix341e33H/1YzH8N/3u+pn/vx/829ev7/K4NF//+OP9s0yrIO2HLv05/PGv
D111+XQ51x7sf/h615/wrw9f/4R//PFAmGjyN/+9qxn6Q3z753f9v770670f/vGHYjt/t/hWthBC
1SxotX/8DV7g9SOO8XcUFI7guesS7AXH64+/VXU3JPx06+86xaLl6Fftrc5n/fG3/voD+ZD+d5UC
i2GQxd1CI2b+8d+vwr8YgP98+/7fTEAdO/mfnoYW03ICYWBM8E2Fof1FIwpuKa9Y4tZ4Mod4q0WT
fZO242NpAo+y5QuBGP391BM3QODSBN9Ss26y5TitKGFHSzjbs1269cZEiXay27vIVqKA1R2R2syw
iU+Wgcnqj/ir09IRDTCp7s8sK2yEUHnGtExJfYOQdOK1+xa/okRQcXLKInsg+zpUu8p4oiMi2wAb
+EYj1zaQGM+tJTe2g4o23SIphJm6w4HYNbXXa9MaqiwuPKvCP0DAibtppEsKbWwd8UPD+8UNB0g/
1PhFPd6LOoTDjm07Sg/kbcmgY/oHQzJ2t1WTEilnuiR7xFiKYMz3eOD6vikeAGyQnzgZgmzodZcy
AQzArqGqlBi1savuy3Sxtnoin9yENVXFxu9GsbajdNJjg1DORyrSvykGerC+M7ZEf7sbZrPmibAn
lmVcLwcxV59dvjCKr4clmGpd2/Y5xyDGbYrKa61hpv1rUac3y0S68MDxlGUkARlpe0X+u3udq4rm
0NawIBofHctqn+Oj2mtXdYSGdrztzbBOaX71ztxUv/Z6knFtpMcHzZwo2MOylsv7OjGONp4s6v4j
ai8txKd/D+a12q0FXa9g63XLfjee7DRwRXkfDalFB9qb53kxS9yfMST2JALQFNs8+UblmIsFbCEZ
QSfCbGSous3TJJJhY4xLG+D0t0iNrK+b4LAYwWRFPXRRPH/QWZJ588vbv9baC9zU9kbt7GdJQeUb
Vk5sPAq9+znHVzmBcufhv+xFzfGLojFjpsOKQAy1v6aR9Rzhhhv0yNjrXXxvLqlB94pSpyUnvS2r
C2kI0dEQLYNpnUpwScRK4jODflaUd51t5Pe8oMAmBSHg/fzYKG7h9646hEqRIPqcMhGszewgCK5n
XyFccBN3n/giXE9HUnUBM81jzEBdozXvC7PpGyz+1Z0yJaVnqj3jL30SL0lq7XB4g1YjUSSA23W2
RXHF9DUx1z2IMGJ+bsvrAP/KoY6ZTyWyvMeFFqbj8GC6AMOWDnIY+/Fjo4kbl4n6gRR7a9cC5rqL
4KA0hI/ttSrejWbb3aRSzp6BmnNPMso+Y4UXUuFgv+D49Gxr7I+Dst6hW8x3K6CGI2YFpV4Pdqr2
XEDlAwCfk16ky10dR5/l6JSBbqsq72vlUHiO1SZpYXlmpUg9LTW8rCVOBx64DJSGFANFU7WjTuiu
8sNe3Mc2hTWbR0GZkZTHG5XgPQ6Ib75RXPbLtdbTP429e8i7/EktTVZ3rnuzFNVZrSqc5sZ4pmsr
zmQJnWxbHGshs6OkH0EcpaqhmemHkQFh6Cr9tHWThoDruiYooBm3LEGSECxtd55X6bsDcw+jSh47
/bnqIA/jxA4qVcOzFhMmSj4fInXFvkS1eOQIsi/zPH4nvcGKvoLMmdZlHbKXFjfokjgzGiN0kdH4
iWqKbdZ2FfKwuvIJQzjBM7MJQXSjbeGwrFhS1BrjMKIVdsb7Em37IUsF9oJ5qfyZKU6oZC0dFU5p
Xh+dWsdEud7m7lZNxs9e5Ju4iPWtEhf5jqFo5SFd/bKBaMFDyLVgUMnVmzOnvASQ553jjIaryAjL
Sok99VlypkFFZ0weXb16Saxc4EcuIc7+KUwM59t0o+fOSEq/0SrDSxVIB3CPMb2eFieGo828it9b
nnlpkYEs5X1bfZXFMD51oFlqaQaZSTGmmtmIdZRZbV76kvU5SYbTvtP0kvRwnVbbUmUwTYVEDugE
CVmEhO9+wQshdKG1pddpyboZ+vaFci9n89qJQOVzcEa/dnnXejCNSCg15RNTU2Z1kk1RDx480Rg7
z2r1c3Xaw1hfk3Kq+WcJU8LX82E/dtkU2kuS+XVRhIZm915ZaFsWHIY3Ggor3haXGoY2b4ixlC9M
vPJEfW4WyXaN+tBLCc/2YgNHD7/6TrpMaojduTFNRV4cLVG8ed3LjmCK0UaaU60cHAaZ7qHEtcgx
L01/Ncsl7JUXM42fll6modW4BnstjOvL/GHJUvo4X+TWZay4N9b2TY/XD9a00d01VIo5z32/jN5C
ugpQofQCyxku1DD1aCQyC0cXf0Rvpnfd1cUkITRvuhJC+7hiJcrNWyMiHWli4bTR8hjav6HRqefu
odAgzUNa71HSQbhW1VsHU+B5sOHIARxQd06VfaxkNSKcsxRvNUOFk25bq87s2e1yiHurOpWmSWdZ
litc84xwCdhnqKDGgkc2uP4lWYYD4qkwss1l5+YwlVYDDcVAVpc+EGWlVWkV0oS+LwkansHN9syc
cGaJFSmMJblKuMCKlljD2u6hWjQXIbL4SZbKrpRtuAKi2fWr+bnYdkK0HpbLwrA4fIbvhTSkx6rf
qXX5SuPQ3LMteanb9WdlEHjEME/HwJgGVm3159ZrCsXYZ9DRI0U5aGP3RkPb7tqCEZKLXD6IyLX1
7d4WW9deywdNH/Z5pPQs6mRDpkKkXyL+AIOp8Z0rRJhVSvq65PtM9tGOASBBuramgnQlzcYSbFwI
9nlwUnnXV1ryOtEjVORDek02Wo9OpKAYd7yGl+TF1uLPhImkL3ANn2AvdaFLBeMzg1J3eSsIbxvG
4sFM55q0wW4IALmNW9bWpZ8lffQqSQnTl2E44ZkkvSK7EbFuvk/4u4KZvKnjILQT4VXqMUnQSSOl
t4nQcl7Zvb4n6jrvVbM0H6uRtJs6hkCZdKv5CFbjZUIR4Q0sfTY0cfG9JdzZ69DNQFQotHBI0T80
tswPoyXvTbwxt8Z0jfVYlWYn4l0MKvGrVchitUSXPaCoHbeTgxgsGkmVzGZeD0BsYuN2erIzaNgb
QgS+yS/iaIQqry9fiaPe2IkNIFeilKQJ3axtE2/nJF/QgCCVxehdwcVZufPH4UZgJC2h67VJc3BJ
VX50By5iyzWmn7JGFCjaexipqt+CQd2jGgyLun7gpVL9pU+b/TgY40ZEa3ljED59dNrsPY1t4Wet
M/KmgBrvtBZZSJo8iuxyrbOmct3oRSRQDVSWj2//iWfvRnRxvrdbXDOjat2PTX/R5z1BAc4PB0wJ
9e7qPqx2b4RJvVZkiKAOTeJhJQTY9GG8foEJBmk0YI8ggmkNlOuFQzJNFubIyK/xCTa3nfGd9bMV
JAOzbOICLg7p4/ijzdnqPrEnvUU6AhSiKByfrCQecJDLCWSdNwb6GhZhz9LJ+gBspu4jhUlJmMzq
QFpr8hYBj0lvI3uWX3FTHxMzWd9I/HhAQvABV7y+r4xpv5jjLecRJwgyr21htjdidtKzxmXpyXEe
tmJ+tWbNwXdHVVr7bhPWq9Z9RQPvo92n4uxMpKwmpRKqyjehbCgBHHaFmZrVviLQL8le9KFm5+aG
GLSZZEcC9qqVoAphIg5JCdcczQN1XIIhoSGqkt3oXpvzz8bJ86CftWUHc+OlrfuwbZTFB73qvuVT
dxshRkU0ji7RItVQpuZz5DiDb6v691xePVKVMwQ2U82DkebVhjbh06gkswadkUyPLVJtUpBjevo8
9Wl1oPVYPbWeysC6fs2vL5zNbjwkZjl7dcnnxjJ6aGalD9Y6h1i+hbK7YlRMniu1hlw7yU8HUXaY
6YRgFi1ZBbMTPQtVUT0KD1Jh4nj+5z+cz/tEbe6UgdDRulizQ4ILzuaK04HL1czEthRgt1IfYyxx
K9q6Uc6HX//MbioP8BbetJqFk5lqsY8My+XeQNu9dOEk6vmQx8L1i0kv/TUGvwereQ1Ue2gBgaAm
PkRzVpF1wKQFvcCLtqyEqw3tSeltRuOWrHxAEKaf6pCQ5n4kSwvtuJWY6C+sVgSGOi6g/4vlMFNb
Qoucr2Wz+BhaqYQlgbG+W6ywWqMBg91CKq+T0tOtMfkLmNfLxSYoawELgb1hY8UjM7zyfm3t+3oa
Qzv5EPmU3wyfyeQiDa2zc2mNlj+ks+tHWn+sZRHvI8WCuDMdiIRWtznZvvu4MZNbTcHSWuUk4rB9
PTu2SlYP+/m4zFCoOPgyprV4rhGmeDI30/t8RpfTEo+Neh9XQZ7da6W9baz2y1UT9UHJohoAi5KH
RQX4LI+yJUjX6U2ZQT1bhHJs8th5rYiT9uphNreu5Y0ztyRhB8khQ5w3zMbwsKL095XYectkvVtI
ldmpVfE6FvabmYnt0Gg39px8JJZb4XUyX5TuNkH82+JQ8aJWm3w946E1Ret5HJa3IXc3qwpmbgZi
6yBMCmIRHZzryZaoSHzUaU9jcszJDTOLU5GS91HWx5YYDdNSly3i5m2XTNOuku68G9Go9osTMcLV
KI1X8EAjPaDX5ZnYjW3jF4lQNrFUz6aQ9iGybqZyNg/G2L5PaK38MbXuUapn/NhGDa2ozI9p8pzP
zruQxoV791KN+UtkNOLgopXSpHoyhT0CTjj/+kb1KrVdy0KwjZAp9A0PDjwTYaSSu2uvL3pc6seo
5j5OOrao7TREPq6X3Leul9+YlzNdEOMDmOrHiMDCPYBh7tJy2S6lsSvaQrDWcYttnivnaZbsuCpz
7y5lG8IqwkWq8zf1k716WqFPASptUtSX8YGD5y4dDWqckiKyjPQUnRLtSGjMKzmw5fmXVC8Ge76c
G5lp+6Y3lMNIENixs+Jorwyfyngdxrsk3JfjqNAEdidHLmzfc1sGSwlB/dffXyraSNfjPNJZWQfT
aK1DRvF2cBMEjBbfr2kYEpuxVfiqxmp1uZ5pbM4fzLV8gxh11sd08Md5XoJaoY6ilnnUWlJAKuCu
G5LYBy9K4p9UQx11PbBmM7G2bFCeZhkZgTsp9xUKUG3EPKrlYT6wWptsWCFOcVLXASINwlefx+uz
KsiFVERyG9vFZ+lApkEKaW4Udauo1Mo6Dir6AwQntglkLB/l1pxgxatq9GTPaXJN7Pmaq7e+leWD
rn+J1X1mUBxvdIyR89SSyzcaOSoRhGBFQvwcTk9d2HMglXo/Fn0QJVI7QqP/wHW7Iwo6YBdkbwfd
ITdF+zFqxH4TnUI47tvADPBQO/irl5Wlwjhmu3r2SGhgRp1dwya1d5eJhGe1w3boFyuMc3qbbrkm
ketfjdK6tyc8ru4PnUkZCPYWvdlmZjIWO/FR9E7huT1a4FYfWO3jV0tYKQTx0HpjbsznQSaJn+I3
2FiRs5XEkt3olPo+IYNxqBYjp3bfHODrWiVvxhKRa2Npn7MsEkZo1x6AyQjXpThGCoDQNHOgxRpa
e575rMyqn9RmgDQjGq8tLaDPsibRLp+kX2jYIxW4UWe7L8m0umpnp1EfgyjHG4JA0PAVkr6Ilo1R
KpT5ritk2KzFJa/I2ZL1V0uv68kk3qX25PikOp+bp8QmOlO2fpl0zy6MF6SKxQXXbh/26Q89UWpP
tYqcY4P42dJ+SgYOtJpRyKqfuK832dIcSll+NQOXg07Igxm1C7TS+ZZIHDwaUc52ZwmIUCg8s6ne
1S728VM8tFfXeUK+SB4Zqge4RUL+Hd+XSu4mxFmea/QnnWcJLg/FswX5YsN6i3qP50JNzQJSpab/
SM1PJ0s+mRsCA3+QMTS63DB4g7rXXORvs7iOiPdmxzuntc3GtKEoRNYdtGPGrFPxXqO4nOQwoAkp
vQLMZ54oe3uIdrFafTpdu2fHUIXFYB2iqvfVLKmAiSuNBx1t8qdB3ZtD1NzQVB3VTLk0EImY9pzj
Dr3W1Dw4ScP+dXA3GfUNxdE998gQN3dVOn0JvcwoK8VLPMlTjbrHZESBTvyeAdMh1ZWPNDLgMBYm
MfDZQcUpTglw3XDHu0gNyV0qNxxqCm4y49INovddyYk7mQlV68vqdj/X2fzK1v6pNEUICzPMnPm5
j8TOreTPNMrbQOuWWyU1PhTZPqxkFmFo+ZxU7d5e50B1J3I1qrepQNqQ1cyPrJzI0rF4l0qjeu4s
PzWwY5E+cPvwPtConEydsSltwt5NRe1ZsfZksLJfsNqyfOF+QiPRDG91az3OdAFznW0KDvOiznf9
ZPoG+pM1UbZlacMnqJm6AubwahxUpMxwcTda5iuq8Uk+e8B0FFWqndqMbYpnS9T8jlF/b9OFqFPL
hxwC7QuoVKzgPhgDX5K9WX5i2MC41d0a3cyDFT2ttyI89Qtzua2H9mPQzWMEcbqeydvJZPWMlIlt
qEZuWk5dNqjMPeviazH3FbZw3yqu3Y1T7hZzi7Tis4vmN9SgqJU06scaAL1oqnO7Ag00LoUZDkoL
mgqaTz5cXK6p2PHLNkX6ThLEOvPGkvvlWRHecWTQA4xDX2f1REasEQrbrsFbFAnx7z0JSCO1dWIp
D1VCFxRl5nNuPOW5c8Cls28JbUdAnbMZVjSGofK7MXPaqNx96pQrANhZ3xIHXL8VGeveyADS5kxb
3Dn57ivjhD5k4fZ090igQ31AxUXEj3rb1l8LczBRNWFqILiuRgd543jfrqW5V4l9ZMbhA0BaQhJN
eEfG+96VhV8A498PbnJLBF9CV15sijWqQkLGz+UUUZgyzKnatNmkCkcvujzQNNW87VB47OGgdf4a
yY84T35UV4p0mhxRMJP+FjFU0Ur4U0t3UBieHonNLpKd2bTTdgLVRq8YB7/UH0rHWMok8GlQwFPo
ajZCgeOJh9ri2hSPtZcucPr6qEauzG2lk6sVpGXLTFaz/N5uiDJCdAaIfaTwZNsJLOldJPG8l2qL
ytPFws6l75E4DgzBtlJPTy1xI/OtIR1v1RWFgXnJgN8+kPRBDTTC5J2sp1jjVZ5PwtLeq+JnezXr
OQkbgg7cnQ6M9NgvGstJ25r3GQq0DYCaguO622gju3MM8NQY4G4UwwyTikqrmjJjg3b6/pfcWnHN
YR+3DD/bdKJTJ6YwiWDXdlaz6ybk4NYZBb3aGLAK19rhKbdQNibaRsdfEszgMhZdddH0368NnMfe
ZiSh2m4SJtAF8sq9LnYIri9qvJVNLrc8F0lTliNR60PeBwBjGt+IqueFKVwXx5hKC7x2WfqSo/nE
bYUAlEPL1Vp9mwr3orbmo5Ysuac7SXoruoQM4Lgw/GGy7lk/YwVITNqWfProkvhxECA5zT7m3ImZ
q9Z6F6p9/+AUg8NpQHiGHWBxx/657IeFYDCHCRAOeZ4QIGnXTbdydzqui+rMVKlFjMS9mPjwLY1q
bYlbrpRIvencdQrjQd/lQ0WN4jjfuIqJWuSsQqNcIV6DBd3WS5gi+sflcTFj4Wkdl+FQYe1E/R+q
pAAQXOCnrvpMgYuEvLHzg85MhAqk+DnWCmI3/emqNt3nLk2Y5ZbGWY3XH71VCq5roz5NSbfB2/KE
na/fGFZU+NZS0OQRn6yU0XszrjDrNAT0k+GC/VmKrQ6gyssn+u12embaPwbz+JX1y0Ea5ec8IE/U
69yDuvZmiuqMAisUdbNtJzBa2bS+Vj04AeFWD4Rx5K5659g1Jw9T/c6aqYd/6Pb84FSMMFxtBmVh
MVCIMTAr1QpTKfNaXMVlI0VgjjMvdYxlplswAV+tDZhZd5rsd5o9cuMrimcOC+rAyO+7h4iRTio5
uG2gTJ6qD4dyju6UCMGtEZ0pCxj9X5XPFeobyCgEXFa+2+uYwNaMZVjOQIE9xD2e3TwAyp96vVrg
pkYzbMbf5fJpLd2trUZ6oDWs/ZBZ3cN41lzEybG5LZfs1JTdj24euGKLN4tyV0h5cwVaMv/1G6Uh
dE/YKafydMmvvYGxhpQzt0P5IjA04OcS1Fxq+7UWE21KSZfCuMvY5up4p8v5he1iWPZG0GFDVdzx
e+Ulmcj0cmTRBWrDd5njXcm1h70abVqo52jhtUDG7l29COlrOjEn+At1VbB9jYYQX+gd1kaAEeRx
xnloi/i2TfsfvZ2HqAdAzFE2pCP5LbgsFZEBV6Rr9VSteMTB/4q3+3D9Xh3cmKrG1MKMbzBeW7fz
2VjQbMmDxrM1NedtBHo0Ls+tXb0SznqZVXHvYr4YIiKAp1ddt294J925CPSl2lpZFPSWTZ3C6WNc
5ZtbnSMSvP0YwGoLCw6pbrj2JypOqHql1YGEbDQclWmpPSB4fkz76lUy6BgAX0h7uilFczTm+qkw
H3nVAu5Skne6kBRjtuTu2ZrH8/X9AlmD3C878yNPKk7rWtxFQ/9jbphqrdlEkPlIry1nr6wBlCAC
i+Z5Z0DiI+Sy49FS8mS8ZrQ0Rtcypm/v8IS9tKCHTfxoZMnd68LxlMHyMkGCbtaFnVGD7qjeMsvo
vTpr73r3DoXiiWDEfecsG5EUW5C1pTe31jMSqo2wcGOO1W3bjYYHxfJRVljHXVKbMiZVCjodQr66
bFsU2bNU5CdbRb8o+wHOSHwxxvxexb/JLHzayaE7mgV7gx5fW5JHptdM5rnV4w1omk94MFik2wYe
b/rM7BlzjQba3NYH/crePItTZP5gsHUslkkPKmSF7pTtSMzCsglFky65XHF1EsQ0XmIhw4FrRNFQ
vZjaFtP9fsySRz2j8Fawpg3LNu+bXRQpGyvv/EiwdWmqQ9RItkpaEDlEfIAzfogYAg8KPa1bbSUi
aY9DEUhyGqIZebhe+IOSvdcFUw+eafV0mpfan66CaMN+LQgU6xT3VORW2A/OE4v21zmvr8GHqCIB
OYlWfdFmx/LU5RuoU8zDur9buOU9TcS8OdOsgB2o0L9HN+1k7nUVmWev5ciiH3WmD+A+mSag20pT
oDvNO+vrt146Oy0DfZPoIJXnn5VJdg1rT1NZg47CReFEdQblY9X6z7E0nxbdeeoT5u4MIz6rQTwu
uQgRbO/F0D6zx/yxUiuO0Q/Viu4gYn7nbfJE5g6C7fyOnfOeVCQ/X1i0oq9wq+ysTlulbh9FMgYs
qTapW3zoKntgYTxUcRqm1viTMcxuJfx0zN87Rb3viv6t5K5XquZmTLJXVPRv86DYfmwawZTbu7ws
LysrWPx2jDf1btPmPIDKGuGVCwQ7C3jG7B0RP+mGdql5TwzH+eR39QAA+0kPHah8UtmkCZ6frVZe
MvnIfukrWpxTG+sn2L0/CsJCY7hj/4e981hyG1vQ9KvMC6AC7uAAWwJ0IJneaoNQSpnw3uPp+wNL
M6qq6b437r43CJJSJpkEcMxvsyg8x8t0Y1toTpTishjmqTGqz3hI3SYlRUjp3wxuKsuCgZq13Ivh
TFP1Pmvj9yLXfQJlwfPY4PYMJtxgr0IRZxHHngrYWElCp+PqJpLOwRggU9RuvDWW6nbUG79bjBsl
p6VWYb60Q78N0nOvjU+AS48NcwoayPCh1Oh2JbqyK7m0GT2xg2xmm9szJ8CoYv/0UIhR2XRumANF
Wn13ssp199U028xXF4mbk7ryYVU5OgVFqOvFEuj5XRDeaUGziyqbalPwK8YZBaikbfB0FoBW2HqD
3JhRT2CNaZpiE95St3lwuuIJqfR2MGb0a8JYJZJbojOwm83bXj4ayXgUs4E4AYQ/pDSYhOV9PgEB
yflRWisaM/Ygac3tMpgXgurvqLzDzh4dwgaFcL6cA1jUdllu8rT9RinQAyo0J4rIh5bylSyFwJmP
ZJX/KJUKJkXTb7o2fQhw+k/Po1Z/H/vd0LTnsW3fInN+l71GR7HzEtnccmT7ZGbb/Zj1+EJUKCpX
Z09aEywmujxwqvI4dTrN0OEhlTKHGoPZQBeDNu40OmBxOWR0WtIeQppVyhqJEWNrGZymsco3crIk
mYuRvl3zemqWWcQVPVISGnqD1J5hty5OoW9QB/jscQ6xmb2YA7c9UWr89uWkAj9URnsotIbLD+BJ
kIhpmJ8z/x5o9tZx5t2kUeCDKC9D8W3cT0v82o7NoyXEzmEZATsAXB65ZRWxr6vwgWAa74SztTTz
a33fdLbuVcOhWja6RBq4cLMaVNY3zE3tURKc4cWRc57C/gGjg8+24xBEMY3f+q4byhfpNtpyQUAZ
boLJZB8SDftM2Cclgn9e/9OU168ETrLdiz914nA2MreeSr2676OdpIJ39LKyeLSRlJhEYKa586Gj
xWVVKx7UhYxSx/EWNnAERyQgw1MLjbi8GEu/TwTh6kq7J+rStUxAEaUB5GaxQyCDDsDckrM8aqQ1
pDPTwTQeGjncOoEFTGgeAxzNsyIvc2gcUTnuk8U4mm8EcOIuexqW2Jvi+WDb/a0Zv4crlDmWn8lo
f4C2Hq0CDjRSMfLJj9p5hqI5hEH2GZj2JYgC0lqt+mir7fclsB6CPNmOfYS3HwSnp8xPg8pRMO/P
C0NkhfkdCI+oOvmtgE3DTYNFMyt9LUWLiobL3C7MWi79OIqHvXvNlqGYeUA2AANVEJEDAjDl+vs6
ZIbt9GblRGPB/uBOb28tuzNcJ1FrPy0Pjs7wiGriIuaIyPlh8AvlT7H8/8o//438c3WLYcH9n+Wf
4C1/E33++oFfok9H/UMTUjI+Iu78rfh0rD9Qc+I4gLsnpMASONF+KT5N4w+hruHBJh4UxNfIOv+v
4tNU/6CxzxHoM2kIBlO0/hPFpyad1d/wO3FaqPhcBJWkaEcdFUvp1QzylzxXcPwOcUdMQoaRvk4d
OvYmYhVTKG5fO6WrBsmLjarlbCvtuY2XFmOuGFw569+VxIi3Ss2ODnPxhZZ7wqMpWKrn8Wh4FGDG
a/Pcpq+yr3nu48M8Oz8n+a1rFI21oeSeGJQDYQH6k6Eu26myjVOFZwRDsnrT4/ho1PSYF2s8AhVA
ukrl0UzmEaYaf67Gghwg1CpWoYx7qitRfo32I+0Ti9t00mCU2dOTZp/DRpIgPUxHUaUh2jNQURGY
HZjTuohjtK80GR8pFmy9LLNeI26m25JBDRlItq2ScLkRUvMSCtrBTE3jvi6sT3R3zlqb8xmLLtsu
jTjHTjcdTbt9rid4RUmHCPadHASgNJSTiXIF4vp9jA3lBgGGN4x65NJqgdVZm55TJWFFb150s6dg
g8q+ksaIsKT2YQoK9aj13REmvHaJ0ViI2dHRMMy2r3WDugsHILdGyKNdV5mXgQlsKKocly1NhYlb
OxNkEYJTAhbjU1PJBbEY7jx038upSY2DmR3nLvSmWiNuSBycSLZbI47w+1S01Efzh6Vk+nnuHXUr
x5SZeCpo0uy1/WRhKWmKb+w7WFTCMPfB2gUT5eiFxc+6yHu3peebJTboOWoLuXGgcvbzmFrHMsU/
TyxIb5EnoC2kn2q135bbxJoxDkKU7rNYngz6w/RBBS4ebYqVh3BTmeaXYRQnIxi7U6EQCzEpzjkY
EUW8gH+EezaEl2xiLUlT8Yc51gM7WdU3h1T3u1DcmKKkOlDE0yEuPxmeLbcPiTVNUQLtQdzeC0lq
fbzM+XbosH0VgUAzi5emZuELtpRtEwPoe1q5gEXgj0Rg72IV+VmUItmS6T7ShxD81KyYLVvami5k
bEyIFAqhjkxG9ufyXmCBdclggg8KhbazreFboUbTITO7Sxou5Ylkqo1Rjt0xh2oSMnROCzGa80wn
aRng8r+taNi5txKWlI6nRU3JsG8o+1ozPZxAb0Ix0KU2tjcoenDMmYAbIg0uQznSYoEvoZky6I4+
2IoiUl06nkqoqpa1qtmcSDamvqNBX5c0KuuCqj/iJim8rotfexIhSKSknCRiZj+r5Q+F+Ky9M+Tv
4dyh5bKzBRrViPzWcckrEDcUYp7pEGZLH9fBKlF8N+zcJmxSQ/8qlNsxJ36WaFX8pps5idRjbuO8
QtJUZGZxyQne2NiWNUIdWjurguhnOZm6pt3hT6d80kmJcOhwnB0EcsxJZh+FNZj7rM9CN4aL3jtJ
+tZl5iaQw004id6dv8VZ7Oxa/LtosB8aOom32jzTC1JD66DDFqShbOqAqyYpvmmLiNHahnC9ueER
Q5Zt1bK9z/TlyyQAxU5zTEjDtnfQl8VC/WRDgjRAIaoH3ZMXUHgxJfkPPrftgZwdEU/OZKi0zdZG
HClAq06LWNwSXH8NiYj2HUUVlgGl3yrIZQZO4GLjwo2ecwbtjTWzIhAZzGHWwdQ0bTW7D2Tv1TCJ
feoJa0pvlIew7tC1F/ERlQTtL+OwQ47/YyBAC0IOZ3tAbPdO9JVABtjrx7YjV7PLQOUQHDWtBSSU
EVtnjmyxO6v2cjILRkuxD4l5azkNxsRUi2ikDlVyaVL000q0c+olQLr3Vi1NumOigp2jc2mzyt7N
ejm3erGu/JZlqwBuhRbkUgrJqIfhDiQD9a7VUGTH9WNO/JV1Bx6L7fI1/0QNAE9eNMux6ajQAIeK
YqBvJ2Yl2ccFiVfOWQ1kepP2ygz30SmeOoC3Bj3xjnxkNtOkzTalc2SfRhuRLqpdr3wuxHDuYqBN
BKdq4xnjZyrZOs0T3AkERvjCnLvrpviOVm52cZ3WeBSknRM0G/usyD/wxj0rKorkkRyvkDRf9F2D
2ynDaz31W0WlGl5LqPUlV3VbOHQRZG346OTDQz0UYrdMRrPFR59uh742MP0MiEAm+YhKvd3ZpZJ4
sgX5SJHJkLqPDKJPOum2Ohz9OEOytpU200JEsDHCGfLH9UpQ/YHkLJRFuwUwugtSqoOdvj5rQcvl
I1SoqkTOdziVSy52GM2YtN6uBHpBfO+QnsUmGb00Zr9KGJ7uZMC/tUIPlgPmHUGamUt1wJ5/ZDOT
Q7bZi1e3IPtF1Dcgm0nnD93iWWg+bygZqr3BynVCj/pTHIzMCTbKRkfJnu3ZhhYY6mdVnTXPDtto
K4ep3rTzRIagqnOF60qw6Ra+t2YB8hBDmd2Y5czgG3S70WoucV8BsoXmyWiaBmS6PVsttwneKnqn
MzRhJEAulTP6OmKoNorTUxHn4VaPD0MgiVpXOm07OWxtmdlrwn2KvVlNUBQEBe9sDWo/GS1m5KVz
LbISYpXemhYwJVXwEMouPzh1PAJV9cnWbqSz1/qY8By8Kk5BoWWdVN1RREzAMUDFhCDWJT4PfEu3
L31l6geS4eNKOUQGKvA5Js9QRpXHDF/vraAa3DFCitNQcGpHdNAISzuLAG4AGkNcTFAzTv0Opdl0
zgW1jdkgjn0KTmmNDUA5aunbNmYZ4KSY7+t9GGYKwtAoPKodTVyKYhECCAJ/7luUKMhCPJHN6BQn
qs1L9k5+lAS5j+0/6R+7hQsA3R7ySqkt7pA1DfvWWXhBZa2yB3ZdDfSV3zf2TxKXFW/Qj/BetX99
9frIbAk2knqP6m1lpNsBjD5YfLun0rwuEVHojmL5lW7pCLgSuCkuM9+qjG9Jyp44KdgMG8jAGgax
g9qhpFMR11wPS8aWHvvSd5Q27TYUww9lwYUL/xKWvpqvZztTAW0JYfXRI/SHQCgYirQKw1GYuTJ2
wDn7tDglul2htrCJ/anNzsCOIpkHUjHAECB1V0Nl3mpd99GxBofvRDBx/ZATzW7cjlbnYg4y/akX
kTsNdH4b7XOTk5u1BtVR1PMc0G8JyJnVvi3syoeZPSflHO6vz8LKPuvLoOwS5OD+TFyKf32kN8qv
R9en10NOmr1Rxc4BbKjBnsCh/X+PZt1QQCi2RCPEtJ5MpV86D8ZKyiG1T48D4wn0JzJY9GdukVjh
thRAiB3r151mVsBAfNxRGvYebR10UVD62AN+HYiCoKPr93PybOQ2DKzXaaZc0czswh+qEI9RsN72
E+mqSO9tydzaoICkImffKjX/caCiDQCYh3ilYvzS2eRerzdVe9UGjT20lvOrBtAS9/owE0So1Av0
5vW0prYBHCF6PEN/Hq8vaGZ5R+ET/SP69B4iYWadyeH66PfBcOLKb3S+GFMlOVlfINJh0l1dDpVv
DGbli/VwfdrM6ada4ab8/VJakfxsOqS8aauB5PpdiOvXcv2uWh2sT4+Dnf4EQr74kWhMn1Qmi54X
tIy46KLT9dCuj1r7q+4LcgVHsvtT1aQaIGSPUhb14E8oZmwWO+gl5OD/PjhNOvpqJmk2dpbnXKkU
v4oiBfvWes3F3J81SrxF6Vv/erBRVW9Vq/3MkF2r7jLSLhq18qCw7iDeR/11sH8/KkxU9uqim9tJ
6d67VYh5PUitYLikAmbHwpGxr29rRnUa2ZKav9SK+5ugaUIg8qVHFNg2D+i75t31H4f1ZjeQVOMV
n3TEYkubbfoMlA0VPQvydfSw1iHiKvu8PtJQP/ySgQ5dSPL6iBJrPUfXc3E9UUNq0FtYrDxbkgNP
Jgw5tYWNL9as/fXM/OP6bceRPVVLy8zvf5AOu6wBI1xfFwvsCRfyxKiBomWu20PDgsC+fiHM43/9
vpypGrJNDmlxZDvx51dw/Suvf68Z46r6/ZczbBc7u4mO+Tx41dAkXoQWpERgsImmwjzITrvX2BFL
EzOU0BvW3islqi7mextCAmPz2lLitZvn8lkpYMYTm9pGfVlAp+zuU+Ws2EgrpmycMbSkDLB26NDP
naE8aRyoO1rMLr8Pk9MALGnxqRWIMU1qKtC6pbiVD6oklw8RwMOAIdHrnQta+hs9DO4ai72bEjHR
m70fIhLZKKTimq35UHblY43Mp1R69mKLvpEpi3ctT3eLU1ym4ZIUxQ9Nai9qqNEgqaTs/Mb4NVdf
EjT1hHZWb+FQvOkSeC4xuAXoHb1pIvjW0pzu1cYVZZ3sxik/x+EIQYu7hqWF8dq37DwbVu/Q6S3h
8nAp6iJWN1N/IMCGpY8cnpJKr05h0106Y7QPJEY/19osEZxhlzZTjSxs0hM0lfk1VDH02LLYI5hw
tXm6c3L7KTFy1QWIONkfCjgBJXUIZnp7fBCYzPB+D35rmpes+TERXrc8VFkW74KIIuIa9zhR/h9s
SADtFOVG6UMUAiaiKTLxoJbsGiSCMEMrkOiNG4Uz1jwm1AgW2d1spz+JvSdblohKsh7C723PYkWZ
1clVaXm1sa+40IsHgd6KTBxn3erpkMq0a9DGUHZ3qSSzIZpQmZl5tg3G/NKXNeKRZLio0wvpurga
Q+sys8jomoZbQpthnRuk/XicZFU9I5reagbNU2rCuspO4+PSlbmHOtVMv7dieGot+9vAl7BENarC
EfmbY4nHJkt9O1cf6gzFmkG5cNUsP1KdPfWQQMolY3tvBhIaEp1yg3xqE2bxSz+RoDDoGHjRMYcO
DrRcfDaN0Xi9UR97PZKkE/R3eYWjrNwt5nTCzbPnhv9qY/LIHRQ6XoXKSZ/EuSbqvRWli5HedLU6
ltsEje6mUluccZS1zQedVnMX5/fHoqcPiTMbQPjWJcNdsLHTYk1dPxjF7Hf5fEpNMomGlJxXcyJQ
QbuJKCtcGvmYas47XfCBq3MfUSApjuqKxla1fZdRYlqo2c2Yjkh0mmbfWP1bWeYPfEpyQ5x5E2qJ
vS8iNl5mRieHUSzeTAoQSEkPv8vOXcYYMDgN4Xg3ZSYLx3SrHjAsg9cMliTItUE1NyDhMoWkbsi5
i6f2bZkDXwqEXQFEB51Z0Pxteux0lHVYfkiYb5BqdhP0FTrweF8syntTpMQzayVTwbFn0yPLVu7I
62ZzWw/fVZ1AHlXpt4QNTqzBGQ6sniQ+8lru+hY3daBA3yKIiULWyriST1ahPbV2MWCPhVGPktxL
dDQlhDShhGrgvaAo3SYfxlPftrNnIwUkJTNCydJNbjOq9d4eNLdPiq+sJqtisKo3XJ8kAQ4OPk7t
s8PW5kXwqxVLrM1CKPsmyzDU9pUDTzjU3miiak/jh5lIiFOfDzFu472RTmBEeeQcVMIbNlIqfjLW
ylnVw3Okon4nKSi5q3rsPQ4eawQAcB1wXhRXD540NDSMBGQls/XFyiLcGv1Qu9yjcs2Rm/IXXDz3
7IuXs2bG59LBJ6NY/RdumNp1agCJxvg+iYY2xEZ9L+Kk3C6Leeol9pqkVjaTHbVc5T/NrJFbOosm
Ki8RcaaVOxFqHhv2RcAkUbDLjbxY+s6k1pvyMRqOVSB8dCTPcTzftQVoLBV6w17tTM1nAfvCrIEJ
gq7uYS7OJP2yVZMkPPfqAzl2H5ZqFBddCFwXUrFuukzckpIbMzgjBotzeKBuOMA0hMc8AhbocmMT
BPYXfvxpyzYEaZmC0yiRMRnfQttGonprQazPDGse6cyTK8LmC9hj3jVT5RmorakqDR5rxiC/cOqv
KMPBaQRMnxTFRqAosLRfdoJ6SynOtkpBcGhm93E0pB5iIDRXtKV2DYRMnf1kijm3DGS7nOW9FXdv
/WB/MqUPrkFxiOsIk8R39ZgkP1Nhzdtx6UeMQsyN1M7qvWm4eouCvut2SWuylGVK40ZqobtT6Daq
FdEho+5wBiX084BeUOdOG3rcfAqjDKvaeGOoo84waCONXZQPAhaFV8224arWWqcYPzSpyG+ICUG1
kVuB2/cjjhsmxEyio0T/R+8O+idzhNc2tw0SpACJjGl+ayZZsM7sR6hqHK/LZ2Nzy+eas3NKfD2G
1ok1vhwPx4CmC/zcxfLiE+H3XqowP5DpTk212kDujrG0FFwLUkrCPF62xhSqkEnoVEzjFqYNy0uN
EDvVUQ4gqtmRb/9ATgoZczaelFocDKMez4plfxCEggCnYsI1c4LnMOylC4UPCYR8XDKghf1wh/rP
7ZvqMMbwX3o+3cwhRK7BVR0vI/IVclFMA4UozXX9LvLTHNXQ1GanmFEC3xWuYS2j8mspw9dYbPOu
NU8A3vhESX4T2kPIpU/ynZHJnUDKkBrpU9lf2gL6doBJ8DLyinDG6OyZKNKY8gUEztI3WKr2caDE
d/OAvnWhyLUci81AiICrCvLz4sa6j2P9Lsrn3qNwKAXf3rTrlvF6kBSx1zQCHLSiejIZ2EZcjZQp
yY7SrgRwqKLxcAsWHO+TJthSd8fkj1hrCqpTMJrqXgY6RB1R0QyG00ExMrKwCImOeueGjkBrQ1fI
YzJ8xN0p0Gux7VgSbWQVCDcwjOcG+6ys5sTtZPrdCQiSgYtoDnM2vC/a9MG6iVTM7Juajpsxzez7
ACMdYgLdbeJ7fITBtpXjz4kMPJBKWphsEwXnwvrY/C4EeveOJgc2ysdFZXsVd9lnb2Jqqoth07Wd
J4zko9LNjwXEw6s6BfesyVaz56qzbeWix4QkdGWA0IhWAJdzwjCcFjkAAat3LCWcThJ4FZSr44wb
D8j0wahrGpvqHEMBJYeacwzwfuFiTNbS4RVKGvMXzNwleoEWQ1oHz2rkCNpFf5qnwvIjy7yV5I9u
Ca4lhip3LK9FonDbZSkVJ0gR2A1ALg8ZK5Qmrc+RhchTzStEIVFLmOR3Qv4LT1V/1FVH6gjnMa8I
ie0tQicr1fk+0oSVkOdeI8fQzQWfGk4x5Lm2hyXkLOsbDP4FASDlU57Jhv3V3LuRZrR+N2dqRgVA
1fnX52oddkBNbL1eshZ5SHPFEfI46f3r898HejgYLgQjvVJIf5o1tA7aaKC8ViMPf3zroxZvfaoc
2LPZXG9RnJByxxsVU3EPJzLtWPDwDutLvw/DOC50adpY0tc3TSaRtYcB+tlXkwv9LO82UMa2ypze
t2XGJnPuYYO7As1DYS/CTeKBeaWES2eBuJoAYR1wz3HgA5wXLSz219dV6z3RTQrVcmvEaYXnz+5Z
CC4YRbyREgV/qtsewg1m5PpUWh3ushK3DWBZ7ccryBGpdU7EI8uZkIKPI3QXrucC9T5Fl+zy1gPI
zV8PWafG3qIv2kZZN/bmupPHI/SgdRkrtTh7EqhodmIKRv96IGNx8hdkOwQiKDTCsnFOkm4E2uJw
ffT7tVId73DHQZtJDVB+3YGHwTz4jkUh2Z/Pf79YNJFX0pt1UJORU7t02ya1qgNuv95fpipidg8g
ixqR9BuSfDo/W+GsurB1zHKEVIssIZmFjGuyGfg5i8RUv6qX1r8+Mten10fr/6h1uzsYjjS9lmSG
TRfd2YZMfNGtoY5Gn9i+qhNqkFiN6bJg0/2rU75aHw0JrRUS5nNobRLQsDpT7jg6yk426e31tSRk
5Lw+0iYTo2lvAXAW/admGNMW5zirCSXSfDMYtGNaf1yfXF82uwKjOmesUwvVvx5oCvj16B9PWfC2
27Qyws318ynlZHDJelrLH6z2pfHn4foyhnLSrMr7vl1EvmGbkO6rLLnRsIQxHqwf9vqJUxYJriSm
yK3Wz2jOCzn46+H69Hqw6i7x6uYhrZiJ84zTJIs/3/8vH2L9kixbSExr6+e4/svMhRAHLJmjEc1e
YD+ZdXPr4GgmGa8K2XNtiDR7zUM2K4vEqBpHZBNimkTcLDGTTQa+/BDxEBWA5L5rrOmBtDFUA9cG
3VnTRUKCRfI9nbIP1kBuZszjZtZzy9PK+FOI4rnsuEoQ3ZLqqtGqjQwXpgcF15LydU1FeWKZz15C
gTwc4jbfagAVO2M2Tx07mm4qSPYb+HWNEnlfKjJcc9kvAQYHImxOgL4NrxybWHvGvfuJ/wAUfLDb
TZis1j0pNzClXLmDJOOVOiA5qI+KoiGOJkn0z5TS/xWN/BvRiCFUnQyv/1k08vLZ5GXx95yxP3/m
l25Ean9QCQfnb6iabjnCILpytYKtOWLGHybtWKq0TA0XIUliv7Uj4g9V42WbjaFqcKX9lo7ofxDJ
TuqxybCqqcKU/4l05O8B7+wHhdAcR/IBUbWYprrqSv6iG7FZMC9xaYsD5u4fdi9BJe8XbZwI4sPD
9Jcv5ldQ2f8p+vyujIuuJdbsHyIViis0g78UHY7hqHwf/wgDDNiP6cSHBXiWtXSn00vCNctSS6th
cqEBGvUnZBjMyLZWZxR39hs5kscsZ96Oh/xbLnOfMlS2PBj7vZFBO51Q6Jkp+JldoFOx1acqM4Vr
WcYpzlg5VnoN29i0LnJ9YJhJ2oQIsvcL7cPYqjo5/7ScDEpz96//UPn3ZH9x/UOFRfIq0fkEE1v/
+FYjKyOiM7WdA15OVNTcskZipyDKgrQW9Ldahr8i1n+YavZFKOUBHutOjVmYdcHqe6qQtqC5jdT8
Kzfzc5YNI3w1ngyrEVt6HnO0azGFBiVcWNmCXeTaa9pHpa+vQaHmUbeN42CZLUZ9U9+WnXGRYXrJ
EkgZ1dhq6/Cp6Gq5c2TyEqPJY1aMwAGjAqdTFRkqe6DIgwJFvy7ZtANeMHcMEICjVHHkpYBmMuze
5hozQhTWh8jWnosY72pYoJa3neTALIJkFc0SPxJ/acmMpnS8AxKxMXAZqYdKZF4+MXHcpWr4ZaU6
KHgaP1b97OnjhEO9hHafzRQPH9afwBm+DzWDcW5lo/dvztV60f1FOXU9V0g7HE04xPOhrv/7HaCC
Zxt0NjkHgHmWwHUAkph+c7AcDsVEfSQ7i01DUQTy5kR4A1KDtGxGb7EE1VVwdkHf7VlGU61kEK6H
zwwBowWOp+ueHq9rMcqQRG2/YcrMXILgmXdYnsNH56jYw31TkTPRZF24s+d77XVQMzJvwvhLJGsw
UGyy0pVGhDGS676mFrwZqaVeTOeDlfvkG039lkXF2SwxVymxSDybwOVIpCeUIy/9WNzlJRceISzI
K4dzrKV4foq7oJ3xIflw7MdZtzxdy26SQKElpzuDU2VT7hsqkWXdgMya/0DsBWfRLFS8VbZzr+LI
2QQzABP05i3aVk+a2dPUpl92k/qcqIfc4Yr5N+fpvzlNtiRT1b4K5vR/hOW3ptEjvxydQ2xUzHkq
eyQ7BLWASNp0+iNY59u/fsN/1HP8eRMThYauDlZPEOf49wtDDFqbVxrvaExo2izrbrGBBAhJbzdI
S1+ruLgxFPz8sd2/pTNXcIy3Fl01OT+khDBth1+ttg1r/GP9+7/+bP/dNesQd8zVgjuDApG/fzRd
a4siVzLnIHUi4MqIgBk+GjMZqVakTLp9iWe4gKT4j992Dd03yK6kkMcw/3EOCOIhoWNEnAGJ/TUJ
+0mtGA8ofP1qaxRJIWbEtLWf/vWbaur6a/9xhwqdl4nRY5r6/+YoDPm6M3LjQiaj+43D23CE94/G
jI5zFRFjhcoeiVjnms9BK5/SBAgH5mpwS6l+aZpzyodlcKH0Gf2j/ELQ8alOGGQCNZ33SI2o3nb2
syNDYquxjvNBMrfKkLpkVn5ntiCh2Ry/Uoh5X9CsWwx81TNiMqqAWfHzvttsikAJTGuX4ALi2ryz
2IV50mJblWb5kbZV1mwGkb0l8cDfwhkQjfTK3DUo2HUlNq+6hMK27OZHpz6nxBx5QT+iga4DdI4T
zTY1gktCMVLBJxtTCdRWtwnDYuqgpzK/4LFPGtlqXhJ3g1vlQJNrfkK16S1M+PM68GTTcsbvuy1V
c4A447RV9Q7YCF/lhAjOyOYnYyife239v0ytG2eeH3CnZ+ygB3XTx86TSR2IF0BBEXVgvLGE36T1
OjvMssV7VBPs5OxU5A+HBn6v7FkFT2ZIp3WT/7vEfN38e9w3d6StqprGhagTtuo4Yp2A/7JsCXTC
oqKlmQ6hA3YzGjtUB7f9TBOmErQ4ehwy0iY8NVp1MRBxkhEtL8u4KCTohMcZkMQbttlgGxtgZSQk
NqC9PfabDI5wh/7psWKtgpZkpKI3x12h9uGZuM7nPmk1cLO0drNdz4DuYVsuyE8dIPDqnvAl8SOW
yDxnTDYzuQmugAn1yMgjRUSyQdEQA1HLwgwSRjvgrK8OxETq9EqYwvko1WMTjQ9OOda7eNCqTdl2
ez01m0u5mD/J3wRxCuanqULlxpi1LbmcQNXiank01OicieLBJiZpY00Nxq+SBLVK09+cPgO/MYHk
8kJuaJVNqVuimMlG97X0LLFCLT+i2wH+1GZMPQXI36C8WpbYTE00722SQtulfA/IvnebVuBCbQN2
afFjkij1piZjwYJfSAJ5tlGfuVar3NRLf5zyAOVqJ+953xacwzmEFNx0uT0TwDXiNakONNGQtZ7H
npWOUJ5J79l8QzLjqzJfujFr6ZAaHrCyf811TOt2U+2KqunRxzrkzEo+NzTyfcTC2pUCHM5KNYj2
hJSZRednYRimAMOxXJDolZaXzSWGPUXw7cULUeuGc1RCFl/EBkxTzpXMz7q6NX9naYal2sHqD2i0
rk61nakFuGkSsE8tshH5IKAhFeeW6FiaYpaYoJ2k8erEwIaCfZmrgUsCFUvE5W/GOzKkWQIaOd3j
KSHXYaqfmkKoiAqZnA0UXHYWdVt7tY8j9HqbBST1VEcvS5g9JqI+xQkdA1akg3POJAbE0SHva/Jo
DOyR1W6UYh+ZXAwz6W6wwj2LXDqy8uxQ47bj6qbXRp+deye0KjdXhsewrUGptIaEOdjUQTPuo1Eq
1HikJ1IUl+9F71spv4apxNpXgfkianFjYUPftmvSYSqw5avMLgiQGAV1EinVCI+8mAnSi5+LdDol
2tCSrKMCkmXV86TX0lvWnA9nKo1NjvpY4lM+mClzaZTmtHIqkgblESgSV7BdECwyzgSfDFigyrgi
Ccy4nUlyqhTlO3v0exat5GalGEcNahwavCsbQo7fB714CFXOP02I6okAL7+V6lEfWKEKVislBM2u
6JVHnK+wbAVDrBkWhzaO3CyJ7+HpuZ8gjFtlIImoV5B+K9TXNC36SnBvt9OSw0zdrgs99m5w2xD5
hK80QPOsjMklTVbPer6v6/Id0+aqR9QTiAXMdiWSUhh/47vT+QFJnjWjzbEZuY+dCWeMCG6yun4E
Jz/e70YnulQzSQA2fjZ1anZW0nmVJAUpHz5rCetD8MCBke2mnU69Vb93df+ERflbavppvfg1Ym5c
jyV5cLMkTKIpEqij8ZViBK/vgv9i78ya5ETWbPuLOMbowGvMY07KSfmCpVRK5nlw4Nff5UhVqSM7
3W19n7usiiIIYsgIAty/b++1GXR3eyclnWGEKTcXLoqtgYRiiiqrKsqfmgxNo5kh0QLpt3LS8UtG
XsIqdy3olLmg4DgMu4xTfaF55i0ue1qiA8YpoBJAd0Zjr5lY6NGwbNwsuwxF8KjQVnIs55uhDQky
MkntLvh0IuIjqN1e8gZkB40LxMxSvvgmVxMt0dP7SvOLA31OumhGfY/rXdshvCGnLzpoI5LSnv4p
88YV6kixikzUlUiweX5dPnkSgQVYv4c6wpBv82OuSuCRtd09uT5M3q5SGTKIqwjyoSjoQ/HwtnWr
AASz++QyvznORY7bdYw5R87UuXPgMvvW649eF2X4uen4QYF5D+LHpvU7quecNCPrvgh1VDshRSBY
1qMd7Y0oeXRrzqRJI0hqw7cWV0F3QIkzbTto2N1QA7x2bRdBqQVz1aNJK+UTKQOYbs0e7/ncn3rj
CNmRy+2k7eOR7yr1p29a/MavnETaRFKj9P3nvvXvR4NrdeinT23V7O2RUlCnYxVFmQETGKzoPlVt
dhh/5Saq6oZ2bb/TadjpIPHXjCNXmt2j056t18q3v3r2yqxyeu0l102yBM+OKE6UBr9b5mbIwu+5
bUHdqUFkMJp66ogNR4yMXrxy0HAG7Yuu+d+DPD6ICm/wFGjPqYAb5xqQtSlz1lvCSQ69jp2rmR5z
Ti+rKfNuE5f8iM7FrIg8PpVMI9Ps1PsuHU2kO47X8EaH8kUipIDVY2xlEd2UVvQahK+tec5AOa30
lE58YiHxrKBxd5F5WB4rkW3i/+x3LQb/aQQUYfkMDcDmEfbqrOc6JeYylC+RIKi30QjdGuCkrRuE
Pig75yetz2joA1sr/CzbUBdcEZVFxzX9cAbwx26WyoMxGS8lPFIInM7WrG0D6QraLs5x1CKAkMWe
dx4b/2NULzZ7JT+1MHuOqq6Bmheu0HY+RSbTNStZG4n82mkl2BX3lQa286o190msP5D122w1t9NW
pjb7a0l0yapo8vwrKkesGzFalyTZUyek/0s9dqX5xo8oQTrWT+90v++kVDJlqghHrRpfOze8dORx
DwX4jkLDgOhoT9Nk2GBHOgDb1bBSOXUULmf8CbWTbXrXvkurs9kpqxyCR42Za2vvAmzne/jDrZoA
Nj8Xzux02GcQjXXCuWe4Ou9KitVoVKZ83c8adZ0RlY1u+vWRP7dH1BsNp2XtcxGqAkVObOdG7wcE
vEqdNnjhfioyby9U58FSnQfypMWum8ubaUyR8imVW0IzR2EDDfVZ0kTpIHyhY9uTuXawPf8cYmdA
ltDd4KdsOHcWz42Xxzu0gN0pDkyuHHh8VpGL2DxNjH1vmdfK0UmPtDY42BG0d+Y1gcbJSf+JQ5zL
rp3iqQ0RzPQhoxFnALij5elGN7vz7JFer7zgoZb+6Jv4Ts606rnm/HCM7OpG91XM3GOewrsgGOE9
kFLiu9GdLNsnUBlfaoRNeV/+aOR4jk17Y3jmu9eLN/uEYuSVEJqOHMvyh5mFd2anrw1T5kx/0Msp
+RejjOvQC67r/dPYZz8YQ52HWg1T7Aim5sylj2KYh0a/mTxCVyfCqDMgRZDbc2db+fkb875fEl6p
8IwDjM5VKYycHgWRrp0JBm/Q6FFV1X5R5fVKLyrMEZtKXz4Lpef9KQbli04JGQpzfqJaDJB6oQUu
i4JUlJNOADvj7mC3qB3nntNYJiEMKtFho6OiXMc5Nfya/l6Sdt/bjrHK8u0ua8uxEs80tuKJENCV
FfbRPlD61EWxuqyRN02aYy3ybUQ3um38R4H0ZePkMzF2OShVER1jFCBhQvVHDgUA0GBfqIKGnqQf
yRA8MmHCdlXaKMedi9mFT76FlnwS/mmG6HqIR65uBVCWldGHJ1qTIygtycR16HoisxQ+gkFcXIIK
rhm6rYkmBzdVOKh35r9sbHdLDbNLPG8F1MUPW23tlQYTNmJG5qZ/ZdbG8AgAKErAq6C1kXCHxXlz
KwXTk4CPp+mSj8GmIOc42o8RPRfyJv6AztRWTjUaq3BWvjaGmCeX6WXjIu8Yp8nc1uIjVZd1Vfpb
JomYv+DiksJg593BK20DuT1T7hl3H7x3AeRp6I6VmXubUb0cILEnw5i2vgckTpXwljKXloN+17O3
eiYRK0lRJ+hZ8h3D/Ic9gubtsiMSb+5pbiJds2hCws8zdT3axp3+gNKbGhuop6M73WoD/XVoe9Ze
REaB/ijWsa3RYYzpLhHCt+uLaj10xrwxBBoQAZC5Q7MsJ4ZwSVy9e13wxWmIVZjgmjZWenCz/j0X
E+mfyOAzSuQXM75gQSKdApbPAHh/HQlTHlzqqd17WzKDUkfMOEdig9NyY4rZ3ObRbjCoHmB0qbaO
QzpGM5G5rnsOZQTK0V7At08GZ4b3nd94r8qKsox8/qzxvnObvwJBRaCQE0h/OOvBQKFCJO1LgMbd
nfi4Hb18Nvq5Xds13psklefGNoNN1nHVlg2RDxaDJmruxSZvCGlKNd4Udom7cTiW7bkHcr5dvp6I
M00c0Ysi6fit44vYDnPxbOpcyhIqg9IpbxOfZOOUTvZGIxNitgGZBHPFzyMFd2B597pD4YRIRF7P
9x60mJydkah3pIn+o5tQxchE/DXuY4XU8X4edekYbXNDHzCeMzqRo77m1sdMso+NZHIphKSwe1ak
emMfp+JI/wEMIt080tpI/VH3MWurOaCOnkMwFy9lRWpKrSoxON/vm8b+nlXUhvwASaqu/4g1/QYD
P1CkhJhl4j7URxontcQaSfRB+jGF/EadAva4erYyfWdsC0huHqKLm6s6LlEmK9EitucA38ou/ZKP
401SUp0fSuZyeWzDgNKBoGbz3CHdMa4Z1NGCYgP0DcvcYknjN9XxvS7F7YJiHJVteSRBHiErFR5N
5MW2xMV1yOec8YJMtuZIYbis7PhAk7yj6JRSNspxinSSoOkpeQttqjCGdhlQ7JICiNA/tx8Cr05J
d8+4HEfuuZZGtC20kuDVwdv5eYyVxi66gx98iVpC6qJg5kdLfg7Tr6JHJuokZbrLSBtjwjsejXg6
NprzGtJ6YFZQbesiwHmZfpNhOhzTvk4QAc8fuf7UqQPYiSisaX76FqPiXTUB0+OCF0mpmxmNfi8r
d59bVOf0hLISfjz6scQBqgOP+oWzLlKC0DhMMi35oLzC1yy9xzgzb7LZuW8DDlsGUC1Y+q2Lwgit
Bj1OdYwRnKzsPtbOAADJT7cxt3pf37ct0v2oTD9AjTKBA7/HqRIiFIamYHKohhnm2TRtbUPBXs/r
PZRmH/tHtsn1lrqaVh0nJKQrmAEwOcv2O2GsV1XFhezR1dNDBDpez/lRj8LUNhnqJH9oVR2NUXA4
eEcROMhB+D3zF7Y/gNA25D1EZ8eoCmYlloELjwKpn8iDxjlljanPoP5Aqy0PB1B7fhVsZfyQivG9
QdDAJXYToNpgwn+BaoAjj4rhSncZJY5Mc1pYn3uz025D/5CX8bGsUYCa+DiwGthyH1ZVeaRT8BLb
3b3eykNJRcow0c1QxFbym7rcGwVADy7OcPux0YaktYqvjZHR6MimJzG7B8jF74OnfW+6EjGoAc3d
ZARXo/gxGBbGSUwpyrHWDfObykxeqiwir2Ea32DJaeizMLDAaU9zg3lNgZzczwbwYaK9Ie8Sz6f5
uCRlzPGNXmc3EJLu+1KPt1mOdsVPxCrImoPf6OG5LsU3o89el5j12MvACOnJNsk4HqExbwJ9HrgW
Oa8GYVw72YKc9u16T8k2OeeQkjeazrUOBQYj4bQ8jyizTqK7j23qmau4P0wzsQymY/0IZrP2cMrX
8FoM3mpgEYSyLEK9Vi6Jf243PmXNGqGN1pbeuamNZm9p4UPDO0DQmAFXsTmHDKM2ndFGqFgkGDec
l1bjrOunMrIm2vei0U/LbT8KbhGyA8DoPcIqcqtAnOkcZukV9OrcrU6xAPOkGW4LCS9MZkTHaxbx
1SmWCs6MrFZOaJ6WtWUBnpiOKdducKITkBu1CPoM4HGbMlqLUuvntuWOGbEQNf9xGybUCRsSfZPQ
+kIWSXzB4FbLGpy5lpYYQSiLHIqA/iQlU6bG7bHncuSc0ekl25Kr9iooEtg2/ywcX0kw7Z60YBRr
Z81uTktr4P9ECf+DKMEQhspp/a9FCef3on1vfw8w+/WQv1kW9r8cj66/wxjEpoNkECD2S5PAYOBf
iAqAsnk2Mem2Y31qEvR/6eofV9By8rmH9/B3gpn4l+/rnsE8wRKeEi78b0QJHPp/SAXgWfgWDS6L
2CtaTUL80WrCM+plKCIFfY0AdmimX6Tdk/bQSVRiqKRCPRb7Yqr2xtTXwzlWVj0bfDGdFTUl7F0v
MtDREh9GC+S4bKM1znhX3TsoXdvnTVARDBob57DcSWhpHNjVUSp3kaFscsuapdaaHq4M5cTPzZ/3
LdsytP0pqsq/H9WVLaooKz0zLsvmdYTCdEdPl4Zwts21+OuQlwZsWmDstXacUXmfUp1GliVomnht
xHP1KkagoFI+r5My2s6irg6Nr2eMovTHIhzHg8EVTUZadM7MeNwKIT6YaNR7l3OYfWny9uD1DVO5
HCzcsmgD1FXYeV/QXturyRqRDul83kcyqJbPEa36TgNsuzfG5pekj9fDBfnvN0ccn3OLXLmdx1s3
o7bnRB0F77m/LtpJow1OlQBLsUj7lkXmUDgr1LTbtjsCslxnhUGTSaqZNKdloc2MfVbLqqP31SHj
by7zkGvhEGOy+udtLO9lVm9oWVsWvI9u1+ry3leKw1rZBj8XyzZ4V5sRr/GhIMzoQI1g5aipaYK1
SpQZVsa1ALa7taGdroCS0WNepH3LQse4bpSJouKh7Gaor/JjMm3HmPHLqPITytGJT7O+iw0KzyLG
iYf1YVIVjSCIm5VZV8amnyGSwH7CCOUM6Z7UzcsiS4xzizK+VR7G21DFAePKT5CRk1lU9BainBLM
Ax15ChH6fIpJPTNysInF7APH4NqLzM0vkDjjaaWc1a+r2vhGvPIlUd7LoBx+Lcw+1w+6R+dTbSLu
2Nt5fXRNMLdRl1Ae4mURxH+vlZMzHI3sAVPkizthFmbatY0XsUhtCO9oiSPy1J0XBfGhcDkyfbKf
/ICxNQM+8GNKGysrrpZpCRtuUclGHkzDzvQ//JqwzgT86jqflRrw597kzjNFWva02x9j+zWAcNbq
1mFI7IBPt7+3cd/sEN3oWxhN37XWIjcia+jwgPtcLULRGg7Gqc/naVNVoDHyKqmYzjVcRNXHISZP
lfCVfHz5GJzUqHZ6VT388bcXEmN1iCp53wUNaHKJQBqyMicBtVjWlt+mA7rt188UtzKyzMI59O46
Vz5FO9b+aoY62mk5ZncavWaHPli2PuW+CGIW+HqumpNebOcAqkamyRZXAGwR0Uc4tvvqkYiziUPM
pU3YDE+ZJqZd2vs0D4uaFIKYgMdxN5qIhdpO6niBGYGIbN/qtTiayvM6Kxem0IYUqVDIRdybGOpy
kJOVNdrd2iuILQimoNlC0wa1mER0sQaHCS9+20YZlW3b1NZZwZkC7kdzorlsYK0L33Pzb0Wz2fjZ
ThvDb+HEAVoO/sywQ+DaB0OcDjH6bweghDa0zr6j+maooqGlFjRvfq0t2zxpDNtUJN+XX79XY3mt
65SzAXYDgC6Ewq6iasDZAXSJYwJFLY057LKGPeDoZ2by8y1B3z/UA4GBLaLuZZPrW5QhNVAQYNgN
JYBeVNBYH4eTArcmjI2Lqi0PVOo3hHDwdS7Hws9VW5nsezEcfFVHMtLyzS8gZadW0FHRv5um0MT4
NjPTA3lhbzpnrlZmCtg0CYebiEipnan872lIUcryYBFXJuNL9cnSepts8yxj+iuTEz4J834m8SYu
sVp2uKA2ekZM4qKrXs5vAF/OI2FfP8/LXoTcP0CJsXKbuDjoRqXt01Dea7QTSUACq1lV17g0lIqo
t9d0YyG4ujC3YeVRkpwphmNjIbBIBVmaAgBTEPco2dGfL2tWAjna1TpajX5FFZevg+T3Bik45+rl
ZmDSydLLnkJaVa0n9VJdTGfUca0fpHkaRFHm2VlGenoGQ4gJ40QyC+QGUgjREKjVZeF+rpltAuOE
0yYwbTXP6nziEOIKeQfq2xCD3ZHM9/w861l+now+P/dSEB2kMT3KO0duRUGAWzEhxh/rPjkGOVZH
4AfZqgui5FTTm8GDd9J1zrAhR9HOTnOirPtN3VlIOTzvHj7AoZkzc5+XFIGtpC2PLnZO31TXgmUb
GA9z42d0K3KpGoyeOzGbdI5uoY8nh7avgWyqpuroV/hDpcoez67DqI8HKcf51GvIFSasYUNgB+C1
UFEElhMi2DCOngn3KLDDPVKC4YwddiBfm7bVuE19gML0/XcCA59O+YZvih7nr29quRkxENpb7niC
XIGcTe5JZ3wYaaQmwr7p4iE89LUdYRWAlnDCnJfV/A6WReFVyc6qiufeTstTrIY9mRrALAuK7Lj3
qzw5kr6Ki03XwFuobVB9OC1Ajsl+NKO8zd0KarARc/4imCw1wWq2jfEAzx+kuTu8mzSam55pCVzZ
lzgs36eWwZslm5SJNwVZfdIxo+ONntwveeWTzCctneIwSevMOIJRPmdgw1eB6JN1Kl+mlGay0y+A
InDUEVQeKFOnVOP8ElnaoXHqF9DFj2mA8i3S2nmvUFhOVm1bTHqSHyOl9vjaBQ4ga1pGPVKrfVbF
OJhjkkSMmMT0eToIy9rRi/0AGXFTTnhHiVLdjoNXbuBBzc+NH1L7IUEWODSWzqZ+FgNJqXH27HZj
foOdN7fo/hYxoRaOiqXLZ/emTem3xeWwA0355hIHgNXX31qMn6jGpagGivyQuPMA90JHV+4tff58
l7ldtynHbENks7oOvFdlG661qnaOHZKzdVdvjcOYduZdHYmnHFssr+xGeXUbxJJaV6euPj6XlnkQ
qyKgCufZgJkYrhKQlA60ayVdutHOH2PTTzdVDFZ7JHXjueWa5A36B7aymTm8hkbJEoQgwsxt1DR9
pgo8k0a/GsVfxsD/4ag9GvTLyUoZQioRtOCKAfzazCDDH2exzecY7QqJ1wPpW54RnscKIUejTAO4
PmM9fxtb63WapHE/RHm0rsCzjl4FYSYLMRm91U4ZnU0HM/UUkwTrtlTuXPfWbC1qYHLi4/WDd68k
/6bDI+i60LlhLWYb6w5jfPKQxtD1TSuDJ5S7R8tD4gFnp9uOMMTpJzG1Ta6joC/FBBoQp0PlCMLa
k1nXSAimmZRFggRoGSdHrqq7wh7MdVkIa5eRgBnNpF3FEWkWGG3jOOGSR/AoTXaDKjvNs5za0oaJ
9JvXd/bOJ5RAOgrKIB4k4oSDXXpf6Y31TGLsmyLySYO7CsIZ6BHggnfHUl7p+AMFwe5awTTXLa8j
Qtn/mkGM1Hze6fDYh/epACeicnE506GWjhoTg3f0ZON8zKpWP8x4qklnLu86CzcKsWPTypbsPo4J
TT7o3i7/yaTqVPaXU0WjYhBREgqqDblhl84h69lqEatUYO8sGOWH0hzupzCisThhHW9MOt6O/1cb
NpwIbTgOdumm9CSDJd5HbEp5GANxOySlz6+4B4qV24TEAAnoEDjsq37EEeunhHMR/T7Rl4YUNW0i
2AahpN8BGUrmwxe8l39pWrWvDP5wvfUwHhLM5Zcv4Vh8C6Oety3xhmD99Fc9X8zKdKNvpUv13UWR
aeh29s3oBMriYSuZLgMR6l8bH5+ZcNEadwUMh9BxN3iKoqnKjwbYvpUPaRv7j2DONKnp2jAmCYmO
khI0+LYgoOTKDp+LZafPm8XyyIXZs2z84+7/z2153Fx9miDKVNtZjI5CNaux1BXXGBVfZ7m9LGJ1
z+dNaSEZ+Xk3DXixA/x2hTpNN3RmhLKskX9UHUNUBA3eew058W7ZvCxytdfnrp/bljUhWkZv/+Xd
n0+TlHSMl5vTl5Ti9s/15ckp/CPYi3SKy7yrzx1/e4HP5xnSQA0XbUFExvLo5a6SkfM+yLojTmSk
01X9kqhrXKyG8X1A5nPa2CCZltn2snFZfO7zua2c1Oz+8/Yf+7hDEK8KMCwZEtPfdvvj+WAfMcL8
47GRekuf2wjbTPAJLHv+x3fW+3QyUq8Yf+20PDTz9G6XyuS+shuCA0rp3hmY1HeFwUB7aCl/fC6E
GnUtN+tpIqY9gAIG6JCx1lCpMsrn/T9v/+f77H+eZdk/bdD/d9SgJRa4gDE5707QFhx0TIvLVDjD
kCxvl9XZdplUjLWmwqgZGyp80bL2uYgVzejzpg7ZL+NkevjctKwVyMbWoh0lwMZ/e8Dy+P+0jV9M
TIn0n70/99F9/57i+bxbKqlRPhinqCl+0K4BkV1p3v7/SphcPbrpfyhhmgYmqf+uhHmNaUfxb1XF
v9cxfz3uVx3T8/7FadowPFxUBjxd8VnH9A24vKpGaWKd+gXktTBV6bqFIcfh1RHOIxv+u4AJ3dcl
sINQP+qhnOC9/00BE4jonxJ9jFW+r94ZY0Tf1p0/JPqxG9c4huF6ZEMZH3zZvfW2uPFzvLVLALBn
MI3Qhhm+egqgMS6O4TgRRNgpA4lJTpJdISd0If81Vnf2/Rk9eFcehVa9ZyM61tDofyCx9YnknQGR
5CgRZSg/htIEIjGBdHeJSsX2M8PLTIBNwbsOgce5DdM1bbixkld9oldkmuVmHunU642bESViM1ey
PhqKlTtCqc62ZAbn3PUhEHvgWm95DSF87Gt3h1rX2iDnivrvYWRx3fHsL6KgOdwQZrixwijdBHO2
k3owH+ih7se+ovmlNwRteTGJTkbp3yYp3KwZyfEOXT4a0CC7STUnvRsd9Jn2PLTI3eJqNWf6RF8l
/K41hn9CiWA9MouJD10dfI2sJL7xyyG6cYNQYVpxHbtjMF0YQkvAanScCVklk8uy423RMvduEg1A
p1+RROWGxCePzP+amOGJXwM1dKzo4EHkJK0p665mml8nvyOoNB2uVE6aQ5lWe6bS8i6L5i+ecFFh
kbj2xdO/jUN5HKJi+NEQEj23wVdVsCa3ibx5zQj6PZM+gzbvpo7jeYesB/HqCEEKLPlzEXg2Jpzp
kVbhtPfbhiciUBTvOqWHYGCe6Axnj/nj3ezyhVYI+PaI58rjrPLvZi27IJFclQ1PbHnEmMVl826p
wF+199RFN045++cxfsiD7EzIMKItzmR0W8e7JK8RKOiM+GVAr3jyuXJZSC+x6KUnGnXNHgczVS2a
TFMmiMUiCX4nuxgoqZOcO7VA+/trsUAbP28u9y77Ldv+083ljsBOmPyRvrrc0lCer/MBk26T9IhS
/3iN5fmq5Z5llVgwf1eH4uHzdZe3YSceFq6ZbBWrZZj27290eU6QdNMq6BBR//dvb3ns8gjkXcxQ
degTyyM+71huhhR8SDBUn8Zv7+/nntr87IiMHIaQ2s5vO/62uuy4vAyCU0JNHMAyJizKyCv1y7Jo
DZOy1kwcsVCzHNWSx/eS42WY0u7k+AC1rHB8LKg10sf+baHhpLvQgGCbVpeqkNJAVmDbKG1wHcHe
reXX5THL1t5DI0BXhuih0D45sn1p9EyZ24Fxb6wE0hpWskirryidim3kcyjRT9cu2Oi1y7JmRblH
SRPBY0eZ8JxRlpC+BAWbmHLb1cpVV9K6NA4in60L1ivroqkFYBvzYq+L0LSqTdtnL8ocu1/uNztT
HNx2uAQubdVCc/ioBUk0QyXtS4jw67KsdRl2vRbvCkg2n9rwaon1nc3EuYSFpjw/fIaf29yo31o9
Va1R7TE1wfcGtPAmA6wdSynOVV6IcyQZFRlRWu6W2eU8RhahMJXXXJjSF36yY/JK5lcLDnhmCHZZ
9vo5ERWZ8fOm5QGgrWT6auIN4uSZvcugzveUo1J8PFNBobY/mJ7vnKESksmm14cc3WFnhNYusIvv
KUDIlUXS5q6g0nfN3fS5qDqxb2pJOiPV/9VEsgwyCF2urLkcL5ipxgtYZm/v57Awimm8lGoxJpjE
0P4z8VJ7mM2dHGYLWLTMT9KJbqK7WNoC9Q8MeX0oneMYl8doKqJLohbMd6xTm0ZrfYQmlFnaxkM3
vWJQ5m+HGNyiiEnZsIo37L/ZZQ72usTCiG2k2clCmy/aZMxwfxvAQKSGHucqOKGD+LV9lmG90m0v
2S27JerIX9a+1WQE+155mbIj/rOI2gl1a4vYpEvhy75bpZV5W9hEFVcdbgKdOCUjHvAPDA0mMbpl
l3DWkgOZDoXTfYGxwawkty/TiARjIvTXLjtRbRyfUCB8qhz8WujQtnOelwOrsbRRxSyRKukF2bVG
0XqdWzQbiDAIt1E3bQ2u3WQHDeL8Kb928EeA0CB20TAfixZpfJyE91mY3zU9yKTS9eAVpcMAQ5Lg
JbwwGa7nCc+K1jJXLUPj1nXyPWLZ7CXWwOtZQXJr0nw5mKr2NjokSCuXJ4NjNW9YYJ64U+Q6bGBG
z5LsZEqadOQTtY9Uw+tl7efGz9vLAxO9jH7t+cfuy00QHvMOhePt8tKkO7koEUmuWO78fMBvT/1z
tcizpzYwox3+47/fyfJ6y8vPC7YRC0S1DvEyr397E7/t3xTKbxWSrRfqqi+oqabAslgQmJ83U9VA
/GPbcm9PTOnetiNqlntTM8DuBNR9i9C9IXMapjWUrDJQIYjiW12E37qAOCI9r7+hf3mj6D5ce1pK
kK3ijOyRV8fWtyN/zTEbBT8gysdwlh0TLZK9t01jODRB6m5ULF06mAhcO3vp9lW7NsumI27SF81v
jgJVcdzOG3umpWRGZJARY/gwiOIQFdMDvYERZSCU+VCLbrUKDUhqb/DcxAA8DTIJhhybjKDYjeoM
+19JLcqYk2OeQTONMRdk2ap16RcaxslPMMpTBKmPgI43WP9oxtBBR7rrrAT9ui26kVdZgCTSosTd
5e42b3L96pr4g+qufQSMjP35JRqopXBd7g6iJFVI2qokPXvo4YhySbH+RLn2llf5gE+Qbm5ISlEd
pSaNHxKXypaYFo+W+6WHw07FiqunLkCKwLTgaz9qjdeviqH1jyVLynlQq5wyOKZdpIYoTrwN6vEY
wfYGdgmg2cRuRoRrQgYCNvfIQTNn6/q4NeoWo81Ma8FrSYIhOIGUuxbfi8EILMgcZsqWe6/xPTRx
mxxogserPA3RnSperYwiPgSZvVdDi+bK2fdhBKcQMBbFxl2uf4E/BAnfrq5ob/S9mbevImyDjQjo
PsWTslf7/inI8uYIdDbbwJEEojOkjxXwbyIFqSR2s3gL5yE8R3rT7iSHJ2MxcTc5fX4hIOOteHb7
TGzmrNpLrYQFqPevrSDU2B/db9Ili86E0JZ2DQUyLNmW384rT6KEMyUE9XAM966e1vz11ZtJfPDG
v7qevKsgVdHc87OjMZkQZdPDIHHpAbWx1173Ms/BD0BXi9GGsEPQaHEvjv5M2rkzWtcGhcFKPxvz
QAYhh2NHnNoGXRmThgxWX6n8nU5FO0hvnsA3RT7Q/678IIyAbl3Q6+cpYvfivaQ3vWl1ENmkjkSk
lVyQeF30iu4zuti9D7x3ZQmQlQWFNT8eNoPV+GcrHo5YoGdSwKy3cZ6me4H2sgFleI1hsumeCA7E
2VH+7ThAvUq/bXC35eBjBpSdoLsYPs8OgVWBzzcFTJ64uSef9IRtbY8AlJJg5QVWto+xScAqaFa6
g9gYZ762KTjpbNJwvKS05anP+vvI4f++tzPM8Mmo3Wc7afhJBbi7G9rTvTQPEXbbkwtr2incazgV
9Yb2fGMSL1Ia5a078R6d4dAWhP7C/bCh4iX9AZrjgaj03sIMpme2t7F0et3BBMi+exJW/D4KuiZj
luIjJf6FfISb2kLnqHWE2ToxhoPCw28iRKZtpslBLqb5T9TPn5MUQNgAPmobNjUilBWtVT7buUAa
asq9g1aV9iFzQPiD9jlJb4WRIqyPIo+8cei6Fdkxoz2UTI4SfpbhKwoy/Sjb8VUCB9wCR7+JYte7
9GP11euKW7RG+JmyLtoYkjhTMfra+xg1VMgRHAYzqVD5xPtOqtZaO3VOIp8vyRqI9J0Tps+UlLWt
GSE0NKtII4CCz6efpu1kJdoeqH28QxBebWIPD3MRtFc1xMlCqVrZxB8CuoS114pTLHCwhGgKRp00
Keo119nZ4OUgDE4bduRII/6U4UMgfO9c9gN0LZfjEZnoesB0uREGQIci9O40RvLF6Kbr8d0LaXwR
ouAfkHavtQSBeFngnTBwj68KszpVQeMTJPVhBm5A2nnebKYQJbOd1vztfXJrDF3GJJyP1jT2BXLW
3eRWBPvxbSSODNdWXP0VOpek++ZZFN5s9DibIh7fmLGOVKoJoy5mzlVeVBpqaBccgOTHazugQ5pY
w7VxMa0SQQynECCUhlbiSmd0ZfhiIBAZxT140wf6El+LoaE3hbV6lasz3sLO6+rk1cDwss2C7OQx
fppDwoaL0I4IfyexIsIWG4Bz2TqN5+4Gzf4rxEgzA4hs+dBX4V1ObM85mEJy50P7I6KEgcYBVaWV
9DDxocQLPD0r/6vVNMcmi5ima2S7ak1ymowtE+SIU3MN3pSLkt11H1Uc9nAqHa6A9FU2JPnwezRV
wHs0cMrBbud2zCwIGLQGSatJz79DRY0x++FHgNKxqp08OUjApiWWPjdx7kNfO1qptcFG0uzxkG7K
JW5tgnaWt3ayMgr9hqPgQrbJrR57D4VMr6H+AIbzCpBJ5ftqOHzChrwa0o6wz38NzYyuDV+DwF+n
4nmSLHxGOo4eTUhioYuHipln7ahisFOVtNLadZgiqzQMUpDdgNyNAuNO3kOhH/xDYhA05EffTRAf
m54+DDDS+By4cCL1lgwLPCB1iiuiF3ctTI5egwbSJB7ZpxPClbvKK62tVwvco/p9WvDz06IIMk7R
/pUV4UGSz4oV0fku5kh/sLUfBHIf+jb0H0bArauZ2ZAYnb1VG4fKGV7p6El6sHfShDk4IvMoeg4v
LQX6mEchQ2QSTzr0DRUSnBJB1mQ2+Wau4h+ytr+KjroJJ5FxnVRBCiOV3YPgnJXUtSB88yVq7uH/
sXcey5Ej25b9Ir8GOBxqGgKhGNRkkpzAmApaa//6XmC9d6tedVnf7nkPilbJJJnBCITjiL3X9j1i
IrgxloChOXZru/r8MjtVDqjsKo3fXRiAVpmsSUUMtqRVPsclQ5vopS70z1hDds4UdsvB8d60U5vH
KgYXJ/VdVeF0iiNzG9E2bBN7/uhLZPL4zdNjB0M5nh+Tpt+CxfvhwPElAJXAJX6qOKK/+egbQQpL
j/0EhOM5wYsyemly6uJR74qMwLwGcNntGLaQq5GAlMxoSiN7XKbyA9p0ekx6BExEAh76pbWZxEUv
Hjaf7VfJJTOv2ChYXgczpTvN195X2z4mf987u010UKYXlJN9hSNuHPJGQOaxcYs50Nv9KAn8LOT8
gK7tV1mybzv9rSoRmYwOLdBsdCRB1/7dgq++y23rMroEFFoEsavJhyxBvvRhHkO0Rm147+czs/ff
ttW3BP4JgH99pgJPN+m+KOJvA7Y1zCsk+AzG6xK3FltzWvh0uJp5ZV0i62yDWzx9ZGs0sY+AeZu0
+FuUd5EzyUOztNE1q+bNd7mpAiL5JfrqVyQ5NnG4+BuwhOY27nAmx4Wsgjy8rXzFMqBg1CH8kNgO
RfcZe8lJeSdVex5wNojOoZfqDQVvf4MBstPGjr2qucu9St8PGm1Dw3rbbbxlV9XauTR1/HK0jOpj
5Wbq3Dphzb5HcokTs/BnnOFry45hHgeuwomeY8nvAE1mvKGlq6K7ySJ3DNZ2h83sCeHMb1lgXZmT
yOZgIwCDoxifSWp0N9R1VWZ+jymaBmQG+9pt7SBtXPwMNKXBJsHddB0iC0RC5p0ThYZR8Ksv6XyY
BvdbFvpU1xJz5KA76mnrxswx7eOLOEO1hehXTAnZCtbVENFLWTWEDmmvxScAm8l1ineQvU/9SMyY
MzfG3vbbd4bhDi7fbdojbJE/gK2CeZA6OfWWfJ2W5tLqhSiEFm26bdzlJm6uhYRxGQ8XdHvcFEV0
7aP6duwgVrsC7RF5W2pv1c2NRJA+pCvzW/u7ZQZNRwoCgICVZjA296OMHw1fFTsP7da2nPtnI7px
zHJEk6vJEcPmVUiTZ1+Sr+T6g7GLwO1t1ezxnICsZlT6rSOO2uyn9aWgwwlt59btmAROdXrnFIbL
FLhjvWPfEx9ysYv+asY8HIqqK88TCNbwTsZKBk7vfVvmzsYI0b0SJvOY1eq1sQYq3p4Y0FJkj7k5
4N2sF1Ki9ybGlU38kaPS3ELuGHdZ2hwqxw8ZbRyWeXpM0tA71iK+Gl7jXvSQOrtNDRoe4c9hyWQA
+LM8Da6cAsukjwHQdWrMMb0dhvI27+Z5v54Wdb3QzVmhdeyY8sfBNILliNiOQXuP97VFIjDqoc24
CvMVcLK9L+TPGtXphSaI8GCG/3VLlayhpRf1qYV6tiV+5iIyVgcFwRmbyPZfR2bX35y4h7NpoZAe
1l1kWf608qcBbAQj+cg79F72mMg62S+t65GJnKtdHf0qasDLTcQevsQ3k9YzFAmMn17t0Xy1ebKf
yM/gVSyLoCqT4wywXjgpechiHWFhDGRODlUTdHxGTawKBarK8fv9QCZO2DFcINrnTCxXtoUUMFK6
3EWugpeAJZYr2T4h7yHpebxvvc7bhguigtwXzy7Wx51jAO7IuhMSQGpXMMNzf5pS8ojj5eJhodyM
Kiy4tcJpyB2A3p0iJwzlER20tCnzGZFGnnYPtJUn1ePlMcb8mJTECrSIcK0SBq7hUm4o7Z+bAWGv
cjiDR+6FpDDh0W58RMJD1T+nXSfPXUzTU6TSBCnUkkWQsKYwsFNHrsD4O5Acmz6bjoVtv+kfZ5do
l2iELQ9bmFmcifGRxzq6HtxOUia2g3seh64kAmOhCC49Eqy5oEyrButUNvj47WXvJqpYbdjcAusU
sIwdbhFYSvAUybbJiRLyTPuXa8jkUk/Re5IevR4NUR+rNIgH+6PPK84PorzNLNSbxHU/l6jOt14+
UAe703Fol1ufefM26lKFhC/ljkUuIs8YrY2Fu11Px3F2nlmkix1mFMBIvSEDKOnb2iA5LpopVUrv
NQrbgee4ZFrji2ZrDTTPRikR2dfEGXW4m019on5jeWQYgDKbD4uRtdm9toAvNkAHqqtOxMJLBEor
ppttxfeWIYUJo/OmM5tmT0eC9ynwisZ9FLmNdjK2oSPPNWPAJWQMoX7BqYDxDhqiiGe0jgIOhrSm
z6ruigDV4qtubqO0j64EVlT3aLIgGlOb78v2tcRUxv2EQY4r8qBXTWDnBvePmeSOrEg9gAVGeBin
4tmKwmGPAavCoVp+6yxmwHrG7pfpn7SC2pbGvmRpVC/5Q8wrxowbcHJyj0hmb/dkQmTzjDvcdx5U
k/7OZnU3FuNzKyZ37zqsPMy+Zg2fE/zoR+Pe+uzCuTiIxhHMVWlINcaArVqSZ7RGCLOV/zhoeS7d
+ZB48tqS8nlg/1dTydOrJq8MjYqA5eQrU1EsvKp/7Nc3KfNIcttyARsfvXgfJZfJ3WTf9diul5pK
NibwlU1lhX6QACpMB0KyyGg4zEIfPUsOyKDdJfB7rkzQkubBcCcIN+p1ciKbK7SjK4v1bz1Z3b4X
JOo0HllVP8IV8A/4x8PEP0TzT+Kd5kO8iHPrNW/hHA37sqr9bWz5zK9C/3cxgIRB3vaBZN48cttE
UZh3y5Ytyx2XRb8vwN3gei1xcRUR2djr3dFbxL3BYnbjN99JbrtpvfrZGo0kSMIOil2NDKvLHrCj
PE9rrr3ZdXD1c/dbIzOWkKrEG2nuvxJ8E/3dVBWJY017iVEFUbHRKkYYbzchem1oX+nNguffNWc6
nam6q7lEeF+Tb5BPUcz0OH9rCQvbx7WJ7MrEyWrio+JGZYltQ8I7utoax2MRniN3OVmtS2lt7NJI
/bSF+9zmw10u0FFV2fyJQrPckLHT7B1r66Y9ojDeoCLq8qMonsbuewpR6dJY1kfRl/t6ZvdqJgMZ
FAY0TWf+SY2Zkt+95tUMIySC6jSMuNJ5umnKp/0Yw4qxbZq2ZKB8Zgq26XMUgWxFf+lRg9lQ9q10
qcibrmPyUt5Ln8VzrASarHbioa3pp97o3fpWZR7tlF8/JzMni4YyMNv8Z5+xAo9BxIGLBgyzDBhF
FeXlxuXwBGKLNy/nQCNJQzCXjMpdq8n5zHR0NZylPVUt9aE5eYca7ANvoM2X4d/Pk+QkYrJ6Ehyz
WZ5waTTLy9J3ZH1ANAxggp/6pEmJsEp3fgEtcaq85hBDRQQFhC9vLNF5KnHtSCigvC7uVNrdLCXD
QyKvqoPL6JiQKaYvnfWtCid7D6+X/YPT3iaUrzZiRDVgiuzFdI8R2j3yjmFq0GcPPsb0/YQmbD9M
/bDrChE0qUlGouX3h8r07/vceIeXMW5NUlLwtPs3lvNCtiURO93aHqXeDEFg2HE+HQqj/KSzump4
FFp4d1Pj384LEZX+LD56XKbXkUnBYYHTBcatIwMgjgiwS5v9YjtjUMWGidP5dix/Jgt+PHs6yY77
Zmf5W2RwktuJ+pE4Q0Fcx5OV30/DAoknFNSzYQR+XLjED5Qq3DbEd24FUwYhHj0Lfirx463ZoeQG
bsIQiLm5ce8xLT2UkHu4oEgJ9XPrmijn2XXbg+31w6FdSBSoR+1umyQ3jkPMbGC+AWLQkQtgQ8av
zYfSWy52mi8IMd3xlOTzVXrQ5WqSjxEnrqJGJKWQAChIEvzc5YPO5Ce7KWCyJ1kBWy9amJBmhv2g
mZDHJ8b3NvajR87m324cMkTxWfSnqYRjRKO0b8HrAFi/J/jvpjLlJuuj8qYE3UCaKKo/nbVHaY33
bP5BPKYlVLDUpGoIHQY5OYPqscl4L5Y+sKbxWwxVHl9QxhOMnXM/9jPhBH38SiVCOiMXNWCDbdzk
hPR0jFQX8RG6XUAk5PgGx+ggjBGidafyrXJ6ESxGBcNsjBKoDu5wqLxYnycRMUYYo+HAXZzxZzd/
ulwJLCSOvRGPXB8degdFiqojb2xrgvZAEhVsvP/dtPKnieWfjC1f3+JFAtnul9Hl689f//fn9319
LmGLvbq7Dd4KaOr+MKthvcUV4smnv/yYP6wy//gjvdzC4rx0EhDHv/003A1ZQv/5j//xnW5aXvpq
SqnSJnrKMDyOmRdR8K6/4p+P74+fQwoacmDDh3737x/bgj+hZ0oOf//JX3/+4wu/fpPOsz/jKSQk
dv3RMaMnnop//yt//lPtl5RwNerFRRkTA0+2z9fffv3F148ybLM8JJZ5SVrxEo42wwafWSVgt49c
tsTzGA5YpGhqGd6tNulc0LmM3DFnKekkM2660jR35MoeoaQWD7eO5RBiO0v/lFrgfgxl7iJ82lRs
w0vOCZf2cqfM6ActP76ZCscBt9hpTWjmmC+gTPms72W/EeGQ7vAJUM2X5YsPVm6x0LPY6WM+fh8x
/iAwKfqtPWS3hrGuTBbiABfhluBXb8xyASST/lhXGO2ygqCG+lpb+jPryOkcGvtmkurgoyXZUGK4
NnhBcWsVM+c9HD1ESSTodGOfbhlQIOkN7w2LAzV1UQhYNtzNEKWvp2uoiYiotX/nRByRJXpoXdmX
JvXPbRMX+8TCyYQddGAXvynz+DonYAkcB5l3XeCv6YvvuuXprVhxWTUhiJDZmRh2L30pCTTIWNe4
XLQbK59P3NiOoib0qcdtEMMCtJjlLZN4Q6cjCC2db5DmbC1mttBBANvbSXuos27CA2MFdre8I8uh
c+gJZ+oiBF6Ig+cu3BMExcpc1a9F7vysJmvejc3yc3JBG0Cr4uC2qhHkNvdAc+gxO+m3OJLPVU55
W3OS7caxznbVt8FgCgp8BB4d0doGrnyYv8cpA75amlBevJYFeproGt2Rd2gMIsDNjETqxCRWjsmA
skoymMiPxAlFuzG4pgmRQvkbLYa3ZgKw5arseQqpKxzILyx73jHDoN8vMLQZ7fdlFw3594Wb2l4g
8Qh6ko3AwEw3bit3ibKfGkaczdxGpP+xlS90ecsxBvUP8YLdC7FNC8w9ToMHR4cPdUeGChK4aj93
zutkIUAHwbctAd0H/RLwt6yZ/BbXwVDd9dp/7TRZE1n/Wczk+y5sLVU8vBvzAGDZXIOie9cNvjRP
Tu3+J/6wXAV7f6XQsi6CAmDBU7UoldD18fd/QY7GoVryZGA4teBt2hSj8M9uxmYhMfP73EDdkajw
2YYGsRdFCREQqlbgRUyFwTaZW2GdulYe2KEQmxVFw8UshP+g5mUzk8d9l3EhVG73xFEQ/Qdor/l3
fO76wB3Yv6xWbYsEjL89cOCULbDWmjsOmUEn4UBSKRnnYcthc0ZAMaPBFNdDksd3mFSS82Jh2PyL
dPMfyO/mPzx5zD8IeVilkB5V3v988ogxS505LpITYo3lrs7lKTPT+ETlZ4K4c8WxygmBD+kOREPJ
MBhn507HZf0fuMkW2s+/v4hIRZWvTKg2pvN32HeGglu1mRudBrCNUFNadRp61vMGh+DUpW+jjqpD
lTvP6KabK6YskuYZtoy1OtUEe1/hbDU3FPQQwXFcRAhmuF/hxY7NeNqriGMaRah5JSjwEiob5NjU
XWvRyW3tsg9vBTvpMg8rnHHmp+ONmIkrfJx+5d58fQDb6N70uf4PKOt/uHaJDAC977qmZ3iuu748
f7l2B2KE434kTxiwwJpFVVf71M+IDYzcoLZhkSjd3ozNRG856qMt61Mxl+z3c03ZPt+UEEqOhTGp
o2kX4ylUMRDKCP5LW4fjAXi8PA5yehrCygr+vzz6/0YeDUHB4338fyA8/Cr74Ue2/FUb/V/f9N/a
aPNfPstvafvInTm6/k148Px/rdxkst8s+w+J9J8Caf9fppI+PAY8XI40DfTU/y2Qdv4FIBssg81c
+Cus4v9FIP1FKP/raepJw3SYGpMB4HPRyb/xHVBNx2SmhdF5mvdpuRpCsy9/vDOLU1WH19CPzqRB
tufcVc9FzX5Xe2V8NGC/ivycimk+lX2Lxq8lK85ww36T+9XMZAY3lcPNll6rwIxbkwmaM2WOs/Qp
E729nwD97gwHHWVo4On2k/A0NdOvVmLbH/TnX16Sfzj2pFo17f/jwPEQrNPJwcVwoFgb8m8QeSbR
i51JzzkheTOBK/bBnGTFMVyFTOGaUpt4QFx6P3IpFtAhRiuKMKo8RYp7txsznR9L00AhbJ21beB1
atmx6CxNLmlLC+6E+xZt1nnwzRend7st4Q5PpTC+Y/VU918f8gI4uePPxh4VRKBQ3sxyOiVitRTW
QG3LtNwXDiCKYNGQxURenRbKgSOpdbSQ7owqIpTTxe+yiMeuPjP2AbsWucuex/vsrZFDzvrBp849
s/L6M2Toy5K+ZJV70uLhz0/7bgtsqojI8eqtXedLTUVKBO/XB+hkEbYvn/y1Fdfx9eEL12GF4QNS
RDMI7R47uYlBL6hC67061q78NVawhxYOYFTQGHejpXkDJuTv0zXLiUFosS59wl3kGMa5FlHEqpZw
typjtT8Pno1XChl0ZOf6h6kwevTVQ57N2VlPsRdQLT86+QjMomJYoxxmOqjqALatf9S9Afbv3x++
PidqF+jW4h5Rj8YU/d39vH5Bx+W3xjse5RzDy8bXBhwZgG0mcdm5Jl/MsGeJTlnrbhHsqHNDTDzc
Hv4PsLl57r5lohmDHgc7soeQjBCKOUw9xzrSHpj3L9KETwwW6q9+NwmqbDB87AEtDWqubz5lRvr6
V+zZVwDaYpkPRs+nNBPdgsCmG98BXiXjsWYnxIfagX9mRVVyGYWdXIaqI8isHl6/PvX14Wv+OxZa
sLC0HrSxxukyySHgev1Qe7/NFf7JOgyQmfqoM5hNFRGPNhdVY8zuLtHaPse1bndqshm1rku2Vl8S
yx/2Y2Nd2qq9yTuciU4iPzzn3Ri6bD/DbKcDGf4rdg32H0GLlnitBFVmPTnpqa9Z7eUMaTZ1iRhH
k8Y2Xr5ILdGqLqvGNVO98199Bz3tF6+ow97dF9o5dWkfX8olcgKyx5+jtGV2Z8PEmu8HXMHnNiFH
ZSiSQ+NHO+j93pGEHQb8xK/TlgKAz+cJYbPPP504AoDt3C8H0RMxYIiW3X1jbdmrTScgM4MazECH
HgCzFQWCWa/9A4swG+w6zEaW24p0ra/0tNpHO45MBWtiBX8dV/lXvpZ25nTT2itgqYF60CNbQ0Cu
zqnPW7QY6WCMqlnOsgHzkapAsf8Mne6SNXA3Zd2/tkn/6Wiom/NwnLVnnkKoo2z8x8swxfkhTpqn
qF7Gi20xs1F4YafypSm0t6trQ2+6Hh2tg9FLIfa2o8nfOHn9bk00QhJSAjCF7hBGcYu+htKeTe6R
q9g/SMvkxDOhrUKjLYI5y/VpjH5Ui+Oem/VD7j/CsoB8BkkBfCujoa+Dkhtmc1TFiBzQbg56Lh46
d3Bht2UsbdQQ7YuSqSm46C4mw6SvlhF/XN1u+xmpl22Ogt4vvxMrL6TypHXyQe3WpJvNWXlxgPj6
UTZtEWIPWSj2mRx/pZURTDpKA0+m7CAmKB65/xa76NNN0wyMKH8l5gFx9IRFZQmbnechFVtsaLo4
XDTGEOezJ+yGsbM1QqQVkgEl3RXYMa+xXkqZn/UCZQdYz201NGv4b/gL+ztM8o+w5/CFx/N1mS85
Zvyk7Q5McD9KxJP7Jo/0OfIVidMlCWBu1BnnrnXeBCqPQMhxn7qq53oYig0Wv3A3xNjiQClL6XRB
1MnXMBHtkXPi0bVeO5OANwYOHeGlCN25IB4ZqPC1rn3Rcmm2PJh9TdbhvpeEzYMqPfntcCTZ0tj5
ZN3vdDPYt2ZMbFDBiALQZbVbACTz4kx2Bg+VtLztYA/7XFh0d+v2ql3ksXHb/qQGLq/SemSfMe9K
x7gWsfXOxCBlJIs37JezxLfKE8w2Ojav7dycfLO0rw6KAWzS8Lr7AUmkB3ek5jss6Hu3piVixoI5
Mv9M661s0eZXRre3JHIZb3ZdAttkczAW//ucVkGC6/hBR6QKGBEDfIQXdzXVu2VkJ5YCfgDIZv9l
TcziBla8LI/tggGmXo5pwVLF9MM7tFM050nzTZoxRCEfD7y1UBwnlC/x2H53W1CvVoQZQczoeQuR
9vskHzUxis4xjepjbE0LvhJ8zmU8oGgJ9XVuCS7NmqwFurzrrJH06BqVAFZmziOdH8IetlXk12ST
+NTt/qCIIQA1XC3ixU0qLPmlEA9Ot/59CrygkGdZ660ncsiTkA2JL+FkIR0Yyq/t8PXM2iLUZskC
BaXes/pkx2GTouD6nFvumv3UlO+JQWU2Pc6rLAMpcIM5JbyfHNk8OXV+Ve6AAJD1Yeupdo9qPliP
soAJyt0sneKF5XIns2/keVDtIZXaJNJ29mPb3utqadDDYwXAr1Vm0VWDEZ9cs+B9PrCuYfkthrq6
DOOH3duvSU5aeqTg/zN0jPemysTO6E2Wk4hdqggAY8Koq+p5+eskxQ/VO+xmyY9WBmKDZumyG3ZS
8lte3dnxY9j3090Uee8Nqp5dp4uB7TjEoikwffcNziPBMqVglt9Z6iAXVuuu576l0icWfGC8GheO
eY85TN4X8XRQVfhGGA/Linp6huqZ7qxR/c4ZmlVL0t1knhGkPhUZCLJht1TMAHOT4ITOLZ1TCv1o
1/0m9pPc6ZKghz5kY2+bJ2h8exJ/QEUkqvqsWDtupn5E/+akPi0kNFY7C1m05l1GwAMl8BDWxDZG
/Y3rN9xCnpUskGTWxY0509ZKnpgkReOtIapO5tGEXLPtjGj6WIyrmrzl1auKkzcPat8PYtc6Hdep
rXfEfLsXFwM5lvifnceUqdPlGyQrUAn4Dx1VXXs2XegOOohGiVedvcyCBuzGzqe7aZt64+oIVoBi
Rtwh5M2amaii5aZ2oetT/rGhS8GsMPwH6dsWV6RnTT+8VW3xHdpsvPWo3dPuJy/6U2WND5m9rg9y
MnqIasjzogw6mRrrQqPY1uZL91XnRSmCeJMJZwlR1V/YcupVpMaWwraChthvJ1IPrpZ3RCGYxwJ3
DRkd7Omy2b+LwvJYaQs2P9rvHA40o93R27Jz/DWjy8d19qBnz9kNpbwK5gGek7XYHQhS74HOynD4
mHOPWip7W/KaLLWURQ7b0VhZ0LL7oOch4/9jjxIV3b1ZheVGTpGNtGmYNkZtDIdQnMohbDZVIhMK
B9pugMVQh9vqW7/8XFCXErnm3C6N36I7xFaQDs2LlPMrWNW3sg6fKsn4zu/H7z1qksDVBUzN+bUu
3YM7g7W3gIgmyG3LdIi3hGlvXRJaBt7BybpWlaj3rQ4UwwoJQKNje2ghzYS3Ux/Yi0z3kzmjkez6
25GwzYhXOSjh0LK46wBH+pCZVb217e5i6fy1aepb11L7ED0YW/FI79XI9q1kczuXsrwAmN/Gvver
Gj6nTr5wvzlYPtGYjj38hoRzavTM9ZpMRHRo3Z6oOX+7a7JNVJQXayJ0Wzj+1a8iRDEPUOlI8aAc
q6zWQUurH02ZPEIYCTeOEfW72P6hy/eaSSvaYMqgUTpch9NNZNePMXtmkRsvBD4ABfDKkwF1hFcj
/dYQf0au1sSG0tOnMgUVCzhrE/dFGwyGlhuUDEsc8dqa+sJ9v34Is1sTPVCUpTdObX2fzOyxxRd1
KHKLTs5OriGqvcDOnHvZq4mNITRbsyH6gzUCE1JipkkrmtOyOWoHzNrksi3VJAccGggZxLDgLwpN
3KagW5B8JCdJINNmyRsg4J4FctQgaiFBR+CMfgP+K+WpNlYTope+NHn1YNkAiVvzfsqox1t+Z7u1
3IMq3Vu/RRnrMGMXtfypG2xz0dpV2SOIfmDgoZMQOdaBJ4louWdL7wDgmPs67t7cKrqbU679Cu1h
QRGDWv+xnQsVGBVnYU9u297P/Q9l1fIKwEZrAEFF5etdnt+Vc/MqCxDYoy3mbRuhyKe/WUmJvwZk
mtbKpSlD/zBgnML9xujQUCxKffEY4zUM5mbxDhhsCobA6PpAcjxnzfqUchY6XrLtwnph3dgz7cdl
lWXFsBWlc1eJFQqdUxMPXXvrDXm7nQH0k9suP6NynPeWiblMc3oxD7w0wn7JHVR5rYekYXpwU9YT
Ts4poXKZ77PsR2q65AQm9rutGOYacZFRWC0YtuERltS7CDkT0GLHIS+PEa6WpjagKiunCujNsPao
8ZbDUUdUjpFJ1lDS3+ZEDiyCWFsx/x6W5H1KiBOPpPnqt8xAlu48xNOPmvCNk1iODAKTg49CGe9O
tCXsKanIOV+LElOhOJzyH0MX3/iF/6MK2cEMtIikaka7ajgNE6wWBDykp3D8SdO6uGC0zOo3WUzL
swDYT1gDHLPuZEU9FXfhtIc2r37YoT2BblvuhWNYTADsvdkJIl5sqwFP4xycmXW7x/m+DBIbU4hv
vB1Q7bWhF+8ACYP1IqohNkZ03z4ZCfj6v1IiCHcrVqOfje4109mh7+P+MM6E9Dp++yAchJFW4m1T
v9p3GbHuZf3LcoZfkl5EFSsVOlDu8jHOnbHpUpc3/fSRD95Tgj5sFNktmjMeQ76GklfoT4Xz4VLB
GxP0R8T/Bjhx8ZZ3+sg+9k7kbrlVbfPED6ZsSjnAOi97g628Z//jbzGLIZvzKPL6KouDnsXvperf
E3ZxJ5iGZ3MRyIQcGO2Ks2qVR2Zs1tkUstyS0e1AL0dYfY0VKkcyHoOES1NnuxhY6ysWyFvF6S5Q
INFkgauHG408nAobxu64kY6X7qoZxZ/WNdJLyDUOZtDYTIkCjFGK5aG+Xf8rwDUmGAznDPtgWWdB
b78zQeRyncluWeo1MS7eLoM+xUb8Vomc+6uoLjmxYvgPNnmNBxLIakbFwNuBsoC1JEuRXV24vP3X
JxIj5jcPK65eNYROw06NDpwwGKDnLJTsbuYIQFcmfPmhNFDCEOEGWtL67E9Gs4ad/4Yi/USoVh3n
vwSzgAaz4ya1wN3HCvGnwW6iHHsA+bZ2NmhzT9T2r2nlHjw7JIjBWfaz7z2XFJFbqwUHH1fhAzLF
ncUOCp/dyjwc8rtGez9DwcZaYxT20TwSub2q35qJBZSRshsrM1LO8F7qrcpZkPVHQ6LE7xg8cnP8
kZgJBk4JmlO5zYo0l/Ty3Cfgsc7H0OF5CyeQiVmFnrELQxII1MLcraEjr0Hqz41DlsNgJYFKLXfL
GiE6hJ2PFLQgX9Wpv/uSX1jEyWO4viMBZSG1qtNLDKXxsIQx4xPJDSl9rSP1mo9mdph99hKT+DGh
y9iH/UcSoyOr0aT0OESwemXLlTNkJPzKhuK3AYr+vER3taP2cwFOHEA+XzYd5RDetnPIwG4Kwsyz
kHpTvwY6QzVOaYHp+5GcdJay9kx2faORy4NTaoi63XXCog+5tHDDFosnkCr/ZTbLc6fYV3rcKLnr
qU2KQBe6n5UTCWNddchJR6YONO0sIeViIZE+/E1dNd6W/vLYYMc85lmYnQtgmY1oz0PbHTu/upGK
aj6vxhkqo36xmvkJkM8dDApjFzvxr1qpgwN6F9Se/WjnzauKFdrxrWUPr5Wt7jrDIS6F/C5qChIw
LsrNnnqLd8tI1Y84/RETTxa6FSJslPNh5F78ma5Vb4sS2avMw3dUXIEYEkZV88XGKZXE/S+zJYpp
MkpO2uI0VMPRF/2dsb7XrOoXsPNvlUsvocGEkQzzQ1fCJHZB9qiVnPt+wPTPdum5LeVLaD4JB9u0
qsTvrl+uXuTB6xJQHLl65l1eFNx52/lHppGKapf9FIx9GJqfszCAu3eC/IzC+k7Btp0SeHf4Pd4a
h83lkLg00YOxIRXjHu6Fkzq/5ZjdulXGrMyMPlHf3Yd0nElV3zml+i3Ql1Xr7ywm3GhVuisGDnIQ
CBvTRSrT8UohSAMaInNgu6V3ReZvzvEUjKr/aSrCm3kWb2vjOkeJhONcnwgeirclRuqgLX0zcI0Z
XKBwAuB7UzC3DM6Y79OBIM+DngsGr1uwA+app88LlWSDOM0mYUSSdMlUvxenSPhPCb2C1RjcpdNX
EZr6CBC22CQauV8TIgUoluE0t5otZ1cHkZEZd9EaFOKSZxYqArj6sNl6CMhmibA6p2T2IGluZiwA
a7xvF6BWeK8WA9FpnbGvq8tz5RbxMZG48maju4SOhqvu8IJCu/pR9FgWR1KsYdCB/p/ozZ3CaxkR
wMvrEJL2t1hoX7PABDhI422i+k3Uq2dT0RC26WznOr9tMr/cWkJ/z+tZ7Bcuo00yIng0aSUCb0T0
mDQQ5HT2rUuJrxHdYxPm1s4p4vxpNs4cRM4eMRkqDKZPx6aqPqq+eMGXXgXEf/1U1Lpb8QDS42rW
UPKWEuU2O8L5xovbn30cgalJlHlATxVvSDpxryFFPrWW/pzxUcDry9Wt0lwIOC/uC630xSfqUhQy
vdZ1RuxcRODFwj2EE7Tovbs4BhqQDejZXcDfh6p2YP1bOPhCbS7H9pgXc3+baMxFmvVqPLjOzuuh
FU/qKgegK2b+G6RJsftf7J3ZdttIlkW/CLUwI9CPnEVSEyXRwwuWbEuYh8AYga/vDWat7sys7Kzu
935ILqdtmSQQiOHec/YJ+8olGoNCZc/Wku8Ng7jrcR4v2L5IU24OZxe6bf1qmwgOZ7fwd5aBXKMc
syeNzYQTiHqdEsinGIY8+kTzNqL/gYRXi5Ws+LlmmjZxFVXr2R8bvN2hWmwZL6FdJqc0dtakHh+b
HukLu2SmLz24+y5of6Sl+tVQljkGlXcMGlQBaDJWRM82uyYyvX3g462KsuAHcMptBwHgWgnnAfrp
D0Xt5yTrGTYrBtedmsgF7FoWR9B/TPdOhrCjy+5poqPpUsyCdfee5TpajTbiUw6O0BRE+ZFpryDV
kqqULTgRuMD5AUQWz51hufcLE82lfL0jygrmJaO3V0VzmVoebuU7dynt3wfTSK4ovVOIn+q9z6Q8
0+dm3xs3zQbHbLkhEXblGKb5mEyaHNWlWIngHoWh09vd1rSJcCxadnFOBnhQa+cxlUG1r2y0KZ4V
qMMQSLb7Sbh1J3vAgOvqi66J9UFTk+EGfk4rc2u29h3LBGRa8y6pXO+uaj/b2JjO3Lxfk8yafVbP
NDNCCIuEoQTmmIKl+erQE9l3OVv8wJDz/dB5b5Pt1I9h81ARWOdycAbOtzdN2gkl6JTtVNNqEkmH
X2IkZbF8lKIgnrGImL89/0xptgOnA4EGmvKvYNCXWGeXRif3GLm/mqweuUvyloF7Dpmh3AacQcNe
9Xs//ZB96T439vDGcTk6RuJzJCSmgBJA/FIq2QCjxjLz6RgbQ73VKWBNYx4uWD+eKB1Ne6bClQeB
/aUajWiH7ec1CtGV2XU9PXdT+pHm1aHnjATEhSV+yuvrlKI/qHkkrbB7r0gi3y/dwk06KW+bmuHX
1K9frb7qHyOFihE882pwdPw1jjhxIEB6nifEnZzqUDh7NkqaNP3S0CXYxfpLPOenPqaIig7r22A5
lw5vOWhKg72dJrJk8Jx7dhCDYG8YV/CF00o+Z/jEOAOVyzoxHmxBkMmISqinjlkAr0AtPLlE/HRI
aPJk29qACwML4dakcdligBFNJ9dpPefbIojExipBTOberukl1OJiephsbHlCPnhHww3JgIxkyxDk
zGkHwbm5z2lLXDpce2FACdxfTpNJrjZz3GB69wKxLpPuwzX4nAnG/Bq/NUYT9761qIaOgmQikKLI
NxO4G/WpCuVXd3IEjDzqK6W/qw2idcEKJQcXU6Y36ZrmkjtDcMp8GnkWMie0e2ywc+TpxEGS3B5g
pirN6DOqrXJLQvDBGlxNvS5/iObyJ4erZA8KHTdM+K4aG6UogZWUEgf04Gl2F7QfxYSI2UhTUP02
WW/I5IIHL3pq4VqdTVld8pwDXq6JH+LRexTh8D1WyOoAyay1Ib7IcnyvkynBzg6CCnGwx2gCF8TV
GkuCIHXVUNzpUSRTW3rMOTaTFRJh/0Nk6ADeGJ1e3+HVrFfjyO5vctVr4H3Pk/khLd1iR/uNGDbP
RRubAL+u5C4IoQ04pucf4pK2tAMeBUQ4+Ucz1ueiqV8wFVyxHR1CV7tYGZtiMzZMAiXlmWxY6vYz
YkvQh+4uj2jX+6rKN99qStXQKFx+uhu2rQnPMR3K+KE0m+nU9+4mWzzAyUTsTzPJbZTX59KaOnLs
6u4ukQC47HS6THns3+WvfZHPW5Tz6AVgSsNuVzsEtJjaLMN+1jB5fR2+5YXbHVSKvE2aUCgNXRMb
ZNK5MdOfbBvmTS+QJNuB85zLqFusic4qtdiBNGPNES4oL7kxsbnH7rmeiLOjrY8kua3zX7GLW6bq
jQue+YDrEsRPQV7gvh0tio0Z3NbiGUgNOqi0sbGABxevZDUI0/nB5UDIpD2sRzcIjm5g/8S1nG+U
AkwcQWn6kveP7fBJkKD5PNtV+NAZ87ZagOUzogedwxUe7IHh9gwN9cUZtTz0EWW5KXa6x8G0fpRa
F9s0Nx67AbElO/6zYbE8j7j77wk2OvgoCE13ktfWJ1Yohpc9VRa463zf2sF5yflJh/AjT96nIL8j
XYnNpYswLoZLE9TuISZXkbTpyd1rmywZZlo2/1kZwG72tombh5u+xnTjuh24MtPaDV+yufms2oEt
ck8+eet8C70aa5tfHr0SdW5b32dJkK0mZ9gHsyX3rcH0gmfuNJfWpjHw3M1ewKEoYusN34crJXgA
iLFGQbM2ZtPfjLWgIp2SdDpNlzpi+ulVhK9OdfjJ0EnAH/kR6AzQ8gi5DzrnPYHclOF1mO9SeFie
T6R3psrzMKACExwcaG+ohQVg3BUNtgsrn/fD4OUAE77CtenuTPZGKKZTwMOJSU5SHa/LkrpeAyod
tbvoT9NIIKecAu4UQnFKxth1yvnZn7DzjdP8g92GQcbaezH48GqnpStEnjjRKPFy7gYMotw9eHsW
P8xnz86yv/FJGjW7Nt02UxY8+JTLof9zwCaq6VFFMw46WH3S3dq5f6C39jMj/GkLvjhbZwAqCBhR
myVnaR0K+xh07t3k0gnm7btdUxUXqDZP85iPj4NBkcINuJ2ZnH/QrryHfpx9zMQxc8ZjMYu3OuFb
sMHpLlonoEA6cmO94EfWIQIYECri/IsfPHdg7ZtxZMSg17LcwXBpp/esGgC55v7Rxw9FZAiPdC7J
6uI9F0N7Z4oNRQJvVdpD/WQnlE6CFC5eIQWxBFFzoOtO09imql2pCPIgT65hVd/Ivnv06rLedOiC
sz47F8rKXwJyU1IFzGp5MYysPHsBLgKqxoToMhY6NBxsYjHleCiJ3ZAKQZVmw7GtOcynpZ3SORL1
aQ7wpYCb2AWN/z2tA3q3yew8hSYBSxl9RVQDdCI6aZ6w63+N++qE05d84iR+rLys/FIW3Oue5nvl
Y7yPew8dydLptOhX2aNvv2Goc/RjS4vwGAo2XDoUOTMzvieKJtVp8H3IKvLVGXQABR1vMJU62P6E
WFH0IlhvLz3sRdNYI6ae8CgtQdBOkKun3J7XjupBDdbq0RdFvc87ck9CZ9pKtoFs4j5UNdO3pI45
DVA1SCKkOtTEhAT6Xr3F+xfhe2aD0lIhcq3phC5l3odVuY9tvLJYDC65CcwomkeDbXJI4a53KX6B
sD40aiQyZ+kcIm7vGkSLg2/fhRgoH24vZpBt09Tb4n5NMY27JOg5iblvFNMsNTkXXVjWfknYUfl6
rPYm9v61hNs2VCJ6GMzOeVLFYJ+ThR7vUHJ1RnLHK1B2K4FldPYcvDklR4Gqap/iEfC38o+1z95J
9XRAdHwQVWXvLPQEOp5PfVZcY+kRC5qksM87UiEgfr8Lz5XbkoRAejuxJo0O45U9ZV9qGpu6IAda
jvZZKSamupF3xjVz0W40RokvaZbTIV2Cs21Sy3fNPOKtWpzUXQMMW7HzjqcR/l44zhen6MXaAqgX
D3nwEpbzT4F02navDe7bojHWJnAzgscQ62e9OA7+EhqZh/vUL8ujmwZPMWeEFrPNNnRKuTZkYRw8
1Xw6eYqFzBQ7afrdYnN3t16qAyooLo/AXDf7mdFU296PogwR2pQZVUzkZ6YRnLsWKQq4rTuR+9+q
NKW61If3hLPELxmNR+w0a7bFzIzFG6GS0wPiL0AYW9uLH+mEcKKrxB1nf1YZJn7asNt2jqs1CwnF
wlrv6sBW6w7kR2Nz0ztOC6tipKGWtvzIEIudrZZU4PhpoEFG+U53xr6TyAMr+O6sYg/tBL4+GbpT
PNu7iGIhqY5kjLQJNZSmB+pNubuAhbiHxVnsbCyLA0pzaZf6jjYgzWq2Bwad3V1bX+I0gpSWpu7B
rAZrY+jqmy9eHYvWkAmPsS48+jUV1Q3q6iGBCk5Vfi8Lm9M2NaCw1xeO/NFdn9GNsUIEDi3qcuAy
7SXAQJlleMf9EW5WRrQvqAXcbCGleNoRnJEH9remRjJNllRWPNddxUlJJccEOd8+RPa/cqZupAvK
oddH74e/DHyJAANl6o1V9NAfhXEwEdxHQ2o8Sm+C2eMx784lZTNT+NvabZLX0Z+CtWjmZ0wNeK+c
CBVmPRqrwYM6UM7hqRzS6LCUvFWTAcLv3V+YP2jAhtVhnGrwN2TAIVbTx6yyrkjAsQgtgpyF1Mg8
xIu7ZKX0fkIawGyC2FMRDVNLdbCYkLDcXm5qDKQJ47wuTEUTOkFj1DoZphYbldKREwcNn7Rmw5pw
nkIdVvWyWFONpi/EH93+/PbSKRnvekO88dFp+d7SkkJVUfq0uqeE+3u8/VZMOVqO4XSAOmoAckA4
VATAIAvAYlg8cwrxeb9j17md63DDpEzi9/KCphABSAZXCFoVJz49jEcq3MNvL9ei5/sK4LzHyiAl
vsU0ko3+/NtvwRae1v+vpf7faKlt4uwIsfuftdT37133/pOH/KPv/xCa98+f/Keg2g//ARmajDvh
Bn9UVAfOPzzT952AZBvbtfkb/6Wodu1/CHRfgfBZ6myH3Mf/UlS71j9sRxCbF2AmCS3X9P8vimrQ
1X8UGgsrMAGreByzBMLtP0n8Q0f7Rt4YzcFsp4eaOnjE2gckwtkZglktFYBBf3eR/kLd/FfviFvR
pVznI566Sbx/ZyooKrdyCQhpDtO2ixyiX0XzZvvk9NEin6Jk+G34/lT/EX/Uf/F2i0XkD4pxviBv
BMmJA43risXa8bu3i3sjmtsmbw5Ye0nfxosa6GszE90r5+vff7O/eCvBnI5VhTc0ebc/vtUYFFZY
txTXUQp95kX+Savok8wnqsI//v6d/uxHEQwnbDkCawZj4F/uGhPdjFxRsSM1ppDYbCQEXUJWbq7Y
8vz9W1mM+T9fQIH9xxVE6gXCspZv/fsLCLDBrQEoHZy8xfbrmFchMeMK/6SYwFgNzRGk4p3V9otW
iSP8CCQzlltOkPd//1FwEfzrJ7EBsHM3F9PCn65vMJbC6MOJuDhqeGYe3ftU13Ssrpahr6pRS+nm
I0rjf3cF/uq+4ov0/UDYqMz+7EIyLI+kbKtmCBmksJv9nc0unIgiGk3q0lKRgP12zqr5mgmJaNBI
31u3JQCIwk9KosIKrc9r5uevf381bhf+TyNb+K7DVjIIXJ/t7R9vjN/Wg13Qjj30LvLVuPAO6LDh
iTgT1R7R/xrM+6GV/EYWFWu8C4hbi2edIwfjXPkiCC/E9LmDvvBv7At/eZuwijA9BabJ9PLHzwXs
Bq1BXTYHY5AtBQ1Q8S3JMwTz8IC7PBFBvw7s/ltj1/LfzC0WUaL/OkR+997Ln/9usAqBuNWAznRQ
nvM4maDwhxjbXaw4hLbom8yQS5Gpw+T7P9L0rWqj/t+Mlr8cLL/7BH+6K1NeJqQk8gmwNwG1C9QV
tfU7XTtcrkwJfz8GcL/869UOBfA9xmUQurYd/OnxrIlyE2VNCFBtNrsA2JBPkvVkolbT5mjtXFnu
b77N9G0gtgqlEfFvxP5cEO0cQBshMzYXJE7+qQt9CiPGjsNJUE3hrukggOAhD/PxITapMzvDpc52
yqu/LFnoYYouzerIGhrVFWR/WNXnJt4PnArw2fLvLH9/8CH7jc7anvDHaeeFJJQ1Ncp53QnA2rTp
fQZonvOXvJ7+ojM8VHMrsfyCPZi8hWJPeBIPFKe5i+v6d4vkKrGSQ2ERV5c4I8qksLoPKH+vDRfZ
ktTIwNQTPa61scCDanVXs0uEiuCv57x66gPa6GZC55WaibPyE+pMMj7QLNl12XztpXlwu1/5kL0X
gXnKUd+iCyR6FWN+M41bO8w+ic77JNLncxlPdsgQtiq+AzwBx+t+imUqXq4MZXr8cTZHL2TegSJx
kpgX9vPJp5+ke8rN912HUmDie1nKP0xqfC2wxyJ729AIud4mj95XMERI+jJaTmFKl+8W7+m2XCCb
GW8Kqa5PWl+sFIyiiQDO4MuJedjYGdFkI8W+KGAcTH0IMtCiE1gG3JYaia4uazJsmMCWyx952SeF
kK1dG68eadlroy4/2xJdd5t89kF8j14BDawuKVAn5omG3s8QEoSr+KoGwdkAxswrMasPWfhB3hbA
MTFdk4l1wkawg7PqmjVQkhLrkRLVROeUTxKJ+Vk5ggE7X0MxXgiqOJSld0rykZ8P0TQ8513N6tLE
7xBNsZ4ilK/SX3JUJ5eT8fIW1QygcloGWjqwjTavqZbfUdigPSnendk8ecuVYvPzoBqoYLl5BVGy
gCg+8zp/t7LyfaS6BAsPkaGeAAPB8omfndrmsNuSQUfr1aXrg73eIzExHp6XWttiAC/Xmm32yu2i
clvU5xHl+gqd6cn1STcjceo684nWVdLvZJMa605mtN2QS7I6YkUfP2gZT5zLuVmtH+q9zB/qD/gx
1pNHn2xh2R55rs63Tx/kfD9ljZdl3QWhX6/Sd5ua+yzl+6JepIFwDnv4SspCMePazqpIzOsylKdl
cXZM/8EYOMrMRH1mFvcmZWexdyVQ5Gi8Oi1tjK6lyJ1n+s3C8XvGWgxnp6CejWZ/2cP4Udtwgo8U
4wOJYexkj7fhKL34k2ZizlGPcdAaxVfHjp8DvPHrKOCtb1OJSIvPyVdXaAJXuz4w3a7ibrpi4nOg
vzAXSyg/G2PWuxic9soPk/d+ZB9BoiAPZ5jvtX7pZvaEt2lrXJb6BPbIpBhCaFhIHitAw/b6ai03
CoSr+RNe1ZgGz+ZMROoQDJf1kCefAfWRFV4a1sA23gZN/ha0+bsh3YNM++/k746aZ2BkuFhx/i6M
pl+Zptr7CNtWKIzo6QuLoBRpOPvbXwiHfSw56+J5uYplzuwNPhbBk1xyfG6IKhB5sw5h3XUeOkFW
kdBEyPfnZl7VwbxqAzi1c6tOJqXjTR5G9+bAtQkx0O0n8+CF41a1gb1BpqZ2U8G8bSxER69V98Ib
8Eko+4p4kKfLrxv+IYRt/UChreFJVy2hKK1FxxWpI40OKIU1Pf5NBNMWXiydR9IUhRi3dL9F7U7H
xu4QhSXEmzryLuiZRSnzsUzWFLJRnKU73zReebbSfebDFjEMauB9dy81Uj2RUImhPfaSjD5qD9WE
26LJ3lQMi8+rFtJTwYUrLHObGTxXRcK18id9NfFtb24D8rZ5IZ7xc1kOzLL49GL/YJhcGqa4vgdo
pnvzl4zMlyyp1qNpPU9ReNJDtqO3Rd3BJ9fit1uk+y8DnVrwo8fb4B/Kqd4IPHoETSBBZBHIqnfL
ohQIlhI6j853GuHW2mNYJ8SwbEETfsAYCrde7b/AWtJ3U5TdYSqsMPNBxC104+P7o57mxO2bHLgi
cZfuhCzPfWggkSE+2aeBTIINImArzHuw6bZc+5m0N+bEmHdiYy99JKNaDSMCN2MrAkQ5aYO5paGe
v2qd+BhMPD6ewXPoYsgb44KqYzaj7qsbpBHzIZstarNmpzfSEhhcq/AurSrED71EcRAQ8pzyEEKu
uK8aZHliZNsu9IcU/YNN92SlWTNRbn1g06OkI7lII62HpkAyOAjV7ByPNxuZzGVG+UGk49bLCYC8
3bu64BmiK/1ZudeuHR6VYrj0ZRtsnNB+zxMtNrlJd2GcJXJz7B9JwW0PAuudH3yw3S7d4zw6uG5s
kM/Lnsi11c8w8zgkhRmISINic+7066YgyLpG30Y4OOeLBGw3AT4Gijv2stGQZGtijMxSrSdBiiJf
KnPrC8awa6V4BNC7vSDafLaXuRwi5Gx6wOE7HtF4cr4GVU8ndJmC4I/QBKa1mjQU8AKgDKxtBHJc
VSA+iiVizBHmWwBEfTNXtNacuTHXdRqOsLr4FXcFPZpQZ8nxYOc2BNA13HPHjW2Qk9OuH4ZzLGxv
AxnotffBJ+KwXNRTZbt1WRc3s/brwxyfu8C2eMLZGIASZJ1DvHgeKvJiqhe7F+ML8X9cqLq7p7v5
U5fTswWi/UcWC8p3NG5iDSF+O5jBrgMq9ZrVhJqM4AA5fEMZntKvohvNUxlmaCGEd8rTIto7dXay
5biXUZPexxJBfuinzbq3F5QrwYVrVDM/IUvhHZFZDptpa6bWdfEo+ToN17Yq3lKW0g2MtEDN8k7L
lkXQLPamnOWWAU28gKrSfVeCRpetASQ7lXqjbb2tc/+uTZBCd/ZLNfnAQ77fzuQuw36q8m0/oMrs
IguNvmrXhXOuUoRRrWc/eaqtCACg0+z36d4zQGwC98a7SpxMsRBdtLhaqa7v+rzZkAFNRGE5PJnW
yF8OSN61O9hbpTxJd5C7wUf95vearPQQ3WEm+1/G5D8MmBqok/a71EnDvWrKkxcC9kNLfAEdtvbK
q5gwWjbLlqFVrKi52SFMiJBMJTUhpdGI7oBtnhf87BXLhzlM1q6HtbLGNtQ6FkE0brXGRwe1L0P5
y35rVO5X8FgzLGxmckLp2GjFHEyk0/Po+zz/OnQPY4m7TsHJChzeMJQe+JWG0HaCU5rdSIl5NaWi
goLDuNQL2JX+Nb2cfUA6H8LNYRO3OO8GEEic+TxCSTLTOySKgJVAy3NidcdaAxgxW7UbdDcSMt8+
5hPwTa9u9KaiS271OS2gQGPEGMdvHYGtiw4fFSZxKStHFJtKpORh4XULgOpvgiBpD+gPtp2Zr2U3
4cqMCSGYBu+A5zZat6wwG3AneuM3iF4NZHBpzM7PMqIfY4eyEB01E8Ty7n7f73tPplvPTz5h3h15
Bov9baWrnJpDposO2Sf0AyCgeze3aL5j6gRMZ+E+qqqLLV17P5cJtvnYORCCuElYFfbKiDexspP7
EEWyE8VvBeE6Ow0ZD5pyRIxnmWxKO/9eA4ElahcxJOYQBL273EIQKHt6NYtWX/T+qwhyWPNQVHZR
Ot77unujmVbjNsRjmKSERAQR0mabvcE8wGJS8Mqrim26NTj4QhkE87KlJN0NEvgAqZbjw0qE1rWy
STcVmm26wTbZSx3m76Z4XxbM36pLcEbjep2n7H/I1VhyHBCnm+6X0bOPurYx3C2bgpxk4JU1G6fa
kEufkn2Wv+gSBf3DKWcSTJNwf9u25snScNd8su5L0WtWWE4z2QjtpC2nJxWCAzKDcE9jn0/qcINQ
neXs8da3azI74rUGk8mc9KUW8cNtq9svnhdhA8jr0uxqCzZvedxf6IXW9kev+d6tKd/DhhZL9l5H
9rUCUOraDSiyyhz3qUn7LzW+ecwdTIIRxX0gALPjHZb/QpsvnbfZ59wOKNvw4WzjInpEg04XCxcU
57ZabEo57Gy2dm3FRqMEo2UtPV16maIFxSm2LgfT3ZLjnLmK/B934N9nd4GMi2kDY2+UlDy40PgN
S2JI5TZmy2FrWGotw3IVYMKIDTrZt6jLfsy1eSUfHfCTk78THNij4cCnW3JOw25Eojh3jJYf9g1O
JHu74uLWxVMwqoc58F5KQeAflcPGRTmJ53NEsFTD00VeRhwY6zTuRFSIWYPEYJAv3nIMmVT+2pg4
fui+FTtLEBPjd/XJGauzEbjlLpZCbaO0+qbdBw+jVxNAsczpYS8zbyw4mjrLlTUW9fpvW6q+wqPC
PEcTZKWlCVYPQGI4s6Aux1Ii1r/b/cGA+tmh9/xthMbY7AFNzyd6KhvRRLTfSSm8fexB+M2qJrJm
BMpK2FFxsB3zEQVNvfGB6KEh0+aKfMWXtAgPwALstVWOF4esB2R/Fn6X6YLZFQoam+Mh4MKzs+eA
tivT9NMIQ2Agw3jJJfseiATHuKzvfbzRK6+DW2nb19s9GNIy2joVbJph+QzLvFrVy9liOR+bif7i
wu0awC6tmjbFWIulBNEpHf/bKdkBagPm9cEkAQM7GMXqmefQAoi1uX0Iu6s34XK0rXw4rmymuE5s
xJfDKqqP0+C9BVnYrmj64WK0zz5Y4xWUj2dpVOcg0KcC8Y1NGYKgq6Oh+cm84m8s//RS//Di8cdU
v7noFpoBl3TGGKmc5CmkpOeQcFYP4nszQuZvLHW2Zja7OkjfneWIjrw2N6Mvt/Lb7cPDKMLo6DJe
7ZJCRcYiZaX2Z08MxFTzk0ZeLnjH4Y7K83LeJQ4PJcsqT/2HqKSWYqmTKK1nBcGLEoy6dzJWTMND
jlnC567flgljqJqv8I1yk9kmUHAPU6dlkHJ5DMlBRxTdmY0Gm2DOeoA0QISiPmb9lzEzXet9N/BE
YiXneAm1/7Ssy3Yfr/q5+mhHnunlUD/WbNkHbKNBAAiTTE9WAAwvfYQrWaIFZIsR4mKa4QVQlTVj
J92WoPSB6d6eWtqEFufa4lfT9x58A44RmN9ONE6XBw3H97Eauu/4mSVZcDyMXwC4/2rleFmmkuWu
JvNArpH3rorkPbN+ZhXhmp1PZEFRMc0Yj9qx71FQaFRkfO2lBDF2PD2xUhcveM2H5KfE/FFRVWkJ
pGNVv4sGpox5uSZj9Kxm9XX5mr6x1JSZFIlte/AwxqJT5d4vhcuhI8yIXSsLyZvN04E7hJnGdWFd
gOUHkU5vwOklzvUe61MUYbw2rPkqje4TqfhFhvVuntQmTHj8FRv1VZzQgZUk0SwNjMzS8aqFXp2Z
FL3G6qv2s8XVwrljKfh4cfKpXaoaYHMM8PzGHa2evcUmMViG9u0lbZfiFGIWHIfSTGE76+TgF/6D
UgzBTtJgomGx9QmUDPAnbW+FheS18DTIa1t0iJgYeHHKAbwPy26N9xEh+w53Kmp+dgLDAFABOyKW
NaoeZQEvcKl4YAB9R/WF7szejdROfG85WzMqbajIneHvyXfitH4rn8FfC5FvYEi/x53PF2dWD7k4
mc3X5CtiqP9B8XAr22lbDBGmCIuNX2mVXxF03d+ehz5yuYXw5uqUAxWySdT0PpzinrMQjGkONDBX
1Cb2xBfHtyFtzwzx2+PXBa9OhB7odtSOUnq9ToFJOiOOlTObVlCUbQb0crxnvR9l/OnHTNzwZiDE
cizy0Tu103ApJrXX6D+3BsV/4PxuvE5QUzfLjtqjCns7acVLqaxQzAwVuIa+L/EILusjDZfVrUZa
Gqy6wG2IHzlPBsejLGE28PE9QF9w12MTU5xKuCE4Y3BpzktyEZW7MkEJkTYHjqcGCB6C1llC93Ig
374N+xDffPrSwe7bZ3eTA3cX4DtMcA7IplM/g0r06LOjBYg6fHX825Lpdcze+rjuVmPHFANH5VfV
jtbD7exZzf42zbD/FXDx1n1QvrW9Pk/ZxCoVDQa4fgRBNFzfoQCwY3iIHfwGqvy8VWmwpQh0wOlG
Nj57f1OIPabwtZewtFWUJm+LHVvFfCtR7KQeR+PQs8EBocBGyPErSBD7hUtJroxcBk0mPgTy/01b
GqyUCfChpSDWNFSjW4drl4cFZSf2yBggnmqUirtlKtHLubcJ6SElVvWF3J7PQbkUELGo1VQRUif5
zJqnUrOEZCBhOSd/7dCsNQZH7wjUD5QM7wYCoJygASk66el2Zq4cRvVtbct9ttF94H9IjGerpVg9
L6UpG2DMqsKUwY7xkSrDCvwXMuclyDYOUVSwIbGRjK3doXxvR7SVoO4MMdzfnuXOsDmjNvPjbTd3
+6JsvfSm8VzmZg55VGaR8XDTnX7x9Bv7MbbT59iSFyz/P0IajGSU3Fva/EZIA/UGmgDgJL4HaUN4
VeJElBygZS/XxnfZXU+SYDcSmZZRr/KLzHM2X0hAAFtU+67S3wwccqsmSB/m8BmtI8KnJOpPTsE5
tPdtgCz3HWspU2lrQ+4vSTLMkCupO1M0HApa/Stygi+GW5GwFld7Lx6Y3EI9gO4vvzYS23ID6opg
RiUYWl5V7ErigRL5symwHSXeI4qwO8Nsvs2xCNaaWDhklN25c+PmrsoDA8FUNm48XZwmHMH3yhyH
F22WbyXRAkbpKdDT1OuMEIWpujRhYmwDyndkaBm4KXWDA7M2WtCVu1mR7BERtQxSQJ4tp8geo9o9
ldQeBmUPO3OUDyMKYAxQWEYg0IidPxC91MSDt5aywIZksW3IBvXYpY55toFXJWNCUrmgM9dE0XiI
s+m1HXDElGQOTWy3OR69V/hZN5F4I64QCi5ZKV0DOLrGEm7F0BHmRmA8NPMvpczd/TSgULUIT9i7
XvVUTYJAHeGZF18iT6kIcz2Wnd8f8+UFhra8y8BQgEUNjreXyOJXwzeS/KwjY8H/54tXB8c+I3OJ
Bd+g0FE5hEnp5hlzt3+8vfhoWI8eTw7ROfVdFzf880X1WKQ+StERIA9qnE1iTdQPEurFfsJMA4Ch
p0LIbBflCOp8nKBL0OLPzjTs41Ca36qGhkKRpda2TPAL1pNVHm8vaR59I3Mu3NqO9I5KJL9/uf1e
1rDzSGT+I62BTRFhdMfVdI99ObnH26/+9L9OgjMTw/oxrWV1gkcEqgk6y8pY9D3//UJIA7JErJzg
rbDn4G7FS52hga4jqGLGCIPdyGuefjkhCw2YBZz0nMfOS7mQyCYgAMpRamsm6bnstX28vQwJuSFw
7XmuKPhv//sPsog3KnIqGpbhWMfbC+V++7dfDXkOiGle/iSYltqkabs8ral8gkRHc68xL11umZda
ZvEurygNJpGPI6cCVmmnb47fyjOZXS0Hx7Q8wEyIj9yly+KqKZXZvJh+e+aP1YNvQZdw8iK7C4sR
bXRapWtfYG8TVes83+T2aWI2Wx/6KIkCVUWMt9ftXHYETDo67BZ3Sc+AWv6XQrt8mniP2/+pyQNp
ZipjM4WVQF/Nx4kn3Vxmp2wu2sUCImrqFLffIz+C7QeWDdd4VLlZPxMIQVFMw8VIv7lmXTym0CwI
eyMNIhmp7s9ujtdsuc7dYPiUv5dfelXyy1LE0PlB53AEsJzj7Ve39Jbf/Z4JammM3a9imjG+TdGw
mezgm2EGIADDXJ7gLMSn0lupMFXHcXm5/UqNyQuFM/BaDSt40JnqGPvFZ0ajfZvTNjzefuv2Yubh
P/+3aXHgwDwotkx6xZ1Nn8GmJnn0ku98wOd8ZJTbS3CXh0VIP4d9NNJt4kVo/ZPlyIXjNUcv2t7X
U/uC9WgVtbU+gMKFXsJTDHXEP/Y6NPeDm51lSbJC2Udb8Z+Undlu3Eq2bX/loN5ZlwwGO+BUPWTf
KNV31gshWRL7Ltjz6+9get8DW7tgnwtsGNa2lEkxSUasteYcU8vRvQ2I30eD/yMCwf7fIgVwuHRa
lcANox1OkCPAAx41q7Ca96dqPTZGAJ2GW7yGhk3rDldOH+nGXkY32ayc7hIbxWM2P23S+UFT+MU2
Slpva5KaQUJB4ocrBJ9A2Kkpt+kgLkM3XjNKFDuweKVD2Jpv1gCiDZsNXQfrYX4pW7fIZ8rcK5i3
4TEhF3QZTWRudJOms4nIv1cV7z1uZatzCFK1BwybLc+1hD3G+a+6C3GrdgPIJ8VMSvMjeXAmHZzN
/LfzH75Uf/0tskqwep7LytnuSfwbt2lewQGzJW8ys/rOfzv/Pyt46AN/2tM99ljnBtrjYYSjtC4B
LgjfbdbkJslFbdQvIzxnK3JYosfuugyj5zSEHGZiNMDuMO6MoHkQicMnPyzCcdSBMpgpjYc+uPAj
9yBauAp245cXpWfRpLODvaTkydM4wS2uv5FDv42dYx3ru7AYXryqfJys5ikZ2DEao7nr2ZdS+QrS
+wRb+GA0H6wYR24bzUhH8kH1nB5GrWn0PeSLLhR9gq5+r9iUNyRabEmBK9efZqnhkcG+1veutQ9H
Ya8NBxmZkaxc2ykBQeEW95z6Obayt9p23yhMZvsglKM2eBsq/xWI73Jw6ts8wCRMxCfzkGFDXC4A
O7nVSbdkX+ZySwyhuZ0S9nrxyOa2dQlkQXlx3xCQR5NlWXYBSdLYceKBZxs8JMN0LtOQp51Cop+a
39TEi6gp/HQHlrkekgK0HCS4VvYUlGSfWqF7DwfqzXSaNzM36HvdROTfLUimFJBvKL8h7jz3WnIx
we+sBMM4wbzXhhgDAYRidmzERVZEzzyFTokeqr1mMJ5yqnIr2vZaVGW2BMM07iYAqBmmlrXZ+TX9
YRa4iaxMZnHYCG7IpQC/0SfqYrLpgDOK+iTdYPjR5ZFau8oLnfCv8JOQWwbL8X3noK9FkMiOOj3P
63yvgU5XECalbgxiIMleoVSbO3qxF3zOraDhXFDpdFhc5PCN8A+E+GVLEiwflQeQEbsh7jjaEI1P
AUnEJ4WO0KhbJNA7AonVdVL1a9NOXqGK38FPd+kdUjO7GXaDmSbf0RcAHc2uESlBS1sojdJXUbna
Yicr7/B7vY2cJWa/aK48naoAWRNgSgH45Iu+CIZQINua9pVZWLt8pFYpjRklRgLUwIzEKbM3dno+
ZQxBChkeo3O7y2Og1gqSqFD1rmt23TQoIgPOOZXB+VQGtBnJcE3Nfh8Iylm2PHNbuL4cYpsps0Vx
2frU2yVmq278JCqKeVXMnlB3dlFhlWDyo9citg0y3RGPi1foF9pS6+fWQbqZeFyz5Z9d+NoFALX1
70+K8ZUU7s4nBQ2p4QBYQf/4VZcXiGAEoZDuVGY8tsiJVELJOh9SNLgng/yzfhd4CqNZ665+/97i
P7y3oduCN4Wqhij2Cyi3lp2V0epPd+U88c586i/eyAgfLdoMBOFcFmK8tVGLjIPx6DpYQPr+MFdh
jEVvoQWPlOLYbdC1jG1zUqm3HyQtn98fpf03UZinG7pjeSAOIBczNPxVlpYrbIjSTrhsXI4ybCgQ
3bruFzyGKSZno9giN5JlabcedD50VUjGqj4BaoKqJeJTzHKmI23qbgoqYrQGr+Zcy7kpHR6nyF9h
VL2Sa/PJNbGRgk0Z0KaXoo7Y3BJiSCkf6HPdPrcDm0peVs/xCNBwCCgKzzoNyoRPBsH2ygFBIjoK
eZGQJx2z4AbTcCSre/akhmJZozRnLU5PuC92UDJSUle72zELP6K8v/rm2UAgKdjo87zaqr9NFdGj
cngSc5Mxsqu9lbO/DV/J2+62yhzv0iHc/f5cG3+DtXM5GpYhMFs7jm7/TbBagvvVXFofu8hOrJn1
tEajSvU7603U/CQjXJBJI4l49Gg6aEdjBlbXFpdGB3Fh0AuWAzrKrgMvWEvL+oiavN/VeIzSeb0e
e/o5U5Y62SEM6J8or7uVPgPg0iguptojqk2fPgGNdTzcmmJjV+Pm3GyGacq2BnBZFr4G5PUAm6Nf
HfHRzQPFPKJJhkeDApoaRUejAg6EXZegIWrGAlwx3TfaDJih6LmxhIJBvu5DBlOJAfErK9JnZ6Ii
Zqb9muEDBmPRLsuRJ4/ynRe8ouwK538PU/44z1tb7SMFHbSh56CBcVzHefM9887t+oz8CxoQ67SP
tmBzX1tBuzEDQeYCUpKanq3zoMNcYpK+7GNZ2vS5/sBGj34VHR9Jay4R6kKjyYWGgd/a8prbc6+9
1IpLibkzLLUPnD8pvcvAWBW+9c3o2O750NyaOKHA0tGV1UGNkAXzcF73WxARxEzHVblhXALJCCZI
+SrMeDz0yKaWSWo9WvwjEwI42P2b7KHd2PnGl+2J8I59OYsEbLIaaUrZO1NpLxDgeOhyqNU+KMIP
CD23bVJ0V0ScYYxqCSmF3/do+hZiDahFSd9AFS/qhz9crv9hRTEsYRs6TgDLs2YPwM+KVcJV/Fhq
dbIjdYvjYWEF7QAauPTeNcKDYRnaYUh3ieHzwi/m4d28vBazku6chVU16R/0u39XfHumxyJhcR8J
OpJf4ePNaPd2CaqILPfgW5nF12yf93PrO8UDC4d4T2JGuiz67nGWXmVu+urr1ZPpWn84N//h4W56
6K0FFgmJJPKr9LyN2s63c0LAmpBEk6HlroK3GpM7iLJlNj+J74pSrZvIKVbMXwIk51giKcVm/Rh6
CpxbU77KfPdeb6N7IcMRlhYau6gc/qDE9f4mk/ekzjMHhbxnGKb8qsNlgy0Zg/fhbkjAAmhM0VFW
rPAixUvXB0/j8SVhpLaztpCeHHP9GAq/Pzg6zFPBD9KgvhiTqF+3kQs3d4qcpZi7UWDEefTKiHTC
EcgYoc8ggrxHsu4QPOh9RhmZF9qi7Lx63yfDQzYHnOgTqliRKVJwEwkh3vIePWohod8KdaclqVqf
e+KBFrH6qGknSJmi0+etu57GWvpUWk2yI8S6XZdtFG64LZYNysoH8GAQL7xLOxynE97BBX4+cw/B
aRXI0j7EitvGrKBnC7zs5BRrT6qs01WEfJcrWIdniVhXM3dzz/EsFc3pqbmEdoYMcHXWCDy3153N
Axnj5J0XzsAiMxtXmantPd26Jl7r0yogXNrmDpSM2hW1S0O7AB1Y2UTl2FN1UXlleZvOIX92wtMq
G5thR2jnR9NHxY/dx//5xVxS//u/+fo7MgMVBWHz5ct/3xcZ//33/DP/8z2//sS/T9F3NJTFZ/Pb
79p+FJev2Uf99Zt+eWXe/a+jW702r798sT6bmm7aD4YqH3WbNuejwCQzf+f/9h//6+N/Y40yPMT9
Pz3n5nf46yfnX+Ff/7go2qiOXnOePD9ecP/+r3/89VP/L2fC/SdJKoK+r/mXMep/kiY8+U9dso90
50gJwzqHUOQA+MN//cM0/6kLQiB4PtnC8YSHu+ivpAnBC9JEZibGxIIgCs/4//FFkbHw61bfmO9i
nFeG5ViGdKyvbp5oVH1L3gqB3RahhlFYe1tXjffVBAtnBAtpC1tb5yFG2FENS2vI+o1I3XJZdSs9
hCQTEvM7OhhyPTu5IG513ObVaWha60b52QMeRvzsPWsfnGpUkk29ahrmEX7Jep8P4T4zwNxJTPXc
7gdbqG8pUn7EugThRqVWrVoFh1I9uVc17catw0ZrUWeo1Ivn1I6mTR4jjsdOSqMV9vNgsVxovnMx
eT29wAmcSZlhjqzYkLsty3pekH2pOIgqe61SyWRTqntVEYCugIgtC73xUEXA9JGG2AZAeiCnoHPK
tfajcTp934KjTtkIrB1U9XiGRzomTgPLhOl3xguocjwM1Yi4hqkjk61qOBouC3RxKD23v1JjvYM6
qjOUM7V11OGZJH+ydr+FhkLg5WjBUiI+BfUmTJ5GTDNp+NjL3jAR8CDc9hiMbzIDTEwOXGuBM3za
tYRcuAHVf+zKl5FM0z9tNP9+geA4ENLiKuGaY7v568odj65iBl2yDzG9e70xuuX5j9RFTkteZUmf
o4U9SyKn3nJQElELT/W/TuZPd9f1jwL0v/I2uy6ivKn/9Y8vJhCuVSlxuJmS4tt1jK9VkKD8B66d
lPvz3C4q828mMdk8HrX2OhDZA8mKH5FM/3QGvuxd5rfFuYjY0HAtImO+ZltNSOjwodnpvtYicDIJ
sJqHM+YhjNW6aYTaEso8SxDBUpaqYtdW9/nW75sDv4a9B131+PvzIOb6+6f6/HxE0nN0w+aGdXV9
Ns795P+JdVH3WV6n+/PeiGgFuazpUZBy0WyHs7ihpeVkQ/eibZwc+zydwPNDEI/ZLQ9shmgDex8d
OualbU/GFn3F9vxSts9U3RRUQH589/uD/lqwnA/aIh0HO58rMZl93QJyBzCgijloT7Fq1uOuid0R
fbbm0GOyDap8K1qZPaU9TZYl4gYwbr5uL4i2LKAgvVf2mIM9bnBUa8WNDUOEDAbEbOa6GgRkA7QA
IoEAX8VvTcHmORV1cugIk8F1PL55bX0JXYYTIaL3QRsIobMKdLOhuMXUTxx36t3/4Tf+Ug/Pv7HH
EJZOikm+uyG//MZDEiDXRChMGE+/Rz4FTpWNDpq9h9CdxIXpkWWeS2KQhYwPIJ71JepAn1EqIvNy
BpuUJuKirstAH0Hi0ZUF68Fkn4HAQgzefQe2EPLIZesD7LJLHgJeCfGfDC1kZgasHqLNiYQz9E1u
ta9VMUw7pSH8KIjorXxnGQUSzrT/p/vli/WVX9uiU4JbD4Ucf37dI6YG4klsRySNKO++8NqeUz5d
KT9901q/3VafOXo7Ou/aegA5sIIABQ9/7dQBfICatAXYsA3sxGWGmffyDx/Jfzo2jo/dPjWIlOe9
+E93jqoIXW0UKSjViBc4cQ5TWjwXAORWVW3flxqwj0mz1uflQHQwrW3SUvLABvOdomWnq6QBTMBa
KF5qJ3yT04iSN7BvuCzrVdtV6LQbK4YzoT4tqbuLXNxP3shY5Oi61nUVGGqHQ0BfF/QyVkDBruu4
kysN/1lpoKyG9vtCUp79B0up8fdHmIUP2WDTjoPSgdb16wMD/FVPP7uM9xNpsitgM9d0B7wldslq
yXznBm/XSubNtm9M3HF8MbFNZIQY3saZzHZ5BEv995+E8WVdkRhMdYlRnyYjWw/9aztNRlqPgNiL
9qFPMGWqT1c6Pf+tyvJ9TqzVPiRPdEf5fRSei7bcIVfYAbxSZ8afjmS+DX96mp6PhE4KlwMtT2l9
rb9iiJQa0u2IPGR/acl3cuy1/Rz5s4lo6CwFzyFi14PDBJcpQPFbFCFu1KwcaJIQGG42zkPqCiAu
YIo3lrDWhS3+cIzm1wbgfLYsk7mfzcrH02Q+mz9dt8ija6wOA4+S2rr0cLwclJaspFc8aiiIXuCZ
T4GeHR26aKjF35xuYpxFZOWlFWWXbCjfk5gQU7d8TywvvkOqtsQJjwLFza6FlgbIX4F7Fp7M1+6U
dcdYaA9tG1aYuUR9wiPQrVwFYs0p/3j257Xqy9k3PEo7VgZnTmL80jTsKCmjitSqvS6ReVQNAPqq
QwPpusGqmYNSTRS1uQCz1hgV24q0jcE4jrCtagpC4fSHHiV2Emt/uGesL7uN+bIQhCFCLsCELphe
/XrKO3gixeQ7pDLG3tZpQDbVcRGz1o/3lg53eIiJxImS6db1TWM+gSHMvkhsMEUjWMjYhAYsbOAu
V/VAVIHlRauiNJ29FKPByKJGFWcsbYbLVzqUOQzlhI91GNcWLsEnEeDoe3PQaYdOsfaKzxgiSlfD
9mzeh0SWazkZ7ZK2D0QBASLaym7aqgg3YxExmijQ1lcCe4PHxBLhb/Pud9l0TFqMpyKBRdbxOVL7
VlbZvLpTfBoY4uYpoSBhuvOQnbVegPg5mWDSF7RC/cjPDj4HcvP7h8A5WvHLhw+UmvKIpjbLuP3l
w2e76veTo2k7yfYDFT0w7ioLAXXzi6etZV+bWXfje7ZPd6HLNxUQSpqSNMBsg/wCIxBbSKD0QJLB
2jvSXFkhfZzR1VdjV5R7VeQfBVPRDbjgJz/16h33s7ukSW+tCASVi97ro73bICTzE99DJ1lelZ2S
30r/njw0Ek3ERWGhNFaT90xuuw1BT0QLxhL+fuzM4jDVkm0HwbCpNi7ZO83Ph+HYAwoq2/6zr51m
ZfVWQxoLQVC2Dlq6B0sruJdfwxogDZ2mpXKpF0yHvJraC3ZNghkp0sJmGfgKwmLV7Ay3mBalrXWr
nmgAK4C/lxfjFUfcYDlB3KgVpLhPA1hSy/uDzdv4sl5yE7gko5o6lRt7VfvrB4TtuClq+qN7LWpa
TJv1VeLnOtwpWvijMW5ji2hWRniAbhkGEh18b6fgxxwX0Ztl0Fp1BCi4IkXhIGs6nHWz/v0l9Dc+
wHyErONzbqfLn1+LAoZ9XERaDd5q9jpVfXeX+UGwLnTWdgYVi57bDBwwsUR+MSF1Yv8TVMUL3n00
pqOJ8Zp4Djk5kFEnCrA/HB39gi9PN1eHbwL1xGIu4n0diYxubdVygOHvKrKeI2ijS/qeL2nsJBt/
1v4DPEf5K5vxmGcRg8F4Rza4WPxY9MhLX/3+gMwfFf2v95xrmjo4FItSikP7sitNcVmLrhL+Dhkm
geJmndziQGJu6+7zLtee+acNeRn5RRARZJGVH14qylez+AZbSYcfZqrvLQIEjYzjXT/NhuDig+1M
e/SdPicyxE43YWRe+9k0rPuwcjdkfnFfd9wVZH/gNAcCRhjqoQsR/TM8v1ZOREnFXb3nozzFQ/1e
lEV8smNYFHUzXdNX5D4PyBh0OJObMMARNnmdubVV9KbiMLwYLMC5SaG6tRfPg3APaVXsXONJQkhA
f23XgRqspfsdgb/ooKyp8iDNwdtVeXBsU16KkIR6Y0nsU7Ee3Hr25O4hgvawcGd8t59FhzL2+6VZ
TMM27OpPPm50u4ABN2QevZuqJBAKTd6hy2ANzgTwnLSmnW7qSwEd+VgwCF05oYzvhfuNkx2ezLy/
9XXpb5weGD0jqmRpU0CzyLkGeSikIfrMyR99uFptDUrQy9Uq2tqBWLmiVEcWVOxk/XRjDlCaHVoS
1jQypupD65DOnQtwvNHWKNJvjqENxyhtQwbjCGoom/LD1MlvGTgw9noRvlxnVQIZP5HWg3KCAIBF
xeq7QwvEitWmAy1mP9wWyrefJwEyUWxV2I37JhOfhGKK2zaNX51p7OkDjRqeNihzA6KQlu7WFu+D
XD3zELzMcEKfyFzY133jX6aTi504h1IVDz2fpNttoA4IkLJZCV/MbyCpeT2JpUO1lGgnrkuRkdki
850vpLGluhHbRnBXT3mr7ScZlytT8+HbF85jwCh1NZb5Zd0PUJBtk+QCHVKlbtnfkCVDqAjy4oC/
D5Ni734PJcxw7JoJLkZwC0aFHDIDM3ZP2ZwhMkwcfnIkVFMrUM50XMthXjR7Bn9ElHdYpDV7VgGW
+OiJRlzVwOFpXpykRcR55EBlH4g09cb+QWJnX7CpClY29IKuMhpEK4ax7gSRKGlpH6VX0xbqa7Lc
amcrpDrpMYHtCRZx8vISvHw5mmL8aXCIberiMht2diRvhNk1GydneJC0YPKmgliqeIigvfm4hIes
up7a+S1s58JJC/1Gr4xj2FE2NgKx3LzpVrm/ib12wmub4chi5MjAEMWGE4p9kZYZvCRjHWhwmkvF
cNN1WrFWjjlsyaYiA1SmT76R45qriZFIkGtdp2ljYahg+TLdxwIy4I3C8LZoERZt/ELvTp4xGoyd
uCFD8SA0PO9i5gHKGtyzYMNEvkMoFgPq2k1h19vED/yLmUFjg+TZpGZFXTvcdflon9gDlXHmkydg
TWSpyCtElMFJz753OnlIk2S0NSQejM35oKPauzJSB0tpgS+yhke8tKmSN4mJDq0LgwqfALlMJSlC
ZhhcivG7DSN1rCrjlCCFQq9RoHqW6Ka1GAG5TqQpxaARbKOpu5fEiIUE+Vx0A1lOusZS7umgxGtQ
csT3XXTGcPLtHsFSHuo32tCujPkXL7CcbY3OxS6LfPXRLZsEEvr0kBjigv2jtiPwSF25goNLoOg9
hc30CJXVwyLhGafJreDbzaoUEVnbrJ/MR4aoIXiLsDt2JlUuq2EUosPlttqUtZVf2CbSIydK5FMu
AntlmnF+HAUQkEKr9W+VL5tFTOxSDSt+S+nOeXLpTxjA/NDv1GvDEDN1zv1e9GYHvlCS7Bk3ANRt
51YR0Xtna0TpqDEWR8OKX4gnBvbI7cpW8hK/zpqNBqV/NT1LxaMHCT3pRjCBlf+RdXQNqBrfYebU
mwpR/x4XaHcVTaSGgU+86ZDWcvVB3afMpsLJg13rDcYqHyVxe/nOcsL7rB/UlV4UzUoS1EU9TpxU
0p8c/4qPMt0bPZmD3gB1RTfKPYE3+FC0zrykTfIM+YiAtaY+9JgZT1meHslJ3U5pdWOF3IOFMvHS
edbAs56Jv4rr+oApAXNquzVV/5oX8rEh4uKUxKVYdcqpNqWsDlESo5+xxsvzqw41w049cv11MvRq
TShOuJHGixwUz6reyvGS61sxKnwBuV6epppkiHNaM/59jaBAQAbegdAVLnGie/BS9jlxMMcpjtUN
EU8F1kjUVIZvbBv4RyqzQQgEeGIyT9nYrhBzTYV9yxjIuApphzut2y6ZUqSHfsJkiYFJhwVQ6Lsg
AEqj6f0a8x7bb5sIoNROj9hsiauk6Yo6m2iYvBpPfaEeSEtmD212z2n72mQ0b6hY8H+4yeUQAp2O
FR9wRNx0n1k2WW2p2vC8wBGJ/ngOWb4qlHWR23Z80YeZYrvWw5s0oZySFsSqxiJYZYV5hys2kcZR
88Y1ZFi1j7Vi3eeZe1F3uxx5GloozDZcsfs0FM+T5xgXoaPjGw0PKEurtZGxBcQ3E2NMKBrKyLbZ
eXlyLN17L6R68EYU3FptYBBhuWWWbZEz5GKabQZn3ZUdwoasVUfdnnHwahYF4BbIx9LcGeTpLfoE
fYQ3uQ/E48HED/OTJ8PDlNHkauOyRetOBk7ijyiFarXV8AzrCQiSLrZs6ph2WdjBcJXK3COgCiNl
91k3enydTNptKlW4xmRO1gVJm6s0GZel0yXomi0SA4aJlLN42ktSvrcOM5x5eBpuACYBAtb7cg/k
9dGN+pdeexoyewgQqSCvGZdID627ZB548Bzfcxe4i8hjZ4iT6KHsUSWstNxxdjVU3CWWeeNCZGvX
je6iljYjt1zNohuBQyPNgrHOtDX7cmsnzatOzsPASgzM5won7rSg8qPtRPyfllab0SVGaCD1dqzt
x6CfipmmbtEz828ctGxJhmzRbjRsNqQSwXEINm1TXppOy5iGvdNGGRIDq3XHlhpiud0DEdCwT2Uu
nuappQ2Tvo1rP2/fyoCw6I5mzFib3wKHiKXBT9HtJveK1shC19rntie+qGMZ2PfAZxddA0XKMufo
6BELsOazbRPJUekMubPJ2SbRVC71CQePGnNvMSStj6Azsnam0KMlMU/6QJ5Pp3er8qknDoX1NCHS
K2VpjgJx30/Pgly9dRK00UqaBWblRJqINbNm3Vfje9mbBL2m9rshy8e4Z9RrDTWZHFoMp5DtBHEr
GyLD16mrf4tIEq4SArZQH4HHR2RChxWJHGERoRguyPLEZddrz7JBJIPlk9oeHG7lbjGx7WQ67N0c
eWSYQGVuc4jOaIIfQgo4thXOmu/bdJ2G1iAs3wzbPDp2Vi9GFjkaMOGpy2nZxfY2NkmMqitG9Cr2
Drlnk0nN4G4KpkU8aFdJvvbIRUChR3iqk0X4sytOe4teaciIRvVJjuoa4NlN2q+SycAJROd/wep1
ZQbbAUffiNdtoHBqQ8DpczPIK8Vr1JYzliVdNhDslZZ+F6SNeMHFaMucuxEJkKHn7BTa5JJohobl
WunAMt4Sl6hyJ7srbbWzu/Khod8AMogmRwV8aSHh3SZ4xvJM33kBDz6PtszCT7ldyNX4njRilfU5
vQmCKxpwy/QSjZVJNmdNyM7eTlD4vNRFlt9krrcLeRSs0Gfw6Ju7gXqH412V4R0yZOJkfEudGAFy
S1SI88dJvbA5YsnusGzbofdgRzpLp5FvycQmI2r+A5NYDvzUJ0GC3HSyC/jy/A/nbzl/+eMPpCAH
2HPzsnb+a+/DwHGt1/P32VnPOnb+Ro/x4V/fc/56xLo4P4WO569+fCNhWN7GG/SLH1/+9FbzS/eJ
G0zgon0fZCAZM0Ufb8sq46P49ZVFgwtq/fPLjrVY0YjPfxzJ+Th/OqYfb/bTqwQeCI0JHG4hughy
8Xw+YJ2gzApiNNTzsZx//Mvx/fSSX77ny4n7emp+vM78skGbP3g1zagxOAUW5bps9Gxv1XV3xVR4
18WoA3pnePVSMsK7oJ1ZCxJ1dYi7WTkEEnR09okVAFrEE20T1zIl6rDrr02XDX6c9c9ZCNUriV67
JD+lijZoXVqo+5uNkqhVUAs89s1gc6m37lpvALRF+HrWYAmesLF6JwcPeqX3Pik/mA5NJsT4UDHH
5ElZ45nrrkHkKbZWWrZXfnjAo5ZfFMzeUZJf2G6WXZtIQTFYEoBACUYBEq7dEH67LfTPOvSC21h/
Uz38MJFELmQrSb6lJ4eNu59y9ufaML2qKL1JhnAd9N3S0MsB/RkQcbp9YAd4msbpcCLVpN+nBpZl
1evHGF+LGuc5hE98OWCZhqTaMkr1XdFNzrIaU0opt0H+4qhtKG0Y9ykclXHA8Qj9GjFsuHW1a0Ia
KsAaOfioLl30JfQ2z9wFlqbdBmtFxbYMCukvK40kwYqITjisGtPNltAPSfyQfhfR6l6pyfnudjjx
G9NbklrSAG7a21w6C0e8p+zZ0EezGhHaZVhlRXQ4iufYb04IJ0z4jlq0HfJWIRSN2Pd0QKgy7TIb
Ku9Kc/dV1p/oa7yCZtki51kFCWTpDE0kpB+4lE7zEJu+exEipowUZ8/0xm+l4V1bTJO2KkYA12Ta
puuh6bBVVAQqxxE92uSmJHll4QSesxv88VqmPFBlGiC1KtBgqss+t9J97vfMscwn0eFwsjs2IpWT
FBwt7XQzri8UFfWVCyYlqC4d3SdtdjShJXDVg19xq62fScw1NcEZ0wjLwfEIUKX7iqbMX5qj/pBA
+V66kxbtpozUrLxikjO7N5J0XBj0HvDIuttcleREjWrvtrQ8QiaZIxmPTk7UV9ayBo5aC55LJ7n1
vF+0NRvb4GjUq5T8CQzYQYTiOXrHn55vMt1898c43MJuA47e2O5lCF7a6DhidCYkzDgRmvK2vOZX
q08Z04ScufKlFpPBFzkfdYrARfMxZIioNdDmW+0OxBLqz3Ve4pCDZMaZqaq9EQ3E2nBhuVUQ3znD
u9Rrfc8PATsYSBGHnbAeC/ulIxTqqAhlmO4Aqqc7YhNp4Jv1aXSXZRep9UROAYSP6dWS7CTzqL9K
c/8+CeQ7UySpHDJ9nXGfWNrBDxsOMkv9Xee4+MxlBL0smG24voVEfvLKNYvd89DmXPpzqCf4PJ+u
UXWFaLadO0ek4ibJhW8U61AxEdAth4VYwXYAWXQUsiAfYnpzdVpnubE2M0QMSiT5Rk+dJ1HD+huI
lGPdlPd1ndzM44Gx7QdWbTvamFF9n2Bqsqw3Ajd9uqbatZrQtYQZMl9nDkM+C9FwmhHdHnRXCvf8
MhUZvgW9NHZVZb3keCY2riS91rCQATsRmhHRE85gls0zgdPHxjGgx5vTO9xSYHvjnSj7LVJvH4sl
aW0HcDE1pjLjkwuwX/ZDyh4ilo+GA4+cfT6uVIkPAcXvxjMFwZvTuPNx6mPMo1+Dw5yAF29DmUxe
24hZPxcpVMM39hhDE0RHwqEOk52SVNjAKJ+Hz4FQt14eF+gxiduzzGyTRI+ejhNC5OWBnDos9bFx
IiJm203iAHqDLqrs9tYY3Wtwj5bMFIOVU/ka8xyZbRXB3P3aLlw2oRaNljwWBUJn01m3WXcf07Yw
KwAEmnvjkrOzwG0/LKdJrqPbGvLgJq3w+RVjepMl2Wm0hL5mWACP670xTbGum+YiC6onD+LlIp7j
u9o+uy8n0vTijKwYjQAaLqXGXg8TnmNHSzdOMbGfwcunJM0Eo1nbeDiQfNXFNYq14KTpl5FOhGZZ
M50w+1cf2QQ5hsj3xxbhojsFj3EiPwTW/009t56mCWVkzpaCrHfn1mzCjWMu9YGgIatyzIuaOyBU
2lsd83zonWdN5RQsJBqeugb2imU9OkZ70CtC1vVqSaJpx8Nv3KMgv9ZxXW6heh+m2frENryCvcjs
LPRVu9Vy9zEMhuhY6dk3m41e1ehiI1qkuzVhbat+sO8xoOwMn2DVmjs0mbAy2VoM4ayQhGr31LMZ
c9ICXq6Ol9lOyVKIWv81lEQaQWnrdm1anKLWemlp4G68JmH04Wxpij53RhMdcdd+2APf24KWmwqK
xMj3lnUZV+y/6Qu7EVdm6FmwVgRabAR55W4WmOazGQkgzKZv63zT4QH2K6I0iFkAX7WpXPJmkyjB
9T8HAgMcgLVYNbeoiHNW1/S+bjearaGa5+lJqRpB3urUPo2FcVThXOLVQC2aorkHjDQt3DaBCFJa
xI/Ynb6NJDt+lqqDXnsDWKSRehD16CLOUcnrXbqDkPoJVnWPUMXZshXhsdwz2Z5qRRHRzKl2dBMX
c4eql35GhDMLJ3CZ4xCD6A06hOgdKm/ycPX9bF5e5QlCPIKKH3wamUus0tAVo+FayJE02o6msEnA
ZaHTzePx3ZObqVUwuZzAJPggJGFrKHbK9pq1lUlrkZBB0c03qe756Zp3JKQnI2YjiOi3Yd1yg10S
hxknNibLySAHxh0JmtGNwFpnFh0QmhVqlp/njOkuquAjj1K5mpTjrmMBv46e0G1MBMq2NaByOcMd
pJn8nb54WoX6EplFSeZNGj0FSfDUSuLiiJ9gc2RUR21gjJ6Xe3+y2AORX2KRz3NFMBR0Hc05chO9
W0Xwf9k7kyW3kSyLfhHKMDuwJcCZjHmQYgNTSCHMszumr+8DKru6OqvNetHbXiQtFQMZJADH8/fu
PddjLoIpea70adNa5p02lgnBiy1Lw2B+iw1gixhSSvvAbodGXd98lD2+ZrNu7lLfye5aAVoui4cN
1fy464VeHSHc7rzsIJshO4Vs3MiHLHWCWc3sCmXHP8z6/DRFe9Rz2rbvur2bdQPbGSLt0g8zxYsF
Vq6Z+XgMBcFIYyQk/SHsLNUERWO/tf74NNf9W5swzm4T951ASXOnLffKjpBrm/KqJ5QkwAuvSPjO
YGgeyH/iExgFYN7k3uXyDxi432XOisx02ij01n5n379HCktgPQsiFG0ivyZujS37Mc4RglzktGyd
HtGaMKrhhI22nuQLcwLU5pqPfNrOnhbjQXblKtlE8dRKP97Y80pZ4M9RjTgsWndBH2hvh2mg5PKJ
kXTc9i7Sm+TqlOOTMgZ6nzX9SCbvBtZn6T/fTPy3lCJatzSlIfPF22x1HP/5ohoYr3eIg0xRM1gq
cAOWmtZwi22s19hkRqViTdv0fQaoacRNIJe6CpVdw+OE9pYd3ERs68XXT7cHEWsT8jtKp0yOfx7c
CEdLIqwFDRd+W7E+kPGz+mmtQ19p1aZW6htKP9gQlTBPI4gtYCeNEcqxT8+j+yrThDmBVizfUedu
c0uJg7E6opupQ4Fm1ZdI0zssYjxouv/X/3G7ctk62F5w+xox6pipslNuZt1JEgp6Stf/I/6HIaox
xnJfG87R7uf2FNOWOo23d/hf/7ZUKYj48pi4lsJSZ1yPsMsaadH5kfXJXZgCVin7B/JXAIVtpBe/
48iKSArZzllD2sv6mgCger73z5dP6b71JA8fstIdT7Ss4Xf58LR3atGeQQuMp/47g2bCRdbv335o
mlC8TaaGsmAl0aDyh+6KfAOCR+UEbsP+IxZ47IvVQu5VScVdkW5EN+Ao1BIHj1JaBVWb2cCZORnB
tUlCASkrOAPITNHXh7wvCb6789Y3VdrI9jcLwIa0idKjDy15Tzvo8Oeb6/6dA8mgcPpcPKthBubk
BARLC7etLHknDLsfp3X/eXvIuFXgIwDFYnZay+BKtacyy0LUvncZbtmtbGQWUsWR2x7X3WlaH3Kt
RzLDuFweumwJb9gDwliHzah55vccT9gRjOEBLTdxrHn8A/qXtrUqzl8pS9CIuTzdHuhnhwaG04Ma
WwAgReTR0ZB/ffP2f8X6z85rmKRIn3QoxdAz0WZu4mtvDdzbW180jHJAHBlrB8dMGorL19q1Zlpp
hMDnmDHGkpS+DQIoRDRDQSSkMJELwHAh8vd3XPPlZRgfC++cR/obmeNMM6OBLq/+trCv3SBZfTAn
690wjTdnAO+BfT/wS/cJTOFuXibS4U11pCb+qmPq5o/YUd9aSNyo+nhqp6ruhTY+osB86/FwINd5
nVwqEDH80Aef1zZaGWrtJzzjH4gvH6cOiK3fANlCs3QsveqMxYQ1aaRlbprkJVoSATul2cJAi1Ff
ScnIqlQTjDxfyIVkU7d+6b8eevpRDB1UcqxgEt6+js+53WsZe/b1e3/70bRYT77bU96+rSsptt0E
D/Gfz/vn10Dfc/dcv3j799I73k5v7Wudl0yFqrI64LEDP1Ppv4k1utoFapfWT7/BB06x1M1B2cwa
GGlOPlH68jR0euhp5zKLvHOnNGSnBfHVRAQHzAUftd67jzp3g8iC+OvWkgBLOCAlzr10iJ5sa52E
Odouzn32sGTjORbfwtxiQrNuGRvLRjxzyRn6b0XS2n1DnHw1jZCKu6vB4nFxCXQcU7B7eRLO/pA9
keebUdFT3FR1np1wlOLFLqc7J+Gy6tbeXVxUzDEa+dki89zXSD5bszzQSDCJpmpf2PYLarp27zg2
y53UdyYaZWB31bJ1lfFsZO10sFVM0R1xL/aoMWZu13sLAFfnHyYAAw/TUuzbXpenJDKPnZOI0AEr
us+86ZCwZaFURHGdIDLf04lkry+N30KQVAz0LexzJkmZlX1rppoWjb1sBff8eXzXDW84ET3+w0gL
uTNd92dfeFfh9o/kNT24Mv4Fg0Y/64kWxjHp9snwOubmXs9750gwUwD6JRznfi8dbziynX0tO89k
NsygzijnX1iK3lrTinftOgjoa3HH1fGa+gl6AzgJmxJsvSeTz6wfv7Ha8xbro22Z7CWS5MX2QZk5
K6NPYzpG2H2Zc51JXJZD3Y7MXBa1R/L1pf1inzVewPi9GG48bhGhihDvxAuOExA29ozXUxYYmmLx
u6lHEooXMs16ZGuddWKOWfqYzfuOlN98ebbZrJSOaeyN8t1y7Z8CUyWXLrMP5mrzdtVCS6axE6De
wCIfBS1VkwaKIRL+umaPA/WBVi9VLptzK9mOmnlQvbpU01LvHA0Cjmbj4tXTB5gvH8JKHsZ4eMB9
BRaEDeVoJ2TdRzGhln5L6zoPHU3fEqTJTnPb5u4ZavY9XJUOHUq/Mx0ss8KcXmKDIXDVJb80aB90
F7Rz1fYIk9R1Kqfvdk65mljjQ16Lx86lVyGdJ30c3pNi+FYlCbmQ0yGjZ+9kjQ+mofzArgufeWg2
lsZlYY/1pa6qHxx9LM52/OgWyU9qrSWAw3KEK3hhoYfl7P4Ck3lR7vg1GfaXYiTPAg3SD0Fb7wDr
S9UDiL6OGLleBtgDLqKcP8ve+90gNG8QEvhdp3N1Gg9W/wsNzOdguB/mi1TY/lAUk27U1j9nHQjM
lBCOAGlVRM4YELJ7h7nte76srQCTmUU/vM2+ies4hZcLK4RLVNKhsMQGgft3zst0m+nwDii47+ZY
f5Oem4QZOmH68PquXZ8HvUhHUQ+ieZ7yM2TTZ/Dge6aqALg9rQycqNeJPB5XGaCg1tPxRlcQBDv8
AoW5XCxhMaTnD897MqDJaX3JWtnsq6Vi1N+eEyW/y0KvGP2/px55EYrbKiA8mn0DRPZuAnrdNRsJ
CTKZrHaPuZk2aEuPAg25UY1+OBrTnYW7b4PAIJtVvh9AAbnwEhhD1fcJgKFpvm9W25DdvnY0eV14
9XKmdyXWNct0+k0cJUc9wdrHTIrWmv1z1JHhAI4LZ89IQjNW1L66evH67GnEYN/SeZ0axicKHlOl
0frFycNqxQmYGRSwvLGD1nkHrtJVJ3zMxv5RWdqPyPee+IRnKhHu7cPDHLP0lM1Wm91QJUAslLxX
eXSqY2DGJp2v0dzW5fhGg8kS+m/Ez5XymRCI/Kmu5+dBLu/N2FCOGcWJfOtLVzAA0Tg8g4P+0aCB
ZaQ/EYbkhfVIzhJUHul/4iboVxdyEiQj+SSpjqLGGYKmSvs92GNUrj1Skh8xWrqNP0QfC0zArcHf
UXBVJtqDE0Ht1BcENcwrlfVJa+K8OPiU7Kj5KeX0btPXASPrssv4ahQytM6NmF0JZ6/J/i1J3Vem
FjTRFB3ktBi/ZN1yzzS8R6Ji96r9HhELEbDLutNL7ZoZBEem/htox63HpBBB3DaSDriAqHrToP5B
GWx+xklGKxDcuoYhaDd4YL57GvskarA9tftvDJOg+mRec8CqgM1rGNC14QbH1jEfTXP4FQH4RM2z
PHSuDm8oKYkswzjmTdVvnbYoN9fhkdhxLkrUBHPWwrVLXpb+p5ZiO1J5x9ki5dkYIk4iBP27onwu
OwPjWIuorU4KhZWBEpjg6zkW6TX1u/cYEgeYPN2/j+mmbpglfxoMBQ64n9ItcMvymLCWAEzxtggT
ylDD6RYuGp9nFkGgg0JXHBbTutQLfVYd2nY4JPqdv8ro9SY6xZ5z502u/dzOhCrnKPVq5BUGajwn
khlzCnfLu0T3s7aXlHB/RhQ153YBOQWVTNsS5LJfVNweLDZiWzjUyaaw4OFFDfL1Gtd5oOu6wfi5
/w0q4FD4yJ7SvGR9Nc0mFGgZN0uHtAr/mTyl0rN3WHPbwDH8l8grmmcM+bRQbJDglJuQtpSiAS3z
9Fw582PLPO/i21Jc4LubO7wlCUIxp74Ypd+EsWFefbP4jMFiXSJ8FMeJmdjoi/ai1gevTuV2Mji8
ePfck7n6TsBenuuJFrneLNU5tdgg5vnaWUIteYIG5O9WG+ZclMaB/tm9m6Geuz14aqGYLWE9O/4+
d8R8SnsLTRBt/dgdiT5S3EQN4IbIEXr6Y9xK7m4PxoxyT/NRmtvLg8fgnhCCcXUlIvrcGNK/REWE
VsSdcBZmZUIkZXo0Wyj7EzdD0O+KUOB6moNJ9fozterwLMiQ1JdnzwGuVuiOeXZVbYJhZfo1lGP3
Io2p3OGKoErMMnPvZZxysXQ00mdeY1WLh9s/3BjYqbHO8GsNvqLtjDaXAZIC20TRnff9cpcsCfdV
cOP7Rgdj6ks+HuCH9iUZqq/ehpJvmZ17ISrkNTG69OAyoYOU0y8AjxH/iMi688WEbE4BuXZzbBEF
neDAFqO9XUZT7k2T7R4UXXdDPIpNaakxXC8lzzYwGF5qpvyzTs9F+neTtx+tZn7mWdYEosPMTf0+
z0hPtwejRoYHWgiyAM+5j9LUuMQzt7jezBEzmlrDQSakizkJW4aEBN1Z6YdowFzuYzFKKCeKzMjO
aiJsrnMPmd8+wVFNaAQau2T1WWKiY4ixaNepc1ToJdTurkJ5hzxGhlxmcIJldNCmbOEkbWcEo1vZ
cmdKe37Z0uMdbMBq37g04qFcAmDo4beOA+oLxAOYKO1TlCKo7C2guwvYwsJ+qAfSQWj8UUFpxLma
b57O3uNm6FUrkV6HXzEu7PxGS+HP4wa6tQGOgWedj9gPrvHUimuSTcV+kd19s9jgQ8pqN4nuez5o
v3x7tNGSgpyNV3lLDQCiL/kg0OuwdY3yc1FhPqYILDfexAqzqE8w5nfLUD0DUsyZeRLgUvexF64U
Q6vmtllhaklhdjhdnG69EsAvsbe/82jsDpJuHhInEGxZdF7/W9a0mEyMAYSr9j1BJMZYM+lGstUj
86WZ0/neG0nxGFj/LbBM05yADqif6l7bTAbkr8nKUXjNxAillCk2szNy7lmq7Zr8XwRQAUm3MDel
ssPBiz+LjMhp8ihpDcz1cs3Sn0Xl+Ec2+zRQ3b5nkZqbvV0hw0wjLMWa61zzqmVHDO5/F/s0wbr8
ROO1R6uVQYda+d1OpDMjc99xyWQPMh6/tRHlR6LUoYrZsC1jdvGzvtwOpX2+ZbJw24aITMnkGqRI
kx0XU83I5GBN7KyzUscOWcY7sx2jk+UWXJV6IZ8swzxk9i9wkgk1OIrridHqOcqSB+UM2jFiJi0B
oQZIE/ApJQaktAmep7eC+4uh3Jb0CNdzXN8CWoOtuHL+ZgmeuuKGMU/eMVFNdwRXeMwcm2HPsDwW
RvGQtKV7qPye2HZhpJfKAZCWTwI8qP6qT813LiH9mADPJhSs84/CiImooJNnmvWbyRSKfCP5WWXZ
eFJO+oSqeHWbTJc5s6+uSj12wdQXfQWpKydByiW6a2bmMbk0Z9244bnkQLYNE5Jl+WiHDjJF41x6
HfuA3bCjMmEUQEETEVbK7MT5ldLLax6AWQVTqzD/CMivXmUf1YKUJn6smsHGP+6cPfhDDqJlphLO
e4EiAtgRaUHdgKG7sj+NxdB2Ve7RQ2cisU2nJoRD9nmzxt8+sRKg8DZP7xOMSVGPLXR5bZyDTiTb
pvHEueejDauu7sPapkQsDPiOOZUVCnPcnyhE6APTpPBAFva+8ziomYpptVDczH76KJ2zywkeRM6k
NsJxloODov+usZ9uP9XJDoWmj6cVTAFi74oaZEh6FFBJ63PQo5TNNEIE09uL0fX32DCoCjLvzrBW
hHxLTLRdZVcYZBvVughHcs8ggy+arzdKs8Nqlsh2d7Nm6rH2Gc/lC3t9ZmZLcmD2cs6NnGITN02d
fyZjrB8Ml2Zwvxjb3Ek/KxsRK5KW5I/X3oB5NI4McKsSCVOkKC/TG0hDVvtku4ZiB+WKEsAAjkkT
mZ5mk6VTfFggSYME2SipScRNRgw4vQrzXCy+FzTjAnaYL5nNUxZWMwRxGx0LEgZCdFEnEjWMTY8D
VrloZtPixW4nXpqMobVncrCb4UFZVFxFz68nEWpJIsi2vR+pze0nRc6G9rak5k5L+pQdfc+G6CWW
kJgTZkjI19jtrpT80dd+W8PgB2VLTNWwMKHJMVB3WEPQWQULEiOtJUi7xaHTZ/mD0dCLM0eobobH
a+RtFiYJUogRUG6aDZfUseBKsx7lendXJ1TUeoNN12SdT5gfI2fkWgCEP9ocJNN5ImYtmvmrvF57
mQo85U02f5eKvZjbMPXRUg623eiE3GcURhoqs74P10+GYWS24bgzkpi0lOg/EqO1di8QF1oliQPK
SD5v95OlFcciro5z9jCYzk9gjihqCY8Ibu27zkITxI9O1JJTNXxLFo6dUWukrtcVdmhEKCmHD/D2
vW1Y1d5tpvKc+SSsdxgIeiWnXZmwyfVMynlgY9qrm8jpNBrkpun63dK7/bWD8HutmbmXzEyPIq8g
LFMDu8XYPhQWi2Y6299VPNoPpEwx9jQ7DH/FVrPM4SGX64RnCZm1kT0wTtmhUu73Pu6K8+0BsO1H
AjnxNGuNQ9ReetFipUcBnbkhNNiEnKtFvCcj3FlkI+Z1nvT0EC04wVlHnxi2D/sF5g00G3fHWuKc
LRWdEaNQDxEN3rDFP7Re+0FGmUlAjfGYKE5ROWvb0eUmuZ5U+op1SJT9TRMMEzO5fn60107OjDPN
jk6LTROUd3mZ/CPDHn+/7vnnSYoNAif9KL2DaAt/T5Pf3aBFYHDX6mEx6t1xznE83WS3hiIg0zCh
IyiOHoXBsCE7ZjuuOzWzM+NtzwBG1oz+uBDjY62n37IBJWgucDNQPz46eXMnphhL2RJ2uHv6UqA2
7VLOpVG7q6lkkDhQNBVu/mxLp0KG84XDDk69hQDbYLe+EWiH+NuaOSBDZtuO7ptsPKDRJeVSjLqn
6tu3jso4aCcSIG4LEe2VGriC5ZMMwu04KjSHi/1zqdbdqBLs/dP0XrZc/YK5BLN7itt2A7mYza1V
HUvB1J/O2rAV5X2pgywZo7k96FAiqBTRi0Br2jMFpt7zWY1VP7wbGobriLLMhgtDqc/IGGS/LLoT
rhfUtgM31dvn5LrftBFtmm3gmTdxDN3+4GaZyMqh2tLH+HWhEAwpXbnXw0AxgCylDNF3CacAwhTj
a56TKeSaDLXaxo2lEEt4Y0TROtHIxFVHR4FrNdUd7IlVRs+ABcs0WGpy5D5Swium1zMgEmVmKo5Q
2wG7N8mpE8nnav6XffFZVpxNCGkRexvamuyG7dwbnmNDvs2cVniUIKn8dQrqHUPvDM83+MkXg8A2
Vqx8Zn2Ep1+1d7k/c3/0jqmRfMNF34cQuJnHzhVlCT9US7GfYY7j1+r8gN7al46BnW4ZAMmOJT+6
K5eZNdkdr7Su50CAgwlSlJ9OjMgEfUBPXpzPJ4DVxSif2Mffka5KL8VAMLeuVwPMYkQRaPZZyfuZ
DV/Oj9sdJR8GEVqVZvbp9/P11lLHRmJBakSPkds1LbhsJpTTvYi1T8nSvgDOWikXefnQCHVNWWQA
pn9KgzyXJOLdNODnlspm1r8AHu2T0KF9DtKO4/hnTVTjSTPyceeP2WfB0CpoLcwyhRGm5mCdiwwB
hTP6QTFxtXszKTRuctcyhdqU9G3fhyFpcYvU8a4QpBiVeA71kZyk2lJfKQ2dQzs5+oNX61/T9Bz7
tflBowLFc7Usl9R2swP4YmjSmNVDjQZVrevFCW7bMXVMdbWm4VgObP4IdjevAzVOWSzorOs52vvu
yraOIKRUyDfR9nM6NyAPNq0oVjw1HK2ub5nvVp8OtMjTUHA9rmdIZ6if0p9fTfBnMAXuxhocSNSB
nsX0DoDcPtL7ZpOjDMZ69JkBGGYbR29ZpKgSb1GMEwkCBMGylhWaxSXFFWfH3seiZiDO+JxdO39f
10OuE1QHYgtC+DMR0Uudt4/VYn+Tc/KrKNxDMlasapmjNnQ1AkQzA4dUPLeU19ZIh9BK185+Qblr
rxdRO/FCfU1jb3FWK2TZ3McN2GsUP5u8oezAd0vC4UzzTWdF9osuDQtxuN2wI/a2unnGNAdJPnbI
xGHgobLzcDY777PRvWNu+7gDzWNipNizZPMTij7nLCeXrpyXyWNObpcBfubKL+cNIXsbd0YEvFTc
fL2BU9tmkMLNL/t0MVNv4sU/rNeumUHlL/lzJs17mSTLXadnBNsQcAj8lKVqLScmK9rZLW5lr76P
Gi4GnQSBrqfV7cT2XY0Ob3P7y7sBl3bmzvcQa5/VYGuM47G/UUU0i39nrt7geeFGYAnsm5KkjiHB
azWJuzbn9L+BqG6XS5z5GwwSVw3tNL1Fjm+MCUGpLAuchmUpQhyPYePNXb/M9TBths4KMZawOuCv
DUvAH7XhBzMBUWRI8SnYgvCDWI9+p/ZSEcRq3+kzUitKV0C1A1IhJENdBJuUgvLozVd7ZZXfXmv9
2Z4FDjzSpo4bmDnrdqcRuhmYFleSSq84otYuPTedpCI0yrMkGiraIZXGtMRlsW0UJ4WHp6lwOw5e
yT1MlcWnCe+uyz3sYysnK0urQyHoKEbxKrBzeduLT/jdTGjfmseVrHv7Uluuee38dBp2KhH5fBtC
RzYiIQWi0Eh2ofJ5G/yI8Bk2d5z9m4LEkeBmzV1hrZxAa6eQ0OQojzdtz1a8LCgRhOeHAvgRwx0M
GdpoPbcr2xp5m8tdvFvbFQQKa2wF1tsmJ8cag7jssWho26XFfZbj2qjaj5ojtwV5+dpjrDFS7THt
lxgpu8/U1FZsGSFvRTBq90ab8kb7/tke1Ztcd1lFJ85ysGYcFNymPZ1xeTI+ZHi7w2JJP0eTi76z
3b3yF3ZsOWVti4sDA1J3iJH4o7FckJQQPLe9nY9/wp/qgehs7fdt7cZLR6PBQME+1YdBVjN1I4ds
sqxnr22yOzHbX0X5CcZs+sYYVJ/FBRcdQvwCTS9O5qOVp/OpNTow4ZHth47ImgBZQ36f0XsICtIS
thxt0EVwR2Oj9p4Z5wTVmJghT7HDKIw8CPedwRUEcbzYjv70mqs5Cf0uR4Qz94z4dZkGNA/HEEnP
Vh+N6KotrFimmF88C00UFz9ujYHRSkvI9ND3DwZ/4zkTCNlmp4MeP7a7br7v6Xgt6Ja8LHrzK6M7
Nthy0OG4BJngGlwaeBowI4w0JT3O8LudtBT32JgCCHNDHRCFu+ymVj6APcLUMufFk2GhvKlZvjHS
DIj6TJVde3bwUGDLsNL06mFit/i0IOBU6En+IH3+n074MjcwBn/8YtRMe052TEb+O2cQ2PS/mP//
jU54/ZFWX//Db/xFJnTdf/iW69iuZYJ2sIj3/CeZUBj/0GEp4DQXrunCCYA/9heZ0Bb/sB0A0p7w
deiIUDL+SSa0gRY6QgAa0g0fJAPQwv9kMz784Q/8gUrCavzr3//Kevs3rgMaF1hvPBFwGN813L/h
V6TICLKeNAh388bZrHWhwUwjROls/jRO3Yd60Y5xSH6uc8Re9C8f1P/04n8DrAECgtroOFBOV8oa
ZMT/zn6pK6du4XUsNMQIIcbCIc/FeIfOnb4u5n5M6Z77hT7///iyf+O6IaZzhi7lZbtvCj9rea+0
PWCyYKar3p8dsCfl//KSf2cf/f2N/o3uh7W8i7yBV0SUpRYSd9GNbmNk9Gkos/8FW4eg4d9ezjOA
vyHeMXWBIO/vtMmeTEl0i+1tZY7IeBB7qC2r5o6SrPJayuA82Vo1xYbrxzKc2bld/RIsdyIcoNBm
juEFYUamRR6SCN8PoFojdWibOli60oFhYeHW7HW1W4T+HonB2NR4ynZziSeS3iU39M3EgUdwJiqa
o6vFxirlPmdCTGsGhlM23kd0S6gUUMO4BsXl0mchNrwqdG+muGEIEbXiANOPdm0+KUwmOHymzTTN
2E6IOULFVN5F6O9OEerAyu7ec5+bv5ZOr5bHPpGIredJFNHzVaUmm5UmPYzjom8joYN5pPdk0EY7
uN2Pfp448yzWbyzYdTW/OjowyEpJzB7OqucRAc20qxjrwHScU5WoI7OMn1ZNRUU2N/d068sp2Vs0
7Qd9iFeSX8K+76+aM77P5igCQWDvZskYC/Z0NshPCdRI593tpzhYkAoX7icA1IYdFhy6ZbCJXVXj
69Rz92qa7kOPyS7AcwKNksD0WaOHVgPQcMFIhFZ9aPOfDMe/LI3fwyjO1YsV0jV5KjPOm8DzysCo
lsfaqPfNSCxeByN6y8dGuOf8rdJOLhol8IoLo+iGFkKB0zYlEryp061t1x+CtnKWMglU81e+TK+J
i4E3RjDUTa/zmCZBgehjqBCXkgr7hYX6NW5+VWX/Q/VtwRx9ra4yIoZJU5vzrNyKsfmIsD9qwt2Z
FeNByx1enab80seaeHlZhOvzlNb0qs/O/Vw/uKTJMJ4iFpQ5U9o4NMCofhinP+EUawAl4LSuNH6k
rre22V+WNKoC/FpjqNZkVXy4BNVZtHjKnk/NwzE+upiukL1ujpOH2LSs7S8NgMselXlgl8Ddcw0Y
ykheZ5b+7tf6sOyZ+CSavOSWgWvMAtBgFt03+o+ouuv+l18jvtQSMW3JMzqVOT+tLdaXXhCWXMSc
c+biBr5Le8SoYbp6/CGtDW1pqZYy0AdUr3pmXguMRugDc4KX+JtFXz36RvcEcojixjAuNSkYAfzV
YmvpKFwLkkZQUGwR8K6JSZw/ZFTDPC7YXNKJuCEdk7ztOGX4haHd3w6077HoEF4CQ+eB5wJGJlnj
SczajAA2G6YGvLoMjWS8Ums/whH4c/pWps98HPmJkbkDKsniEfJJRknfLxtpe085rljMLby7SDOQ
Ni85KD9nwYLi5sf1vJnm6iUvRxD0DrFJhfwwWjcOoA5s65qJvS188AbEYW0GE1vvhHQcmOJXoeFq
nxP9MCh05uNyFqbIjkpnpNZY7nbIuweUaxA0VH8F6PCqVR1ecsXHdzvz9DwndIx+JRMGNtZchkXa
lvssi7ZpF8VbZ73iaoTdgdjTxNj5A54QfE+442wzOwz0YxRhMXmMCBykCVdnHjsbIHZfpSGfzTG7
y00jWLEogbE+WBhYgl6xxttdt/Pd8XUQfMa9033A/+9C4SsseS5BvP4MJjcmC05DFjK8RUNnUrUh
4y4h3tHhnogXcxgXxhiuIlUe19PJq4FTzSaLWSxTxPXpa2G9dS2BWaTQkc1Yuo9OjfvR5YJMckbU
9UzjDW1RpHOJ0+2A4sKSf1uOkBPM/eoyQUquHBJSCO1S9FF4U2Sy6S4vksX2FwpeezPMHBFgxHUw
jQAloyeP5tcm46Dai/kFbZy12PfJT3afEotZKH+YnPhi5dePqQ2SZBj3qqteNTPvdvSCsQ+k3e33
p0XuHFG/++b42g7za+evjezongkd/u8UtUycTa/rjAz1xLMiC55FFXn4iCNmzY5DLMsa05UfXeq8
ttV2iBuBiMoClEQDw+FsZC1j1GU9jnbxaOjlY+m3v/1FhAOG/thcr2ObI7pMfFy9lu/sASWNziwz
YBhAvx1Bsa2tTLb+qnQ+inLi6ChGOQkfKxJVEUwk7DVwuPhYE3RyICk28eiucLFZBN08kQKicdck
rBxZsfnFvJS1M0tfCnkP1KZdaM/leFpZPzWftxZ7Wc/Abz72fscYbH6dQUTzR9I6wKqwKbH9QX5Z
bm/Q0FDwtio53U54GHMfuJewh9Ov9Zct4EkaHQb3UTJd9qKX37kjEyNjJtsu44D70Rxt9b58FHZ/
5db+kVjxty7HvZ4KG0/okl/AK5ONDInET2koEeoaSmJBVVd8LobbBNm6qjETJS/PyNE2dMuaTynh
SozpNloFMISEPnojkVB1g1JANhEiQtE/ZjOg9tqHdeN17t5IHFySFZdQ0s2BMZaPXcVFYU7jg10n
4HP6a1s52mZVwxfrnS+RxZWZ7KOt1QrNavLMPfrMIYzCbKjZ0CPs9MbXBrv/znbMZZNnNWFBk/97
jWYscS2GKGCa0Kh0NLG8BShcuAAc9FgLbSaNK/bkodlFZz2/+iIJMnziW1ZZbd80JWCoNIE4hB9r
7s/d+LKgUNJFfi9NjGgFuUGhN3nfuhbEqTJ9a5PgX2jFgOUD+6yA9xnIuC+2usNTcVP91TvLtint
B6QbBjfA6ZLzXy2RcM+RPDTmYL4jvwo9p9wXA2VNlKnzmEl1zlxkNa2zGxhiXxYNFJStAKukKYyW
0fnuCk7lth55qcn8GA30+jWWoISg77pb1HFwW5BysX+/dNMjyg9s1grZdbSGmDAECoaRHFPih5nV
WLyppPL4OAu3BGCUvwwL3XcTZwEjZ3izdU6inrtwr0AZv0kUaYhzAjaitYFB1HD3J5KOVmcFFI5R
HjNiWQOfUTIDvkfI2p/2XAA0ktqHJmFbI5rk05iHA6kFNR0mpmujt2Hhe9IG70gMLONbkzkSSi9U
eNNOAGHiXIubsOxwgehq8Q6khVzMpb23Rrc6k9DyFmssPgPakK21ZFvC3iZn0A+eb8CeMpoQGRzi
QpCglGVEjbdGCZeVAddh8Mafi2iqU2Z19PFI+hscj5Tv4QXrtE0/b9UFDySwJ7q34b/TbHFP7+yR
xkz/i9VuPLvDdIktJqZywtzkjQq1oKppiUc/8IhPmz9/RNqCG5idgz3fm9py8af0A9UT6bIMGAJE
ubCAkoTaoMbMbYEPwVgX7zJNf9di4lRS2RxcQJYkaeKr8/VmndElaBklYmw2oWQa2y+zlT5ZiShD
IQfC70y7wvkOGcvyoyo0asofJLvdfpq8O5tGYpXSHuPem7U0X9KM6YMjjvBG1oQ2MFdkqOyhcRnL
9GsQXFRRYjTXFPA0CzBFgSQFz5OY3f6Dp/Naitxco+gTqUo53LZS5wANDdyoYADlnPX0ZwlXnQu7
xmOb6SD9+sLea0dhJW47uXwqMmR7Qt3+a7k1mRJ9/0U5kx76T8Ujy2QSOGCSiSslZXEsKl4nmQn4
YyOfatP3Ig6SOxUZFjm0Asz3Uu4WjtxasGIKPF783xXFQREbZsz9Epxi1gGORXaG0WDA4vQI56M0
VjpigoLhuCpDNGXktXYSEvG5gN2SEIf2JATXTPsOM77sVi8J9SuKE9LozMX2QgoIZqmp1GJ3NoPa
VeL4K+2GjJTsmA4kQXhowV2ytIVdU41cTjXTYBMUHcRjUiU8I2x50ksICQRZfIkVKNuE+7kZ3ZdN
wC/sk1H7zPPBodja4f4drnk8cwxoSG7DwA94hHvJusVQxu53angQj1P6RVeENlVeE8RqlVo4h3uj
MK6sqpAnOvpvLmMgo0pVrBxorxDl11URaXcS+98/CrNUnkFVCbYSMR+O/zYjUfpUiVir11E9iI3I
t6S63zSIA0GH1XjgE84jItsswgnwwQ2JU2rKUY0RChTsHeqFBDc5t/t1/j+p6pl88++ehpXVIFtM
9ubrlp+Hvmp856H8W6gLpB2N0hYsYbypZb5XXSUoYdLrHVKz1G5FBtCMOh+ZPjwZFTNsqTRWKXK0
C01AyhnBQrcmmp3BkEY3MhIWS/2v1kyBq1Utje2cvChiFgHKHscdNep5TeKVMxA0samUniQP9aGl
tEAtI4h1R7OZJi41pY78scXL3vY0GwqXtN7jXRBTT59Rz4ZG4CnNhDqhNd+6VNKcRhWe48p4kqtB
p5vIWz9TVtEbrHFEK1TN7PeQi1HEzlXrB8nWGrT4pGjBc3BCp6SReVo2qBWwX+DHIzAawXxJrjz+
UMaHUF9KOHN4i4od//RlLF3kSOQIjxaalxCXhYMGgNNm8BX1gZStQ4NuPWME6nZUViwCJ51op2AF
rVoGR/ioHSmEc3+YuK+t0bqA2KcjZ2QQ9SPE1bYp2KKYpofn947cAejC9KU2xCcb7Lr7LDwnOCR3
BZPZINNHYJbT1wrq5FDkPpMQ8bhjUNC7m+zX+HS53LvRheBGRJgaWrtuxE9tqg07CX2ii2u74wRA
0FWTZtzq2FphJZubv50m3SaXp4ULaAobLNYaydDjeqVlKgYqTfSVWkYwrHljRMfYSBZBhZyWDFwR
rsaCskfzt1sEan2QmbPHVxWVocMEYluYIh41AyBPy7yhSF2BPAaIawYQAHHZWmZ6KMfq1GUYqy19
9mV2jsRNp06kLkCsIq/C/ubohfJeSJXbSGCjBnYMhhB9jAkCon+NuOxVqppNpdWfpQoEtZ0kJGbq
vhaB7sF8WswJXFUNkCfNb+JS/6TzDG2Kz9BqcP9HiThz/nP9Mi8k9aZ4F2fIAGUh7eayupWx8Fnh
AGSXTfOVY+8eZtUmBJlnGmUOC1nrqQOq6VykUkdx0DTf4pjCMIGbtJELMDhgrb0FeBA4ysmyy/Kp
1+hkg66M7FX+kyhhuxELdbRnFQk9f8xzoTI5TFcIQOAOkOAdnd31MTBwLRUicvRXYTIKf9G1yAuk
/CybjMBiJMuQJzM3L2LNRdNP/MviqVX/k7fV05BHz0YRvP5tLfWspmWPCh17EYeqIRwUURMIL1Ib
NqDlA36n7MD8K73AdGXmUZt6ZO3IXtVmr7McKjioWcgr4NM9To1ya2P1pOgNECcRxnRSSV6fKdNO
VXk1mW5uVU09WgsiLBYpJyFgkpLwtVHVKtcKk6eH2HJdmOVwqQTVV+lQHCPNvTyrX8SC+cmESixY
VaHYjVQnrPKrvmohJKZJ7lzR3nUwnZyewh7+CYdgUCGUrYdrp0wN06F13yfqrzpFEuA2wc6bvrEN
tdcxYIg7LDOs9LczqhnImf2vHum1k/h/+/WiYskrtyE10rq6hvuJji8Do93kLChrKdhnqKrIfXSy
PC22elmSCGUaLygvLW/t71A/EYpbP2QmGOjwcAkUHG9g2Xzgkaz5V71pXZ17g9sxmrPomCWUP7Mq
7EtRfsrG9s0oOnAbM0ahIZ/PqdFYHCgQX5RY92cjXYg5V9EaSYU9tu3szDFH2IqsTQsVwFmUslSa
BjJtJkxmcYTZgJHgds5X4KlUTltBaWwEndjXs0p59Ilx7BHZexiPC19FO3woU+KuE/bfilgJu0FL
nnD85rtS1m5KrRCSRREUrEd9CrNYDEoP+W7LPQd8guWzhNKAya8ShrldCxgxFBFVz7woX1ELo7St
LrKB40xZNQ/WPCOpHxtPNgyV29k6oTtqdv2Y7QZZvmR1qR0muA9qWI/+X2JNDg2nGSIGTlhfsHn8
96zWezLuRtq0JKJrsiwe2FobUeoGBnHBhhg541I/yiX38x7Uo4lSD0wMLby06ixk3aSSM4KrpZRY
RlrF/hO+VHKGIYRJJkCZyzSOjyCBDKfLIp7AOdr/6blKQ2l29fh3LiYvMMubnSUhQtVbpq5NGfq4
Pjt7kPPMbVRGrbX2gOpMDjNQmkZvvqtceM9AJWGrm3DjpjwVMs1CZMQHKLMFk/DQUVCaXsXiMUxn
FfFcbPnkzzX2wNkrRYEGzsJ6NTX0vWAOmTCjQHc1M/Vys4Gqqu6zuTno8NYjgalha/HEHKeSiiV1
EiZtfDKF9yes4qrZSHPKJtJCTKSKgm5HxGnPQ9866np9dcSX+0REIdXNa7Z+XDmZwCp1bv/pgcq4
TpNfsU+c4qxw2zCOnLQJaY3e9UYaj6FDxz35U9Psyhw2RjcyfMQMx70iZb9/G+80SnpP0yjL4cYh
95S45rm4pwMT32+yQRgKZryyRlBPmSJchqTx9Gk6FoW0igbl9KpWwlfBUjNMDUcWq0+rwcQ0oltj
v1hK+/BDF37lhQ0zUCRMSyhOUctGFm41EC/KwFLBwK4FQTNDZ3SSGtAQq4aKt0KV1Y838JykJ9JA
WIuk2bWVfhcT5/ts1YlfvIBadpF4Bfagic2mNmqICquQIsWCPLFItJVViNQa+VGzIsZzGtcf6Hx8
jOvOXC6E+5/CKlZGzQapErlLAL3KIGBi0+hMgixQdWIdjkxpEaOuP1nszHtrzng1YPSmcvpvHCfw
yHN+i+dPMi8TnynKSRewKkSICNanaAyGwCbhaiOgPIVppFmsZNch4MJsvBzryyizJqXZI1hyLF/G
Dlhq2LAOgNTzQM+11tayDtJQv4wCA+hO3GG8sfMhvwvfWoA+fekMG/WMYc+RBuAz9rpKQUslqJ42
RF5NMFOv1p+1tpubFK1qTUveasGXHsRegNyW4sqzCN9bLNQqRiyxgdbNhzIpByIlWNjOy6bopCMM
400LczVvud9H3oVZNp9pQ6YBWGA0vlrYb1q3bIZvQtNQkUnZmdw5W0tDCveknd3yadKPij6j1ZMn
we20nBLR4JnXYd+s9PYYVgHb4166CxVQbBOaIawkPkiB4B8tuoUYFrWmlJgMQDAUU+URoNpT6/rT
lGeWNr1wo0L9rBAQAqB5JKF5ZE9wayUOu1HYV2Rebha5+ZzSubLHqtzqMW+tmcpPBoOPeFLui6De
xxSCVTeeBHaOm1SxkLtUoKO54j9xTT6rQvGuNvxGKjQHq+3JEdAg2wngl3SBuL0KGGnLwzJdNKwK
KFiYY739yXSq2DrmXAvop8p/ioAqr2sQRPyJCefXXJI+YLPysagyATI87/4kL0bJSd7nMPRqpBig
iv7TYxDQhwPIsDP6KxE7kU8wJRKuHFxBOEWnVcUh0dYCWZocAlpDW1OfSl21npWAqIGYJhC5Hfnr
sBan1kz9pqLm1liz6Emj20Mn4+zezdySthUEgy+KjbkZzdxAt5uMN2DNW9zJHzL5jjTal5b5kpuo
Jlg7fbrSSBrMzxEo5syaZP2UtrgY5tZ4LJr+JupD7Mg5pRNZ2qMLUTFaFRh/gvEhoXMXw56iE8ji
n04jWqUsf01eFjJFUAdKOjHxIgGsezpP51bj2I/X9MacVPk/jd8yI+zpDKMCQ1c+S4Niogtlojfj
NUXnM8OQlysCH4LOuo25L+Y/42B9FSY8EvxCkOHr92ngtOjwcA7mnQBL/rwEKUtmEfChhUh/KIxI
vBAz08auzDYxmZkpr41tp2y1oIEQzm2VKRJy0vxmrpF2fcIBOUXl3lw121ZPWWJIxn2Qwid0wwxQ
hxG7erX/K1hqBDTAM4bsgBGqLZIGcbZxnZKiPCJNqW66uBsU8TUfwcC0jagTVh8/kr4OUfsRGpLO
iieUYnQo2dURCaW/aPWobvHpMBaIfSDtwSGndlFZMdV1JW+bPH1Cl1GfdbPflchI/aUNEx+IegK9
Dc2Qco/m6bsVUGnD9J8PFHvNQcPyJUy5hX6DFUxAN99PC0+TtuShGyJPlAOdk4rPzDRKJEYDOXra
Sy7E4Q41SrgVHjVkFMwlu6Ux96jbwZutderfsxCQOCpf+QkFAE+DST+HGo9sEEVnZc1ERzEquJl2
qhUTO6AG/EKojPuf/LGZInANWE7joGU3OrFGFPny/g56FAvFph2DW6ehbKuR7v1dupCeaPHFTAPm
tAYBEsmlAMH4zZAmOqpiHcXcvIrI3Z08Hc6wSzF+IcMy0HkBGx8+VhWaOaCm+7vP6Vd+lYbvHblc
E0vMlevqtw8j1wz4seAToZlWpeIEM7Le9WoYiBWz1tdYrgGBdbo4ncnooi5pLTi07DopS6csSn0T
zQxCkUHpFetehBtbEp75kasCLMK+iqlgwZpv6nZMvtVeTqxPa2RNiuTIrTJz3iYpFUBiEJ8iSrj/
SqjeTqAy78iG4NarzwqDRYACCwO6zEVxh5Qsw0vIdDhCketaC0/lpe1ZfQNg8viEkmGc9xK4Eaco
FgcmPPegki/UJ7xImX5Dhi+77YDRWKvmiN4LrqQouOYk/sYSOBwrsoz9YOylTv8mQc/aK20oblAF
KE5kdNP571dIniWHC1VioT/FHokEAGlJakS4ijpX5BHRhSQlqoSxbEaqY7tCXOcIc/WCOzPdSenW
mG6ywD2bdDm5B1FbkSw5A/g3Oa1D6SHHwYF9ZbaXBoE7mQy81bIiXbASIjMfh9Bm1uBECYk3Ac/H
bSNMVzJHgOBaeXzpxOwnU3nKTHoDwZnyUQ/k7K1OFL8RLV/J1HcY1dNt0WZayfgaMZnxwiX5LkSD
NalssrWRCNfqgw9MUgbrfgU6YP4xj2HPKDujajROReTga7M2gt4lZ+LfSWBYBjwfcf0oiHlxTZop
WF0gvbB+JG8zr5x7EhWo1tDbVaHl4HQFeWuCA9CYLMi1gpCwrmLfKPV/Iwt4Tc64ZyvInBqW8mJM
CIYo6+u4PtBQYSpVI/LAS7BOKQkpGnEDUzGef/uOLKgOAyK6iOtAH7HRYug6Re0z+v8m6/ckdIXk
ZIrI6C1CGJhb7DXiEGmwEQaPEIrzhzF4htIh4V/uZY1ifDLaH4u9vCMA/1SZ91YdGkwW9EjSk4EC
mdWqoyYxmkNDA04lL3sxLRdeFO1+wehciutjVUQskfKh3dVVes6rGtSfDAhfS1uvVFhgScHwCfau
uE89o1grhdDRtC+wusvdGKPQpGJdrXsg6qw1WUMR90EL1Z/B2NlI51XeHM4+1c06BZ+Go1qpEVA9
SJFq8CLTnuHi0sgaje6S2gQODz6TMnBWdwF/lU1xZju+D3QRdrABGjkszBMG6e5Q5dJn1qGJnGDe
+yNXI6hLajlUl4tbGkPj5wLLT7VIj0o6/8osRJweeu1eZrbkq2nxVkQsOy0MshxegFijySM9ejwg
zt61YRn4utZRHcmyPyUCF9+ytOyJCOCRwoH1roDfdBxjAOjhqp2QUKcaDErnYnyuRGL5dI1HKIUN
kkp2faax1E+GClK7Rl9ZWtdRZtCpLxNNuIkpT1BSr0uGS6qO0r5acmIVUtktYCpvY/qhsIY2Q9oC
tINQou2wonb/97eSp/hekSDIInFf/v9LWeQCk/DzisyHVd2ri/b83//K/pB/9fff1l2zKG9/PyEW
70kgbzLECnQWAJE7FaJzw/fIPJ4fS7Jb7ClJ8CKGlQaw9nQvYrO5ZCN5qlIRKj6dTW4DhLJQoCzW
zeIOsJVKmsFYVNZWsrxUKEI4k+HFgl34+aQvZYNl1grIMeBiKeSvojN+0tscCtIu7ogLqebgUrXj
IY2s5cp7iPdihaEr0VDSxv0Gyb91EeWqwsgbunMoE70Xsz0mniVFAPOjaZxjuagaCNtS9vv8ec8S
D/QF2XQAHynNrCO+q12hdaWXVNV7GqUdk4TxPcklO5+C4STi8PVHE+YgYRF45C3lFDYq3PCM71DB
JDhVY++x1y+QysfpIc8n34r5RHJwKxs514ZTXcLNg7O5rUp6PZmSKU8Kcq6VQxMHKZU1eLi8bDwh
LV8mGWFGQjzYgu6Ls3niG8z7R1cC60mr5xkOlSvJ3VVvYBePOtGHQdscmElB5luwxXTZoO2FFc0V
Sam6I0wPKTceUP6x5EAg8t4ofxktUqRr2cMqMb7HhjdqQcXXu4fix6S0JgosOYj5eqcDcMFeO8VP
oCPOw2gYm4jJoSuRrrVni7+rRbbLON08NO60PmPoJDle21DUkfSBQYxQQpOUM5qeYSjtuV+ooMK2
OyuiDGJwsQClT+TBtazVmD5o/QsqnYTGeyb0SK52DABxZIrWdgRPTkcKn2z+mcFiPhBUbPAO7gkZ
mXZFi/Yjjtg21wWut1ljllcM+Dl1S+69tOBiR621qTOIJH0bsfqq0tAFWyFveoH7P62q7yVSDK+K
zKeqGplMVGxx65nVdLLKkIZISw7qpAF+aPT9TG4EGtPxV05GUgiwN1js7oyl/E0U7VUb53/E0iAr
itWjZmgHdm8OgyGGkdBr1snSA1kegOe+uHMRa2d1JqW0awgmx+qvPutXU4j7Wx/DXZFDBpailDjQ
nQqycAId7sdo7AoIUYKRw1xluwUtTNG4VQbjBEx69DUjY2hGQ75tutw84D+GJdwK1n4AubKroTLv
R423weWf70ILHH0pli09iCUf9T5Y/CmVlVMSVCY5LoN2LgM27El0ams1OKOHIqtGTsSrIQWFS9Jl
sV3Y9qBwQTvf4Rx/kphDOpqkDU9MYHtnFDThScE4NggUcGaYT8+dymq9Ebr4XquE7QpNLd57q56x
ZRr5C5IdWIdGSQFMTDAu1m7aSQENlcodZutF0LyOtDFYTNPmFZQOV7gWV68hKEB7EvvitatZIlWE
Jr1KJo5xQlzSV7GpMpvxZfKK/D6zSQSJXv+coJKUhq/BzH6po0h9mQpEBFlimS8cTAzk28p4QV5V
2nhemytmbRejucyEG3mU2aBI/PvHJFrkM/xt0Z3itz4jTaga2a0HlsBqsRauUaJpu1hvx3MQqsO5
6+IRrHSlHPuIPeb6+109EtJk5QN7KkM7tVJ3wJW3lXrdfO1S86Ub0UUWyxd0xNiBPspMBLuSm5vh
e7J0mOiihvVx2BoOmT2w44pk8soRanLbg903B74IYSpJzcIiz75y9uKmwbw86Kpbl+xGG1GaTzJ1
CYORVHHTLv8U5uUIA6S8JnoCLKQ6j6NS+lmdGteFVywk+rEIk72V1NlTrnEcswHOmb1anGdDgS6K
1x+k2A3SUQ54ELERVCuUEiqe81Xk2EFOaRiAC24TRzq6AGM4aerA9mQMzD2iHawmTf/Uhcmha8rF
r9uRbY2WXoFObftmTPbTqvkKFg75YWCfTALbMSjN0e6WfVAbOuaLmMqOcoqHQPdRiOWyZcnWuvnc
fJtBwsANG+t6aoekj4P16RvCG0CxVI3GbnTta9mS2JBaNQ53DhGc9ce64dGgRzVbP91fQoRYCMEq
BAIyU55IwZZBqg/gBLzbVjaIXFUmlCRN108JxSZNEygSZe4PEqCGTcEI+GKUyZHN1wGQKIC7wCy9
yowxDGbNtOXyW0PGLsIw1YhY8TsOMcNzAwhDMcNxVGGD2VoWadte1+npp8LBUCG5uCDoHBIWi2ry
0upSfQ3nCcwQQzGObaJFyhqPhYJ2NH5dlmF5Chkj4KZD21IoYnBqozGyFTzdPZkFeyRxAOGIHgui
jKMkbOy0r2FRTswEeJML5ECC5YxFkpnUnUxRSs8tuVLz2KvHjGB2l9gTc68OBDH3cZRDN5nxRwhr
XyZf2AoiVFWUh5BUP3PWvEQImbmy8NhVLMsnTVJWc0aOMWcgrp5Ta5uFGkPLklkt5tejGLQMBZIZ
+LQ1XhBaTAbHsQU/a8+zP3BnPSpsPFaPcmI/MosWXpO+AL8yqeMBtKTiy8YFCG/ptBELm76S870Q
DSKnfn+ckJdhVAJjmJhlfaQyO4dLMHg91xur9RQKSFTeaesk1EYEdkzWtO8mtWF2P8BXUUFyz13v
0Zlke80QGnecUeKV4bsgWsjeGRn7c19f52nNY8Pns+UZ+ibLtEGRYq7Dn21jNGdLxq2stlniFbWZ
+UQD1a4VrB5NPdz3Zs7Ds2purUIHPFAQwFQfmaEWhPAs08QuNhCPVDaAqYzhaBidB/C7geynX/4a
Rz7JTZPrgh/Vy9bIQBlmGgqCQfPRpOo3QW9wOvda5va8Hw8e9UkzkONmxaC7qUgfXYsyynAhPC+5
XB3bhfZCUGYQFbrKWIe8AaodRq5jjm58SJJXJQyyfbrA2RVl/WDpHfgIrduqSXLVypkpSRYSBFyr
/Q6/L71QF2bSISx76bAM7AdhKDIIXX/v72/D+qtgsZClac3MsDpvNSfXAZM1ekuCgUH6Bzlngo3H
ylODOt8p0ywe4vVf/P1KLljzF9bKGJ46ULonEw/Pbeh8TbYXaEhcp/t42aASNW/D24jc/R469S52
pGvxZn4M/6wj+alqhNfYExj8AtNy1FfaBfVWcyGo7njD6hZ8Khjhxltb+xZaQmGzjlVgBapeZG2k
93DwKj/ZitvML1z9H79xKZ91/ldk9BL9RrnJX2V8Xufl3UiAEdmI7LQrqTkEDzcvxjH2lpMgesL2
tcFAhxOUAv9CNJN1Z0Uofhk7+ZwotvKcfumGp5bOAvLAn5w6dYrv6p4yaKtPRnWBBa3fwldSqtv6
a6hOHAgrKoTnCKvM4iC1LmwWRXZ6nK44J08oo3OokAUDO8cy/biiY8i8BPqRjxRGfqq/SpAU2zw7
mcZdEP7x1hHnecpL2tlIe5gxjd/1DmFJxyryE8bqdFaRaTV2ta/8Or3nz1TdKqwCUBjIFTk7bnhI
+l3xmrwKH0gJGCVhe3BLv9dc5VX9yuSDLG4UcO/RT3dSXqx9wqW67XO0x9uQZeJmOACQy2HAb5KP
4TMfNsotcswrb2621X+TPz7IooZ7cO9fJY9YCqS2JyIVKqBczzzVkBD5dJySi1xkOKvGBvp1hgpj
U7yQyoSaRLgnwGxwcw7u0DlBd14u7ejAjCnY57DwYVy5gbc/Jjbowudxi/2l9Fj2CInLdusANo3v
Zt4Xx/xVumj3YrRV/dbL2wyF70ndA6AbeqB3nvUs3oy7PDsyF46wI0mF8vKt3+MNWJgNJ7ZwzA/m
icExjeQ92WXTegWEdBzzNnywsBu84qc51e/CbSICzVP8fLe46uEF4aRLXhtv5gH7FUEN0+R/LSXv
J0kiZ/EsfU+M+zegq7E5XIDEdx/YIR4cwLmyKytXiv1R9VFidDxUz9YuQnzd2sZuzjeiskteTNHu
6WSnvcGQmVvV6e+1V5zpw9ESzMCS99ErkWaW7vCNtKxYGqc9yptkHz5PL4KfnDU/3hkvTXHV4h0x
z0HoPKSbfA121KYpgMhHB23jpznkNsdgy7CE2aoXQoNCCfoOweWtOQSMAR+9R1j808ppR8e26bbR
mh23ic7TZ7ZvTsa18j+nyG6Pil+5qHJrB3DwI/3AEPJs3NC4lG9rYDFMZldNPUJDI5IkfpNfCDaI
J9p6gwjxLCrXbisdGPqMHxxlyhd7vlVQjwLcZ/qdIcs7K3wwKDW3xbP1paU2/s4XwWZlArno3h3M
EbnDVvpqP8SV82ZbrnCqd2JvowK17Mk23+qd+SxBjPoHlM9p/P6SP6+OHqS4ZIVt0+ds3Ap3ZkVJ
x1fKOEi8A3r5174ln+ByatfwtdtibJpHBQr2mT5x+QW22GXb/Cg+KzfrFiU7xmDBbmGAfOYTolkH
Y21u2i9BdTqfcqNwWRPp+2hfXvS30TM+gmNzCP1iW/22XhTYyRfm7LnfWISqsz3hh28qddOLm6Dc
sqc79MZTdgOTF3uDsMlemNu/iYqN5VN1tNXV7bRb3NaIkZHWjb+heAIxk/Q8EjfGNzrOmewU8zwi
rcGHzgl0x7NQ86zhooFVOUM3QZpHEhlIdZK5dnzym+o1+hQMvEZ2+4+OdXK7mZDODcvYbEM43Fa6
ErGCdoQIqUN/jBu+bC4mchLWR9OqfdiYl+qG0dwsIQmx2zkIow/FFQE08jrdbffBC9GXKlTm5glB
5LRchWeZveNT8oKeW2AUvMlyHwOpdJq3GO/ULTvTzubU/ReezVMF8tAR3e4oPE9X67hcBJaoVAwn
6xhqp+BnhDd4JOOQCTAb0TtPRLgVxZt2N67Ge/jMI+Hd2CnfwrHdcv8lNPUMDHL8aHa0bV6bPWKg
GKWoLV4sFzODHb3rv+EBmXjI8nUjE09sQ/BlIwFLkQsY8uAm9lnkWvs2RKdAGhA3s2NZrvnckPvz
K4ausE8+ABAFT9JOutT9Z3LMH3DGmNoRPLcGqdt0bchk4OKMvJxLxlE2B9ua81AcfXXX1k64y2cv
+bU6UjQ2pqONPDJV4oBsFr2C5YSaw51FhjA0m/d811ZbVkpoKgyu851wYgWLynp2FMQyLEC2yy0q
fFHeFG4Iyd2OXANp9k2ZN7LXvVonSfSrAyZIzdjU/nTUfYvbRLoIb6nbbSnd5Wv8E56S0jG/xWGn
c6ZeAV6gXegdI/fRCVMEqf+KbXdgx5nzFusX+HbzaMuFPR3WAFS3PBfv1hs1unSsBTDcwB0d4ZM5
P3Lc4Fs7pxBhrynxnsGCnmXTfVkiOj0Exqcm4FhwhJv+HA43fdovh8xp/dYOMQD59Ylwva/iId/n
t5yl0Rejn2hvHqC0qG77Hr1Ws9v+45aD3tUdlC/hiU/XkwjGcfjAjPHCB7HUNrCX+J5GW8u6JeOm
l3YyazTSSgW+Je7pjfIQ471uutNOS4/g0LeSvyDSeOu2HcpdcwMjVf8OYLVNDoBA8UBisHEafjsg
fMy+ZGZBfvHaIhi0hxfhfeGTHlxCrwlKAtHIvskt5ieolcWBuFl6/019jLbql2rdeqCZKFtmG6DQ
v2CnCLZFCsBTom0FEhpeCIfEv9jB9MGzxYd3wKA4uySqhNV2vGj9UY983BiAd3/JlyV8SgP4dmIn
r91AtivC80y9Edvaa3Mbkcl/Qa3Hyo/T4wpMG0kNyloDZTKARpcbE8Cfb25z8HlkT0BguObVTiqc
SLRZWCF/6A9ZB0J7Mxd7+Yn/3iApCbfB4JIRMRxIJl+1lSno8g17JD3ylMKDEk/PHus3KoWkfNHV
U9c5rXmnkRT6EwVb9dM8dRYUzW1AGfqR5DvpxgGF/EmOXxgKFk/tJb4UeCr3Y+2Gz/0jrX3IjNwx
rGs2ROXsSB3wqn9AeyMe+q/aZVLwqXh0xSgD9G1YAoPYM5yjnEOFFJ/DT/NDPnFIZD/JbfgwmN1t
iTf5KI/1Ltr3h+5dfaoyf2YjjKb0GTIgEXWEtNjRQqKuU7m1sbU+utw3URTlh5JUguJC/gkWwAhA
ySVcnsvv6mPF2eDeRPNgUpr/ECGC3aP4xduVqz94y+Y3vIvYsDIdGBLaeSyMNjUjgcyXBqbKnjHp
vfDj/tA+s+0MHgIwwdPyWx715/ItMe1ga95Dyq998YoH1VY6e8Kbd6o0p+LLwjqi2zU3K98SF9ut
luwGBYqdvVDHdcVnSBIuo9HTxFzvwevEHIp5gMfXHtIJBh3ziY1bUD204SZc82ecMhNoRW4zug6k
ol+IPZcfHmw1xogDNFVmlMFBfKBbeW7pOvaAIjR27WdzS0YUHx+B3dpNO6GjT15nL6BG/eLCF6C0
7KlbMfyQB2wXH3HtND/9ESIytwyPJ1R1CPJfAXaTdbWlbnHyG/DmxtG8cp95IH1O5rHCC2ZSBdvg
Ii9UDuEH90x2GMp9hQVG9YnIqp71hSR2b/XbpijYXUAlRIeippO0vXY2AFAfmKszp1DBaiLl9wCC
sPGsnln/hh8SBxYVVeJgLCkOqelnr4FEHu73u/BRTR9ieRuI03tj6hzCM/SooGIfiQJCasozEsEn
lSCip74irIWyvsO3T+0jbqxvvgyeqillPA3NDijUKb9PL2a8GT6IOG72AMKYsn/P2ka7Y2hhOykR
OHNtWPl59YOwXQDXT6QG0bXH7SGi8JPJMPJM8qRfuEFLlOMeSLlb6COyNTk/90TcHsvPwdyEh+we
nitaKItaqUew88Mg4En9Yj9DI0rBarrYZKwjimUIgIjF9/G1eOJlS1fxA1zVnWEGfyzuKHqEd7w+
0ECpxcVD6fDlCofsg9kdjUL20wYHBCTrlv0efnMakx+Eoqo7mw8Mu1/Jb7NNWOn9j7Qz221bW7f0
q2ys6+I+7MlZqH0u1FKS7Vi23N4Qiu2w73s+fX302ucgkQWrGmAhSFYaieTkbP5/jG9s8qX+5l7Z
mDVdznzskWfZtbjDy0hdL7/qtkk1B4u49N+TkB4W5yGHVEPeo3IbLlmjGC8N+QPTet08U/qoiznp
zxwaFt4P/U56SVbymzyswBmCBpZuI+ZDhJ/c8vpI6Ib+VgLXxxK+qMc55KNu47cLEM1v7q568spd
iJh3o15JC2ubYHPzFwXcD3sDXPxFkH3S84Zys38hoZfAnm8xBlloJRZuvzLWYl/u6wfEnE82jBD8
jwg/eVdRhK6GKx+S8jL8xeynxAsTgM/PgQKfN/to8zlbBLZN6LNZ5eunZu9rV/G78czovAuO7pp4
eHfRBwuxs24U/IXv9BYQXYjxESJ2trQ0pPAz/VW6kp0Co/xSwEJZMPubO1onC59oAoQ+y3BTbX0s
8LfK/TTZTCIxznDWRrnNp0OsTYdhTT3PuxkelOfnQqEtv6DsQ9MWzzkLY/Eao2Wf9yv9hoHDQ/L3
6s7/wP5q34EADX6Fh/aNRUC6V1bpS3oYkjW5lubeXfcb6545ipfCeqfrdqVdDVtQQdYLKXNAZkYC
deb9S+0tGuggZI5q7NLm/oYdsfuBcpzjOtrb8EPniMHOSIfQO/OvsVfJd8zy3qzHbnEd4oE5ZDfZ
ETm6IIpujjCAUDv3zrv3eZ9m7lP8wRhun9lCD5Co5vI++MF0pDLlYDmb0e6qnqon46V6Ynr074ih
nAW3xap74uyqX6dXysrabaK9vLSeS962AkFptmLyZLI0XthbP7SvnUM35il/QKBGais60m3LVno1
PHNgh3dZXeXoJItFtZJp+dHsexRbRtPPcl8QxevN4UEyZXQH+3nod2LR3rhvXf8UVispWRvyOiNd
hlV/XjvWDWntHP0mhw+HuA4b40x+mV6gHoLXLv9FIILqjPoqYQfQkOfheGv+YLY2dsNN/oNZEM2h
2A582XJd3hnbfs0dkK+0ZUVD8AGPsT8jmpiSBJl/GXUhFkqaWzfT9hkv4c+UbZm/7JfyO9EDUbVk
An+SmMgn4cIsd6zr/Fg9Y6dQOXgqe+khMOaeUbe8So2+thBBdyIGHk9rZvv5M9C0LQ7UXCwqYm8W
VskrjXgfQ9PrFIed0dckBZqumwJtewk1PNoFn/8/QoSVRHXBUBHRrlJaArpK1nE8Ty6oSgxT2hg/
S7FWraza4LrNSlKJhk35qWfD5dWpnRUh7pKAvRcqZRSiXXMbyWGxjgl9XPh5i9V54GXoph9CZDfz
hs4GHu9RQwZXXelKz3apz/79Q2+X142em+vI9ONtTx6wXutsKOMyLrbiQ3xklWivBJB04PRZRhEW
fcIyySVOKp8/mCNZ6ZK3prlAEROBMcmOZcD2wbefEFmWjp+zMUf3iAWRwrOO9xQlByXagWhEIzxI
0a1HxaLLPRvRgIL1ubzpdPVdjcCLp+HEvbb3Lte7DSC4oWVqFlnBmYukp2YucHcX3vCh5e41hHmV
LazXYB57Dk214lWR8R/zIBpdddArJ2S+jSyP/d6qiDEYsVpQmaFx5uaPevU06KhXp58Hdg+jMKje
pTA8CFDqZV/d1dIYMUfq86yPj52ZU0IdnoZc0ta1Dv20NVfKYN1Gg+fkknqjcfCE7X+XKvq9Re7c
zFJJCSA4lCgZjZAid+/S3Fl2tf2YN6OxijzUQG4/PnSj+oPHwQaGrFfqRPm7LYFTstpmAeX5zVYJ
1xSuj6PPJw+yvKrSvto0uKyYZ+J4Q+Qbk1bvdPLg35QSphPMGMPaLZp1K3vBfIKCwcywru1Y9Ls2
ZZNJKvRKgw5GG2jU10Kob+ROa2T7We4sQJwBDd7FP/o0NsYvvYOnKwHvA+Ufr4yY7cKU5IWB/SYs
fE7Dij3/6x//cYLR+QeI+tssSOvqX38pIIDyv+k6m/d//WXoto14yTJMoePO5ENPgC5mH6tpK9ml
0+nwITIBpqBlvVCJoaoSYl2SYl3q4TbX4EoSRv3w/cd/5btMny4UTbZNOkT6CTfH6o2+NjKrhPvV
/XJ7fSFXHqWDkCqGNAmUCAei2iXjlf7+cxWwQ18uW1E1S9gGzS1dnb7Y2/EuSL3pJv0PuQLqqvZK
SaeFnI8Sp1hprgOrux1MvPCjjJo+Ka+x4V2bAj0n7WROtpm20UW3vfBVpms8fQKKSsAGSXeCb3Ty
BJTIkAfkoaXjymARwkICCyF9+HCwHemHD/mP/uQEhGH49nTP2gcCLEbC8VZZ6w0XhoN15ruo8Lc0
zdYNVZx+FyNwFVXKAnrloIGZHljgJ6xAPORHHy+aK9n6hSehnRuAKhYPC4uJbOrmyZOI6NiNeS4R
sZ5S7rO65MHSDHSS7LSaEdbmdPstpX7NcxLPk3Rd4UQterb2yAFwmcRbjRgCJMYhsYIcYMDsc5cM
/pIbrbDd4rgqy0cbDUg+oEytEx5vTuwJ0krKuilpScUysOv99w/13DNVNc3CImtP1KuTcT14OkkH
kVc5dsJCSB4blJyiu/DyfA7S05Gjqbw7hgx/y7LUPwdxj9N5qIVaOm1pHGDT7NvE2nUWxe+aNyan
BGt16X7MW3AMgp909qYPjWv8H3AOu3hv+oyouMpvO1IobMKA8UHb+oeoJ2ZJ/hoX5fU4ANDIzWIt
V+6t3Pi/sjIpV9/fLPULPYs5SFNNQ5WFrYD4nIbIby+jMHTA4arGcUCwNfWsDFoBiMOGVsuQ8EzH
MkgcYMGbHtqTPJWV7VVaxo+eAtPVjyCMmP0Hoe8fdlQCDIS5oHnQCsbOu3UTeL3ff92zc4em07hj
8bJU8/P3f/u6WiXMzAr4uoyseaNAtcFwNR8n7JSStA8RLfXJ0//aG7tQo3bpIYCjJjOLbbm+9F3O
vT0aE7eso6hHGHoyBDyEJYpkD6UTGXRPrCIaFhNtZPCpCRVqsfYM3qe6pcXu0cbo/OT9+5tx9vXV
hKHqMpw3k4F48uzwm/w9BnsERYtSUSkytwEi0eHBBrM5U7VsVk1vHr6sCCDI9HBa9T60qStNOJke
mxw29v6DACieNGL/eR0qH7UVUXD1rvM4h90Tc8omzJW880Pruz/hROywUVIwDdvtRFmqJwzV9xd2
dmHUhG1arMaqbn+Zl9CgMoDk0qmyndFQYjc1XIGo1lY9qBnSX6LNqIhNTOE8hPzy/aefWxcZYRPx
TAa4p52sCXrv6o2esCYME6dHojTRTezztgvXimc9hEZKgaSrL1zzuVlLlyEm6fB9INmd4OQi4sLb
Ie5KZ+x5lghuXk07e/3+yi59xsmVgU9W8YkyYBH5XY9mudbt5MLke3ZM8jIoPD5GJZEAJ2NShLBa
1JqXolBWWkcLYGAWET0DzMjSPXnaFL70YGkUzTV+mT2mJprx6Ifj+Cp2i11QttetjD/UVhUy8WK6
VBYVA3/wX4PcW9UTk5RIuAEW2PAAh4TK6ASM8qy7PHB/TsAx20Wl8f2NU6ZX+c/ZXpNlw9bAc8oC
yf7JmqIbeaNJwIIcD3H6rGYZn+mEkquIoCCS85pZVfyAu5uWA7gbTyromuRsfXMo8t9/FXHum0By
ZbNqqIp1OukUpiXbQ64VTpH+kjya7b5K/dqqFfq4A2GXtbvTAFb42u77z/26O0E1aSOss0zY+vbn
Hfpt4hWeUo9lFBeEuvgLS+WdrLjZ8yxv8aMx6U75k99/4jTiT+4512cbFsZ5Q9NPd8eiCoKRqALc
YTqE3hBlNlvZ57wMH/8fPkdXZYUHzGyuT1f+25WRe4C5rLQyx6Z2M7rkLkHiBlN9Ya9pa+eu57fP
OdlsSVpskr3J54CkqCWhL9B8c8o3Z1KPLEDJdPqKd3GQbQi865m38xc93FhFeODyqTW0TbuSxKS5
0hKCwc2lovnyKmQnNBtJjSZ8k1gHnRIUoZuBU+gAbhqPmhH5j9jvc5ksBRV5C6RwFL3QfRphI6pw
vXsP1rKquhzzQ21jFJW3GttVlvgJceF06IjByubC0xHAZ/XSz8Y3fObSpuNAiWeyQx5JLz9v3lpb
Rl4Q+WQ6FymunT46dtaC4ymttomFLGL7RbFQSoB9zDE3dfUi2yBDUg74GLe25790iSkjXIWuY/T6
Hur2Lxkm3iJy6WBbhk0Nc1SsVWkYzwR/huMth+Zi7VJhzQQN8NbEbhNGiAfs3n8MxvHgBT++HynK
mYWJDaVlMBnIKMOM091SHI+SxjEtI88YIIDqd/dtnO61Tr23S/GTakQ7k4doj53nSSThbSV8HUhT
h9X/KguM7ZDq95jXnw2lWCp+/jBK8atikpWpajUZ77G6Hgefwk5hwvH3HsvWJF7Rd5s5psR1T3BQ
WeGvtqI9tja6VLr/mLW0TiWAoJr4GXfdvUHq1Vg39ypk6KoF+B2mNEQScVMW/lLHRljr/IUwJo6j
bxZ+h5cz3CeqfoWXZK/W7T2WOa98D4d0o2nK++Apa1cC7a1T6NBK9dikyjrvaT0G3HaXNF89CGJK
TUtI0ogr8CzMp++p6l20qKzm3jeV98+/15pXVVbtUd8uqhZChYqcr47FFiq5Y9AWbEr5WIWt4/bM
aYr+rKnpBp/FNg7S69FXbz1D/+FFsCH88kEas2vcLjB3fP/B76KXkgTZq9qHyeN60l2dVtd6Y72T
YU413y6fMuyIt1FL1E0K33hssjvOoIypCWx/YYScWShUAS2V4pOBKtM6mUzcBGqpWg6oo8GQZV45
bGvIpXNTUIdMSmMFRfs9QMCOJKNEziLz2KOqpwnqap1z4btMy/nJBKqplg5uQsDyEKdHFKosbdvl
SeaAA0GeTsy0FExGNcIQ0cs1ptKS1036lZR3x96q35RMvq9KlDW+b+vLrM3pJtqSt+nq/sIipnw9
dWic0GTTVBUbKubp3F56Qyv5jUmiMZYB6l25jVSWxgvicm/n9uWLm4zQCS01dioLzpYvdZuGnJUL
i9oERz69RfBtWc9smxxAdix/zv31EBGhMTTgZe0HiADJGv9fIi0/uSGYOmZ92A+7NEacqJH4O9E0
6slzrrcCWXEMD10234xkF2MnoCzf38L7G68zV0L+hLFE1aO5KlDOumW9GE3pVmtjriWoVYhzsLX0
jGSJxpxh2YgvLJ7nZirOR+S/yga1DVU92YdVUZ3HEZ4qCK3NTa0KWu/lEQbVrI3LQ9Glh7gZkP5o
I7CY7Pj9yPu6g9an1VSxQEJbwjBO9plRm+NuUkLsKDbtJvxKi34YDlTrVoFZXHVqcjdKiIe+/9Az
Y4pdO7hry2JjpMnmyRXnVZY1XtvEThYh+URLmEfVcTQboB/hD8NFJ53ikeuPSWjtUVG/f//xn1vA
P982Xda4bFXRFdM0TjdmXhDnqR4XpN4ZtU5vsWV0mCrSOzJ9R/1HGJv7FnMA7W2DnrQE2qKjOlG0
+qyX7aey0Q7N9NsEvf8YKrz8eW9TMcmOw3CnNddg/LZhhkXfKi89ra/TBF+cQwebdsPg609T2m/7
n8Kgbm02CV8c072v4QYe7fcQEz4Iygung3MDQ6PoZ3Kb2AkZJx/lIxV27VpEThTBNbBweHjWOjGa
awudN5YxTpS1ePr+wXzdMHN5ENM1IOfTZHO67dJzwJqSTUgK810k8mM2KAeQDAs5Vx4+b3nkJktd
tS6Mx6/bV13mSK7J02adDz55CYyKIkbtWpEjNc12iFuC7KIfgSlffX95yrl7asiUuzTyW7itJ1MY
264+CPi3HS819mbLGZ5A7qngxlKZvRSSdhXp6iqUjZUNW0CvmGVLDadVM2wCRIFAqoi10AitktxL
I+vMJMQ9UGT277Yqm5wI/xxavaT2hPlh+y3xAY2Bf68ZPXOAe1UH9a5pXxQCCWdmCCNKuTTUjGml
PX0fp6nPMoCEsdKcfDYLCAE0fh05wgAuoWP0owICa0G2Mub1rNvUMN1mGDTBNUAiSclg5gpQFSfk
K04Rb13rjoREBdefwFtbwQho81JrCt7jPokg1rASEDHPa0/BTFHLBc44RCF5k67cKr2LdUzk/USQ
+YSO1VP+poebBJ9YPDnaDp8sA6mwl0YHvOjzjwPEE7CTgD5hIqfUCg6u617ryth+prKMmTyZ4smZ
trViDvsYJEfwk7oeyrceuJ+UtQ4gLjFXleII4HmVT8eACwNuekm/3FhbTKUZxRb66YAbQxiuvs5E
N3TSqxuil/ONpTlskxI1WgEQxTWabZZCIsE09Y47Z6nl1e33X+Lsy0XkAO0LocL/P5lIEr1g8+Bl
sYOnE0kVly1HysG26guHtjP1RkawMDn3Mqmb1Pr+HMG43bQ0L9LY6TSaTmgT7QZkB/N0VbRbtlAH
mAfowcFl1JpBWpt6VbrtVWePl77I153KVKFXaBPZFD+5+39+kTGUsRGDZnWUCu5Fww+LvlxX3jFK
hmdjsnJ+5tsUxs1khE/sn//3N5y7oLOg67Ysn1bkeA3MNvKZzYbIfZ/ud4m+LCndC5O1+vWQTBGM
mZE+A+V79fSt7asoVcaMGcOMaDEIOP+zOI9RZ1n7aCC6xGTOCrXaCVpTzLqaUQ55nsjTYaUSZcRe
GqU5RM5RsOWd2neBLp4SmDmqS9hAjzywUhA4XZ6Gz802xFDoCm2HM2UZ2yxtEH5thLKz2Urkekt5
fuRWzomcvxrki7P+2fukarDuwF7YXzo3MTfJMql+OUP/Q1IakMhRfmwom4KEtFHWxMHPJv6pA37p
JHBVHTtSs9gGKQKY7weGNb0Bp9MBD4omr65ohJOcrHOiUQE8eUXkYDLGpQPo3wb8AIGS8KooQPuF
SSqrq1uf3QRbgr2wq7Vsv1i2fkjQ1mQfvYd1JUhap2K7FLJAgpomo3Hkh1aQWNT1xrUh3OuhVg92
TzEjZzDIWn7U6+hRaPV9kmdH0ctXOaB6ssDwMpUvpW0sC4/kKWyUR0rVlCDFYVSKOw1aE+FXE3j4
I8hotvt2oi0z1bzCY3zXaiBgcqvc+Y0G3oLAH4IjXcsCeGo+pQHHXIa9jOK0l8Faqlc+w2FGhims
ndfPn1tmQkgtdzkvqKj42c9QvrSq6mefvUWFlfkPb9/p1r50q6mkkLCyFeU2BbZkR+22o8m5mF6I
suvQB/mDYyikgPckhXGnQ6EcwjI9hl751vjVZpT1gxSwy6w7JuyiLO5hcdyOetmxLRXzqPTfwp+K
ADnS+IgSzOEWh5eTwSKLJs6UFZsooyXzvWVw2blRzVsN3eM0F2sWvyVDwAcvlePWaXESZN5dXdHP
sqQLy8C5DYYi6xwjMXiL6Rj356wYW00fBgBEHKlWZkqf3nm9uyX1T/GKh6wcjnKOVseN9yIbLpxx
1DNLkMJkOG2aadZqp/t9VeGt1rFvO6OrvINrewb2/2gp/rIQ6X2YvzaK5mjO8GFOxjID4Y7/LGfW
VeZqR7ut79MCoJ6d0/XLp0rVuuoRUKhuuqLeg6VK1Pd+GW++f1fPza7UtBST/T77sS/H7hbaal96
WeZ0IYo2K90UDfWdpLsvo3Qz5tFW7qyV5uPQQqU5pHw5dCSzTm7u4xp1hOVjnfF/EOr5Fvb6c2LL
7yMsuNB+UJLhGFXyhTPV2cerKLQl6cVwpjtdfXVJhEFpV5mDne6mMLsS0dCjV+c7WQ72HputNO6X
Q+itB9u4mCt0ZmPNZ0+VZ1UxBHP1n2OLKa+rK71gbBGeMicPngGmX/HWrI1sYUjhPc76rT/K73ks
v1OnXkFsW6ede2OozT3W/FlU28iYgU9rcnr9/ZM8d9jly3Gc0diDcXI7mXUT8tcAzvMkxzp7Bje2
GkbjOTSYLj3fmnE+vZJTakueYdyYntjqvfd44RucOVfxZGSh2SYHLPt0G5hbelAnKdWlYmjvp+fT
mcLxKiDm9bMu2nvCrR+zxLzqI/uG6F6BziMLtWeSCt9ry9sTRPmcAtmXiKzFU3zh7TyzHCsaqhqh
6axJX7rzLXxLMiCLFCV0w7k6+zCM4hBXDKDAK/Z2k15qBp8bLBoxW6qhqCrHvZPBwshwM7UaU4fq
wKokIK6EZzKDvLrITf8+9Af+Z3/hdZ6e8cnKS79eNjSNDrSuimmG+u3gno9dX8ouxSscy08jOsYe
b7hVX3tZeqnwbZ172r9/1sl4E1IYhbo+FcoEfKwqcDGYKpC6OOEowbHoMwBsNrJGXVv7cnEz5pmF
Ccfe2YPgpTUXWNYPE9E30a2VRz+vzIeNnOlPgOoTOvmkk4Bbisd1PsXmdpa8qaT8gCXWB6Gv1RRr
oUjsrF3elIdP8jESzYT2I2y+/ENPFYf4ZSc0WrAr4bipfGVTpNYyzdofQ/DuqdZSVClKOmtr48Gm
5KKSHlhnw1ouxC4v2xuRAH2RhnU5VuQ/F4cIgE8jYTXFABq310k7bLQGl1rR/ArD+tBWfEsvvelT
CCaJO94bMZ0SVRBplGHSngcWCJuYbN/8p73xp+DZTBcwX1z5mSibl6gyCTFsZtKgDXNA2qJftDIh
ORpEmlWBH+2TcCm4lJWOShI3nr410QRZoVeskh6ltJwcc6RZVBYrcrDq3egNMSzUlHXELEjyyRiB
4AXWuka8py28YMsbjBOUVss69DqEm3UHmw5QVDeEBEQ00V2TsEnUhA4YJJZj/omJuo8sEVaCceP3
lr+GLIRknAr2jBCGZ3I2e2IctHVKLJAt5Xswenh0GPWjne5BnS+0nP2YJfebKmUpNKDGRfiFW7KD
RPQhsAdZQXWwXXtKxvxog2zvleleqmq0FC6aJx1Le/ZW2cqTGuNbTKPsMew3sAxnlgnulsbBkwUc
yc0xeQMpFr7jG/xbkXstE2rVAA7QfGNVS5tpSPRmsReDtbPNARMpX3KaB4Ckr9G3rrUI7qHrX3VB
85xZXr9Im2H9/XR59v1RLEthctCQrZwcWM2iKurBZEJSK3dRmszI5GIOOYkXqIT0wVw2o9hxiRfm
wXObFOofnF4RU6BVOvlYwx9gqHiELte0fxRZ3KRRQj0/vTATnV2ODHaYGh1b2oji5HN0xEHA60Xq
dINwmq7BEwUJPsGtSzUlQ043ywN/L0r1OiAWp1Au7xTOzfgsqpbJPaYKe3pwFHlSJHln0FHAwxEX
KE4b9O+dZF7xv28QCnDos2euN94x+S99orUXIBGv5BJAsk3xkVzaq7oubyOVSC3b3LmJSgfLAJbs
EkTTQc6cJUrKK1i5jhen75lX3zW+t4UrvhNDC0yBtKnWICm9SanmewSFeBiIk65ZDJl50BowcBHT
ZTNMPcJYmqsltFJ/mJxO8nDU0tEhrhnRtzVXCExOfBkh/7taRQhzWgz45HoRUh7cFfm+tDM07Dqm
Abkej9PTzCCD4f/qo4Udmo8cpaKEjOZ8AJ8V7kt4S5B72Ym8uoTC/t2x85k3NDh6C8ULKNS04bXN
JpWsghCcAlWoKrHqhRq2pJWXYBwVEMIx8cZEfpBCgEC9jvMPjFSASWXY3H0Llh9hROfpRBrU+iHv
STAd0Pxbee2BdxA4tBU4FPQerdbcVjImyrj0Zk2Px7YNH8coh76RTCJxPJ+BywdMWMHv38Fz66Wp
cUQX6N0YqtM7+tt6GciVkaRRm0I/pMekPiRmvBs6eR0pxNX8f33U6RGtzeENZyAfHd+CpJjCF06p
sYNJnHe1dOGyzu6STc5V6FKQo3Gc+/O65ELNs0Ivua7IqXzS9Lx06ffZatq3h8rwopCYPuJkBzd8
4TLP7Xqo0lCSYqvFOexk12OWyArSmOmlp+0LAT1JsLzU9Y3li52S83z59fc39vwnGlTyp2DTL9UG
4NSoW+AYOmVYYgArD1Bljoo7PGVx+VGzhkB1Wn7/kZ9Tx+k+a9LHUutErWydin/GKofqT4KCE/ax
P9cJOWzROGK2FASNyuVsrM37CjYTWXBdfG/bB4KwEcQM7BHKbmr1ZXjM673EQlVhdsVnmtTsSINx
LQakDYaUQZ0gecRKjF2E6I1Cl4spbtyYuWXORyKaPTev55bN+9bhSiNrgNr2roWju+Bd2QUBfCma
txWpxPdljDGuhgmXCM3JEvWhF8VtKqXDzKUSi6B54dc+NGEhRQuV/ARqsx2u48l9XlRAkxAAEhKW
zTl9pnM4/i+hDXXCAI73/V09O2oZsxqtIFrTaFD/HLVd75KV5ovE6Yr8Ix4IOKaS4o4b8HU3qr6s
m0WI33G8VMg8N4DgAVHIpKCrfzkZVK00+LlqJg6E6o9w5PGJsToOcX1MJg1GX+Z7uD+H7y/23OpP
5wnFuzz98Lm7/m3mkUUZIUiGfBixhGTgauYCnda09JeZsQ1t5UecFYdpf/L9556b8X773NPzczjq
cZsZcoKxuV/bRNXDGapuOlV5KrP272znt/5/ng8BFmcq1KQQm4jEOJYyK5yUyuvOJtCDUCZHS8O7
vm+7RYBs3aMaq5ZxTYxL/ssgzI3u07geZB8vuw0zg7qhwoN23cqaGZWjee9xBv3INPsfoaftYVX2
iQvgVIsR+UnKu2fixap0YHmu8RKikVyqKrK8nti9CsagHwLOMcaHugFpMkb3zI2weyFPrfx0w54W
WzRukwq3NsltT5/mEtMOZWKfsN2JmyjDjVRInDcU8NczTl4UjDP2+lJ6IGajwhJC3dlV1l5rkHFX
V6TpEQyJlGqZGt1LO+odIXAce5TaWCP3unFND5JzB/ySTBOW4BrGRDT3VBjCkdbv9djfTvvmotSe
bHbEfcXYIFJh6fn9k+6NxGDVhzBrboh7yJdWJO36yFh24GcDyf8ljeWwNPx6S8ZsfWOUPmlRmF9J
6L2wxJx7acQUQE3jgbf1VNQZx3mF7jKnrp5zusq0pxYcRS3rT0Zu7Gj4PtVElF2Y6dVzg1egycAN
YdEqPh1PnC89cguZIMzYulEB3iO7ddWFUs0LSLjBlA6lTC24KhCO6YZEGibuTR+EoeOFyX3Z0NbM
Vdq+CakdavgrdfNn9PaEW7XjhJaIdrB44SU0ANXBZi3jFguwYkCD+P4dPOMU0PFYoPNQmW6oVZ68
F540xGgqY5hHbrJCP4XDXabi3ZfKjZ5wVeRvEc6OqU8a4K9Hkk/YnhAIs4eMCrmHEVES9bptmIXr
9J5UPfRbWJ3WpBbgxIXfTqRH/NhqK9fUgMfnEC9riQCKWJ6ioWVyX4PWd76/qK+J36AfEQ0o02bK
pvwzjZjfZjRhDnZSq1rs9ETcFxTVQanZhzoz23mp9itFuPkiS0CHJ6py8OErcIZPsfd6ZIPUabQO
Io4BUCtt374wD50TYiDapnU07RKsL4VZrzfG3G2ZbHPbv2qC+CjFxd7PMEYbOkbkmoyTEo53ZfQH
4I8//L6+Nmh9zVqXk2ddWY/dKvHTjzriQUGpR+aWfAykFVgd/0ST2jtCa1D76NKvC/dUPjODoo1A
KoDAjcbOaVdTDl3PpGyUoM8uCVKK8Ps1A9OGK29JfkYjwt3txyzYdP5WdKAHsjAar4UMu6Hz3+Wh
UH/QQKO7HUMM0twpn7MpUL0pw9EbeV2G+Cf5kOmyS+sf0FHhnpCsKHJqHKnJ22IErbQI4aqS28nL
NkAdN+zgjskKQGWaWU4cCZ203ZSzlK1tM5WEHM2nLjx1vuCm+FsAakD6YgoUbTtxTd0PfIp3T1Wh
+WgNhbSUixzlqaTd2UbwlCJDmmmNrsy6nL2SLdlXkXizOqZgM2zePUNeuAa7mbR1ELItCvMVYumH
53rb3oP95IXGwtOy/bSetNYDMZiv06awjrWnqiwPStO8q/T6Wn7dBqpC959/WJPrg8+ev+vajchr
GuT+Dmp9u/CC7te1K2s3gtXA08NoTbUQS3pZEJkirD1xyBwfIQIyxbYwv/LaGeOJOzrIr2k2vF0Y
C+eGAoI0TUa0wqH2tKs20EyIq1pLnD7MYrCQ2gy8713iVf2a8xz3JxD7VpcI8ZzmL3w2UaJcUJac
2bRgELTRmRvTin5a4CXuuiiSaYMmMh5fF+ePpgViuBUF9wY5qSOGYjniI50FsJYvvcVnZn9KJfR0
KOOyQzytvqf02JsuCVInagiRzNPQ0TMYZhag+4VWYK/KMCNd2ca9wTuwSlwfeGjluHlG7rNf22s1
DW/cplA32jBFALYCCCG5XLKxaZvevYaWuSAw6RDYBIeyt1izq2FPWJZ/r2L/8ce2qPo0fb5lOcGr
nl+f/PI/D1nCf/9r+jv//Wf+/Bv/eU1yW1Zlv+pv/9T6I7s5Jh/V6R/641/m0//97RbH+vjHL5Yp
upph33yUw91H1cT1f5lVpz/5f/qb//j4/FcOQ/7xr7+O7zwCaMTYnt/qv/79W5O5FdudTYnmv+2w
0yf8+7enS/jXX9fHcoiPKR2hv/+93/7Sx7Gq//WXZBn/BJ49iURlKs8U1xki3cffvyX+yQYenwyC
tUn9Qdkrzcra/9dfmvgnZSiWJY6kmomfjReryprP37L+yRacCpWJpcCSLVn767+u//bv497fD+78
dlc5LTiJSQUxef/ogVBQOH09UrkJy8SPRicfG2Li25HFQa/oZcBYGqQELzUFpIhd6rwohEHHmGis
OLLsmV3ATRrMd4HCXp8iPTXCGn67lf/+sn84i0+nD76cpVmEDapc5ld5AMJqH1M3KD6paraTRpiI
J7gNRt39oI2OPiApHwed+nDSrpXEQm1oatWlDdxp8ZEvYXO0w1trsKJ92cDVSODawvB7Z6gLwrOY
KalJdVhkcm6K5VLIj2eJp91gNP74Sbwy0bAtGyPpSY74ijEMdYrm95kFMCysdXIvgmSey/Erue+6
RNaUqPjOkm9f0s5OExzbl9+P/NPpkFkHu4+tMtJO65lNM9hBO1g10QIWALbmqbXifMlk5cQu2W5h
TyarnQQ7yw/lBUY1YwF9rzXHl0DmKmspvmWz0M4/7/UYQXuVwxLFAam6fB5+QWwNGm7bVpEPveqX
20CYxKu6L9wkDW9BvbNSPoZM6X0tCNTISfac9cy7ntyA+2hUkq0LO3ACimSz0VGsckoVb9QlG8uB
yPaQXW7MtGjndyoyrrmrK+TwjRNiN+yWgwUdWXjxxP0uCJ6f22l03UNzduWkwxIiAQQl26Gy1RCo
k8vaaKQbvcnvPU+6lXoPXGHGn4kTkyeTgpyICDO2AtWJSi4+dm2bHUj+asG5qXujWFhtsoYTjm9q
NKKFgYvbBGG+0IzpTk5/uuS8ZYa3AKqp+41NAHDS4xyTA0qudHxFQLR3uaUtFbC2gHphhmnxs5da
AUzFAqC2qwMTUb1fwsvCTUce16yxDZ9wzebV6/TnzKYJUkwD3J3ysHAUyODe/jdh57XcNpau7StC
FXI4JcFMSZQVbPMEZckWMhbyAnD1+1nomeq9p+uf/6DdEkUCILDCF95gjduANr1MBfcuv4Cm+Sx0
Ow+tzM/DWYsDYG1PfBzume2g/W42EmG2mQAsrbauRVqZZu82PrYhduxIkiF1ZQvr6mVmvumW+tZQ
H0LsrkClKXMPVYBRTBQQb3V3QzkV+k+2rW2appsPvazRJUJyz6lRRsz7uNx0tfnH9RB57TUEK+Db
Id4AeGmdpdqof9GO23Q+J2E6xL6jlM5plnnye+dmd6dKHmvlxBPk95bgzmosbxuVwSspKC2sxNnS
vO02LXpAc6wfZw6ymdv4IhF6SBX3aLKy75OT39e/lAaPacQkcXLsF5gpHUEl8lIL+XiXL0hiop4x
JiO9ZldDEEh2b7aOIumc2e9anO8aNypwF6ckbVegcbDY6xvunVczrZsl+fLq+ErR+Q0a6MbVHHRa
B4Ekro/dl2jTfe4HaEKZVIlR9JMajUOPxaMl+8WMunmMDAZiJQmBDGwse5u2V1HpdHyQKZPCYFmu
/XD9BnGK9qCo5hdbgqqMA0Zq1iI0pY+Ad9RzX0b7S7rAdFt5tTL5Kpey2GpGQ1GbRydyKnEdGWfN
stRqXf5NAu+JphBWLYr5kjJ/hHpkZaE66Vv1raOFt6MOFQZYSI8pR5h9nLLtvNkN2O5hM+XF2Pgg
cOvFmGvmrShCRy4/s1Ep/OlK4y8Zn5YUHbxu4v0xmcDSoCWNO2LU0N8KtPlpXIp3ev606KT1AbAb
2vE85/u4FG8t4k+sHH9QKamxHNJQRpXyvZqB6tSaY6CrhtCwjjhJFikApcXoTQOA+mCc3uDpk18X
fLCsZix2ehjAXcAj9ZuC+8WdEzrpQkeHZK8jqLLtpbiC5us26chQ4jF7SQyLSW00Db0R7ObNp1h7
B/n3OTh0IoC6XttmpMZobL0esY1geB8MVjY/gwu1Ppt6YHyIoLjPi06S7h+wSEKjXdEsBiYJrigB
TtycIHHJ6YzaeNAN+6Mt2SLwWsS9l7kzzCj9ZhPTOXsaAXNsM+TSN3bO1F6fCBQindwfs8FJ++NM
ybd2Yo2Y0evzba56KrJymx4B/lK4j/l2FXjgykSEcSo4OryjQ4nmW1LxjAQFBlGvw5QuE7hvOFEC
8UCvDSfxtpCd2bNiWOd3w2ow9lUnIkphRk9nZ7BMZPLb9FDo6XvnN08W2jYIuPHY2RvMXSzjb4uJ
h1a1MDXGDkuy4FdGDiia+Mc6RBbJalbo8VcnEOEpEh34XLz3jREluvQbmZe/wX3+HhQteoFG/mXq
bEB1x+YxZFDADRNrldEonhyHpsuILl4XI4A0qQdouXTx2jAXwRPO0aR5tM4RvA/hychQK+ewN8zP
GMLcBny3IvfVNytCGgouhOA78D0BqPPHfkAayf7eFUoIYopO68CMZjZvjF2+MOfRQw2h19mikieW
7qNPIwpygKoRKnpZR5EVsKxQE/tlJegCt/7Oi9gldJPH2agB3kHDpzpfXmcT9/GhUWaw0FT9YWHA
toztFqvLreaKu1lgmTrF+b4d3Z+qNhSYLCqlWqJFu4RlSXlQR3CxalCCX/9Wl/U5j5vPin4OgCfE
qdHQQTGp2fklS/FCY2/lKmq9OtAI/bdK3111ZkyVITznT6VV3Wu2VcoMGNRjhj4iyIDQJLAiUVu4
6QUsyTBUfRZ5Hjz4VSjRy7KJY/adrMlCJGyeDLuqt1S4ftOtZhDXzVvHvY18XG29AQ+axuHX3oxB
mQ13Fx+W1lauSVOnb1O07dYd24ArEA5B8idLuj0dMRkWkPm2TmkhX+68jXz7cPTL+xoHaLhtw09h
m+SZbBBgZ72vHmfU0reRR/ZrTd/7hk0ly+lGzl3+ldfDz9r2bqWjbR0BDwfjTnpQCIJm+Vc1vVJL
aLZTE921icE1e7UKna+jwLGbrZZt0D2UYPg2Q81CZi7lqUJ0LCFqCdU9s/T415giHKNCDw3PnUab
t4XGLrToBNJAXz8RWUqDYfuvacE9TbFX8lhtNnXHzf0rBDGwKRybUsmyUyTsGBY9hrFz7QYkmE+1
hTOTae2ThGkey+Zl7Jf3wKUQbW8QM3q08mqXgp7b2FBFt96EwBlJ8dF2k7DrwNvjtEC3NdJ29KQA
w+cPrfU4N9pvkhLqYQVTZYj6/FD45qW2AyXhNH2PCwxOarWsQsbpiH24O62o7/CuWURhE23NR7cD
jGdhkbPei27Q87AuMVgV0CgwbJGbuCS+shwuIZvOQDZGZfbOJ2W0oViibG+Zy1rMwWxv/h37QIZc
m4WUgjHWSlDksMHR/gQ2iOp8mLDkbqhvRCrU3epLDEvVAG4X29q7kMWX57O1OgHjB89wtGSDL/KN
vVMHSdiyBc+V+QMVAOj9aPSC9+oSbFOIlOfDouL4yca/tC9eV0NsCxtcto34qEgpncmqrFETQaIR
55/ZPmIpQViUsICOc0rxMwdS4KJsaOJ7s6m68rMbhm9mQw2qoSocWh73NXO+K/DvaC0QC392ar2F
iHJJfSyr7Ql4xyDfqSzQJR+/ooKpA1oMJXr0w5iCxTYx+6eeQA9/j+TLV+cvx5z+FNA6Xcpd4Za3
oS3uWVbdag3blBSAYKQAbus+Km59nOhHD9q67eb3QjnRVYJ9SGv7c5klGnJGurkrB/syY6qg25O+
jw3GamdhtgBN9m7k4r4Ov2BETb/DrVzgN7Q0v8oFJeTJfwBWwzBS8ZyYytsaBqXmz0Ii47guxpmB
Pa6KQdZFPOvYXI1Mf44sNDWH3CDuyVvKaUCzeZTD0L0FLfYJFW3XjVX5r3WZ3qaqu2c1WY1JeW16
nJI3qzbCeCHMCGJ251JXIlFd/rnGvp4LqzHS2MMt7VKOxOC1wk6yHiBnmBZfIHGZ3QTcRZf/DEhv
NsZICOnq0TkdUjwI83sStayXbokpgY2APVqR9tmY25u/RHsxzOx/Ppl2lnVUOHM4dipEXdTyv+Sw
nxq3QltURRs+bTzP+BmNLLBtOx6TzrnnJRspOJuXIsifK2xaCAGKu9fZKDO2Wzj05O7GVpf+65AG
r1NlsUb27qWfnfu6Oy4aiavpDo+lTM8NITgJRdqHmXPD9v2edkQ1wlt+E6CEnoriizJ6pfZJMMh3
n2RyDeLxNqq4ISgRqY5RUvJF9sUTIg1h33PsPNnMfCGoVLwnF1cqHwQBzbXtXNjBBP9x6vwyqz9D
yiKxCBdaKuLOh1rL/6xj33NlekijNMAFhXcUKYKRHobMA1FMNXQvJYpCXqX2F3wtkyr9oeIFqMOv
hU/SPabEw5abI17LvfHl8pBC3to40/gh+nvesGGuj3lJnvOBEnGQxQtU/OQWG/4RdMlVJqw9zVDd
zY5rxcPpkIK3O9CcgYXUfdKLUDYmLNbZl0qRaMCoBe1FLqx26zhW+3Bj20d95rLKgbA9L2+j9K/S
eJ7huBEcEiLN5vCHUPNOn2XYdzQ9Sqf46i1AZeM47+ZW5bkyoUAdoyxHyndOtembRKcI1NO11sv0
oa7zi1bzIGysxRt30Y6a1vy0Uuet1/1fSRA8eoW4FS7zSxj0xgu3+F053nigIJvvn3KdJaYZX9PF
rVmU5Ii0uKaSP7ChbDYCi7VIbhcZmg7e1Au1R9PDzDaIYJcFebgGlaoGYHSk68IBOGEjrb4mnSLe
uxRcCfMICI06xUIq+uGJ+TpYNX5QGqEF4KQ3lw1yE3jaRP7FJrnQHRWlQD7dtraiMedDnRrXoQ5Q
4o8g+zWGFhyT2HqqiuBrjDw0gmQRZrmT74MPUzT9IRqZNUMc7adRB885VFc262vsE4l1S3EyFV4w
aBcmu+OiLYphJ3cGbH3LQ1Lj3PPGUzNmqFa6SOHTF3phMoqzE6T1ufdqbOSnQkShoH670asSzdhp
8USY+YisBjA/kT/O2rO8VUUi9N1Y+sY+gJHnprU4//1PTeB51ivIZxtp4t9dxyINWRp4EUMeu/Sc
Izp8eCw045ulTr1eRGQSrBxpSYnz+uIQQV8QnpHuTFr952JMnygmu3t9HsbzSCB29hzcGmLLG8J8
mZGWH7SmOq//6IaJDaufHP9+6a+3gL8OcuCr/r/eqHUJH9TNlAw4QnG2mf73YdZP//3mvw+GdWSF
9Qb/rK+tv64//f1asB757xf/fs//87X/OGpaIhg7Uqn519cr1y85OhkCcH+fZ728zkPyu++x9l7/
sP6D1/I5yWZB1VBrOzAoXC0NZ7v83zcl+C2CdDqtNlCGDi7IwgsLidjShpnRAnXbtmPMAxll1KHs
bFWwG/k99tznofabfWSUFUqQnXmQxXRo+mo468l96PEW4l7KczSgUz910YQxWeGeB+Q5acL7vXvm
up3z+uL6D17dSWjF6KA7sYUAMoUksrgcmF03eee4yPzz+hPLqXdOldf51BsQZ7pbX0f2XmD6eNba
2jxjVGueo3l8xt8cGRaXDJMWyGfO/ltHJBynWNnbTwPZl1fuXKNE36PAJFXq2YF5yxfUSUVKTeIQ
geqBCBC6SOhbuVWeI1xZAywM7LdCc4Pfw7zLZuuMfgSGBcA1tjH6yoaJxIbjlu4Os9WHUZDKnwIH
ewlfj/JDY4IMiuAbmSgp7JUJWp88Oh2afQm2n+zRuPgNvsWkTwkgOrLOEc26fHyuR2DaRlc9an7R
bas2eIx0NIzTt1iPz7IAqkYXEYit9MuwM5boiB7EHn+kh9yV17RLwVB67mcX5bfast0N8JABafqF
lKag3Ikj63ZwFn+zRPHTBGPDGuLbogHF1AT2CYP5Mvh5fpFFGrPR+dUeZcQ/5mx/+hVublqDgcYo
y994u4MNbPrPBkjpNE67qSmwv3bqg0j7m5MNj11tEAWX0xVkOemKy8LbOBJRGts/0SZ4qHoZjh0S
rpUlp1AOvwtjHr91XWftLBuxhrr0dmAKAKozIPzCO4rIKE6TIwFR497SFpZ4mkrM2hhAHjUz71ji
J73pa3iKpWq3u6hb00PLqe2gGm22ybepdF2Clty+6E7ro1EFjj22B2zsOrBZ0n9xVH85gLtpJjTP
K/hT9AlwwUC8brsA/d6CpaTmW86PY6kZRy+baUYiqdUg7La1e8AymPM1DUIUdjdegqAXW5z25hOY
uLCrgYZSvcWNZLwbeN5SgRlDGbyYKWVomGIXU44GdVt5rXvLBzPgozBeNcfaAsNfuiSZddT/5grI
V4woOORWDbAaB5AR5muTYidBScMHv36w9QRSPazkGLc9LiPblSnibHEKbCUwxWO+eFd8igBfEOED
b6Yep28zxOBHvXdOAT5v1ojc79DVn6SGx7g27zZb4yEnEqM/rO+GKK9JY6ghZi2nwi6WcmqyBxdx
SXTffxypXTOAgKi2OpToJt2biJQ77hJ6Uth7p+shgjrG3XeKGP96+0mX0b7qNPTTOwObB0u+u31y
o4zw5kb+YbBYLDDguwk3eCgN7zWKKIm0PpwsI33qNDm/ap3+QeJKScXNLoMmvhvJAKDOG251h/I4
Wnvbwq4xIklH/1QFDbo82RFWHc5LMyRUSqiPXo/TTi7hxvWtpIs9nchUPigNfSRL9jAa1kUrIHen
1aP7aCfZAHmEPokhUzZjWpVddNUKZFxc6JXVhDN9mf8yBvjpXRczbCOKNsZjNYHP7V3KVbEr0RPX
gfkRlx/bxvs+T17xZGL4q6pzlbvgzCyaP2VQIuhMZLSY8zWvqCKUuGhEiiyZLVMbLpF7a626PTaQ
I2czee3r8iHIMKOaB1V7DIwnOY4PcyaHM+wHDGzzdkvhm4laRBsn809+F++WqMYYVS7pbqixPxpx
nqS2cEqcDuc5iLJVgRuoKedTNmnpqS/zm+zzmrXTGHYC9Z/LszXazouWkp1l7riPEsQx8SMlgkGn
pZ/dd8d2cNrEFoLsRXTjThvQNTTl+zwHNyK5MBix0ASbNm8q/7Ck3a9oeXDK7BXBnANL3Wsq5Rb8
yDYVMAxo7m0RHPnej9R7G+fYu9Y5wOagNCfEFLVg4xCQ5CKGs281LzUq3zWtoGg+Akbd0zylw0GO
qNS0EmVlXY/IebnhYno3PSLFydnEfGd6Lrrk08IXJY3E4wxq1h/mjU4U30wlcPkizA0M6THnk0jl
6fbwmSUTtYlGmNu+DPAdcz5sVcvQqDBSWqdTooU9fpZ19Lh05kMt6tfeNe6INz7R23KxrTpFY/kB
jOeIo+yrZsTZ/jr6WnLthbXT4CjIGFH1sbz2tWC3RKmh2E3wN9O6fULC8CFp8tdZY9kIhHjIxtAe
zY/EJAw2m/ZY6ca7jM1nz232cc+jh4JAWctpNrZBWA5G+XHqmkuexfQBBgSmEcDmnpctRL/F/GFM
9c0o4quZyifTpX7geBTaF2Gehd2HaYGNkF5c25hYDfdcnM7iDJr4YlR4OSWUqexsCbvC+2aRc21G
5mWxYEeUTOiRt++abl1K6hGVbb+rR6MOhfbwsVHaK1TGzPYh83/YCNSSsYPLasefke9+To33iiJD
AE5lmry3gscxTPXPmTkkge37BsrAyYcDsQez6DAqHDpeCXiywjvFi3uutfIcGENo5IVJzUU+UIPf
2FDFfErgw9SftOk+zSjUW5ROC7/ZoaMWQtr7RT3l2/xtjnGEj3X8qqh42hHi+wVA/GQJvmklHQqW
pf5QFA2p6mXRqiWU3HjEJN/d1Hvu/PJXtcTnXtx8ijpF1wJBbu5aBrnXSrRfHStZn1FZQgwSnwsD
dAmd+wdLgxvz0E/mVWo4V7UZoEyjyb9NzvyHmth3QpWwqevPNr34GcOwYrvaUj84gfpHery8TCXg
FQDvetBdlqWJ9q6Rj2S2/vNMgcOTTkKGLbFaRZC7yrNmWxjezZ4r7NtIJSmKltcI9TuqI87Fpbxm
BO1ZYzJL+9JnPuSu4pG4Og5nt1tCxJPvqMH9qSc01fsOR3QjdkPd2DWl5lwwZDxmdcVqUPWqy1SH
vT99dHnz4Xbs+pXNINRzWqwOReX6ikTvzqDK7YMeSqDsTpgxJyMAPbB7287BbjaqatIoJ/4pNcaa
El6PEsIDHEJ3UoMzUfrOEupDj0Stl3RYaTcnzcverJn8qCnNQznZpBdJVWObS0pVoqdrS8u7YKVa
Y5D0jQr3s6tZ1jYr2OhdTKQLE0tue5ZnIzO+zQRJqvKSh+AfKCiTDkIbEfMgj5mGWcKU2wdWv0/D
iN6dWEsPfT3+HFA42VNfmjbtNNwFDdQEBJmR3oRYfupTBfatYk9H2hkfUkwONHZs28bpSHwfTcaI
zMrvQ0DhNAcouq9SCaqGchub64M5Y0keyeHnjMfdoGP+5Ykm2S4AH5QV71tc2NyTonnTxvnBTZO3
Uu/RkPSwVltA3PRyuGSmc5CuifuG+ZRH1E08fOBp4aU72iDpBoDZFyo7xSZ06HVthJ+8Nk5wk6Wv
vHVcK/+wF+JrYj3Xoyo1l+TCeZk+ZygEysg+2mb9cxyejH7r+MZHs9B55b8ZXATx+naQJh04uXcd
aKt03+Flyz0I3g09XqpiWNtvwA5RhrU3Oi7B6mM+e7f5r7+lk7m1Ce9bBMHY5Wg+YwvFANE5hcvh
1dFSeD5NbRzG5FcLyu7fHzWTmtUIsIh6S0DvagJ+zOmEExzVIYaKPmcUbWdv2M0cjkhe/WpaVWil
bwsaiBw3btCMVzwi3hxxjiFB+D8yclZCrmqyKug1wzbNX7G9aQWFOWpnQZXvDTakOnHDmp8tsFXr
z+pv/FdD2wwYOajZIGzGewhSjWbYtcoXT/+Qx1ZoG8vC7Y3/17R3ySqA4xxajcGIg1bA59c/odio
flbTMeA4WRU84F17tAR4bQTSnliHtgYVu7HXv9SFVWiy0aKkzJvK5zozqc2N+55PwGIK+HUsA0o4
FRPnUNsOLFQT7LbyRKnPiahCda1O1xQ4KkZ3C2SwOnndDrv1C9C4tnIcUPqnqalCdTh1Xeq0mvo6
UCzX784xGucQk22pTye+/tTSyTZKKia8tZXRVt0e9fXULfz3Vw24KnMimqNu1iwkEzC+UhprYrJ3
rN/7JmO08VpHBwxH8FD9rN4j6Pfr7odO2mILqhm8tcv/ejtKgQc9xZmHw+VBhA90vzWoY1GhaBJv
r16K+bPo/KN6C7zGcBnIUGA12EbxqQ6l44aFmDFztdzObfshRXVTh1TvCcRjsTypd6hrqsSf5PHf
F6X8k9UFx8I5qVNxigc54iFK8px1xno6dThXDuADHy3srEhRvgXLEZ1ropds51biWrZoHtDE8pXu
oklhsUXRsbfo6iELtamGtglHk05HbKVfwOBfLWZVJnG5XTS3PiSxrrHdz7e1gV/32Rfb7as2MVxL
p0EooXyNM5Tt9FI/DnTMTWnSDs5wVOqpResVQxFoNF7z0XQAjvBVB91xmuhmI6OU7qs82rjSaY5O
CyS7ya5N/AtLa8lmYz6TLXyU41TScPeeVhiE3TBQx/KRTZJimWqK2M2rLTCHhvnXQSmYBYl8V50g
8iVmmZysuHoRI7SBxQetgzxFQ4xDuaE4d2J8Vv+VQWPuagUTU1CwDtCQCTt+P+4Nr6ODxSaCaDgi
qNEo9qn3CQocdyVn/t5HLV6ODiVqPaXyvRCxwQkyd1brvVlL9tOqPH/rNi3aUQoqzA5R32enf8lj
4qHFocjumnSbrJk9wx5J4/STN1XOaVYbVpspDYGGojEuDaxdsf66lrth1PBOkXqhFrZleUXAll6V
6sBQsCu2rU0/JkXvQrPTY9CKZEuNleFNUXgu51s/II2cFeIhRnZw46qWmd6DoOiq/NNuU0yNY7JH
U3L91R/hC5q1VvET/MRO13oiJpr7J9kaR72kgWSmer7Vo13T19+r2qjQqc2zMFLmwJa9XwwaLb0/
iK096C9Qt+iSmcU9EoNyJawA8dKkEHGERq5FrrM2J4mdj5VH7aBKKHSb4Po2fWQdlqinE1uwDSM0
APdqPliuqPYmxnt6XdinutUvbUAxYpY4DkrVzHRMcV1L+MWpFFzmirwSQMU2ei3B/437dILpokfU
sg3VhpYGuLdCvMQRQeo60H0PY5KhcnetETg75MiHfUkmM3tjeqg6mn5VWXdEWPSdBzXkaw2nk0U6
2d5pru7sWKdZ46kOo48oEHGj5vvHypnlA4DykLaK86R750Bo70s0fab+YuzSINuvp24wud+4uZbu
JrPCYtKOqxP2YuC/FHfcBkQyWeLxN6mgyis9cIxMVmBuCg5WVQ/Zksqwi2H5p4wLqbvvBbTQbS0p
nA6Fsx8D4pYlfYoE1Pt05pNe5mzRJGQmDsmrpZAZkjU6gy4wafDlQTIcKpQbyopScyI9DVJEdLZs
swjBbxcDzzb97kTCx3gpeHFhUuwrA1dOOX0ScQqkQWbUOipx6dGGgvL5QzdoTiSyuJIHOtt5WrDb
lNXNSsQn/e5kA/Im2CV2fR6i5jZ0ydVwsy+/eAgCQqOmaG0IF1Sd1VyIBsa2Vk5vYF2Gbe2yBhjo
L5gjSYSh99cAn9KYOuGUgN4qUXBGsAyUxdpOVQ3FFSVVCq6HIA/N/vTuSuvBIN73CiAivSQ86jOi
wY6hRNkmCRIdBjGhke1KWl0jgV6RngcfCD/torVp0Bb05Qg/7rlC5EP4o4PEb7otbs7ifCtBENLs
oXHDBMaJ/rEfrHcnI4GrtINOyzEfxXV0mx3bwV7PXHo+csj3kUdHQAzYGIt9Ht0mfaCAC2R+WcDF
VRZRmTqJpBNdRcb3ohb3rnBe8gQckEJ5sXUQPdIsW/qK6hATuFSSx4Vf4Emo/1H9sxWYs4ysw5z0
4ljgJqgVP8RzRJ+WHM1OYDZjQeWQYK49+ymm/maN/qXJ8rtplDerZixUQfJTk1iLdjS1zSHz9oX0
mM8TEgmDHjoRG36/BHgd9mSg+vQ9ibEzVWUgZwTJkyZOu4ElRzQ05a/GQo2o4hu2Uz2Rk1j5Nktw
OHNjgJUoKvwGIGbRVIXRF1Mi02LIGUTgfui28iiHAj+opgiupebva8e82vn4DTZjSumQAeKOJOsY
FindgYowomx3ohHdzhfWS90FzZkmW5gKxKhcA6SHyJzihCbckyWw63TNz3roPnQk4XbWQgxQ4W2R
jjyCwCa/iLfoEPzVZgS/f04iswVUB2weTA9miTm0XEQjuZGqzTS0ZA82htnQXo8lzbk27t4R0T5k
SN9tW4+ettd/YUbz+hd4Sna/qvpLk8/olFf2cMnhhu3Wll+Rug+LaeDoxTDvFNITvTiMUA3qJvUI
oKZrAY3E1V117HBuAYFD82Y3z+mXagq6fv3emfIlNwKKNeQb48zopRAMZa92nxk336pW2+ga1Ja1
dwaKf1OL4Ecrlx9yYgESGb3PJkhYhI06hveR/X80HFbSxX+igg2UzoBWI7wD7vz/kp5ak4kGBraH
ZgCGYh7WpiidX9/PsKivnJcFcOix7Cgj2lpE0SzYrtiFbOAmVRpddwWP0nsWvomNXWGVmpTRIFpx
0xSS0YsJi6LAO62/OdGkhntx55405yR2ERzv3YfZIsPR63NWDORvI+3IQDXwmqE5k4B+W2Lu23+H
kzv/hJP/9bUtD9Vz7x82ScC4RFlnTX8kTTsWLBzTYjwEHuBRja0Zj5iHvP4S8+SHSCk5m8Y3sCI1
FOZCZEwIMjlQAYQrAvzdrGA+CUiAHZ2lL4KQX02nArAl+PCbEcCJvx8c7t66i1Jg2+JSdBkLtjUz
KV/GNmIiAEGOtPRLhU2JGqfIHVD3t3gef2HtFcChqigFRc18I8r6KVtWbLXClS4mKUArT77epMc8
udR/mnR5ajWEmf/7TbP+kz+jMOR8UdNyfbQM/+HnBKUm90bN6o5aagGAq6PXhR4lim6sZaqXO7Uv
vakcMRXqZ4VH0HU5CZtynNpaSFiungjwuXS0t7HSHuPG3K/gmAW50M2ysHh47ixI44pL3nfcOZch
lOjJM2XSn3+h2WzrbTTp4y6kSArcEMv0uOTtMxQmNtXkpGwTE4rSagb+96/v/XPMWCiC2LAwfJCM
/9AGiIcmN4MUGyZd78x9WoRa5MdbL2GbKLWY/hZONSuYXjcRge389LKC9DSLR5mWCgSu0OTRHD05
iLtbjbdj8TsuLktdOZ66GojlGjBMDbYXIA2E2lRiu7zPPnemQu6vKkpOiLFSCQaC9UdD1EPSIwqW
v6BDTpYAmSOtKGodqQLZ7aQn4Jb5IKmyCYRHMR09Hdr/Mq84pEzazdnp6pPrI+gAOZ8EO0EN1knt
k1BALD/GP9QoaANZlI/w88oPQQv6M7/rEdijeH7LgSYsXof8u9pdaVfVBOQYr6+BspkFIThuCmD2
qQGJFf73J4JRwX+SqlDvtExIK9hWQedFEOb/LmAOzLu6mDGZyQTKkCPB6qH3McQ0YZKVlXx0Fxch
U/x/wqoZzq7bmGE7Jl/syTXq6xuzj99mNfhqhbPCpuwCPewB6TUXjT8+pKXV9xYTz6Cif/XXotQZ
JxtBwG5ssp1mmL90ufz20vgO9mwvu/TVDIovP2fhKLUXCh9sqK1JDwVUWd66+rYT3kNmD/elxFZ4
biKeh/uzUThO9LbSHfaB6S6Zi13paW9Rn6DRUg/yKfCmXb/0F63p9X0+mohAVs6lMqRzcYC75jm8
upY2ScKhr2M5naNgbHmlMk6RNMO0bJ46anVHVFVzAq8OOQbR6aDJwc6GtaTcWOjljqUN8oa4Kwy+
17gUO1nwFDJshbNZPQh0x/qtVvy2IEZSQZrbFl9FgIuNz9rk2ESBK5Jq/btJIGe12rM+xl9VWeCv
BO/N7H6vAWVc1jdXo4PZVgM6MmpmKOBW6zmvS9ReVV4c1+kPL2tPgYjeWCnvKjUli8YpW9WGkqL/
IQPnR6TXYe7gityOEdSRoD1Qhrw2CxFXoBEjLGJU8g8/FTCIiH9rQ0feg2H8ssfpuSnLi6knLkki
GPrUIgpfMEqu4ve4LY4rUrVPfol4+NBMdayEHALGqFdBiXDKEnEsW9uNOSNlSejY6YPYaTmZaNpU
19b1XnMNBK9CdamIsys6U4FBii2g8qtfJCc/dqDC/oVvG1TeUY1MOr0cyCPb5piCIfUpIngJpQ4F
oLMT2k45Cl12xeWaXYnafm2Cvbfr18EAz99049ZXqTCR7K4DGLnvBusZ+dIfkVqFvIWT633znjbm
j3WCJ22dhE6FI3U2ggCoYwgwjXmrM1Qn4acZ9FUUXNuBH9t+92N5cyyNxYa8Z+NgH+WQk/saso7I
jZE8B6RFaOh/mxrxrU7FbVa8CQyONj3pcdCx+etRgYqCHb1qFM/DyMBQ3MJfaE27e43CyWhQClgI
7w0FfxQaH0QjK0nldYh/UenXtHXYJsnFMFp2D3pGheVfaheEf9Zb6aXlJttLDUiiqn7Ictk1PkS2
XNK4pjP+NuTCuAzA0xAp2UqZp7fMlCdceeRRmAGFHg+hIblgNAIhjZIFOmKiGtlP9MA52Etyc8gt
T1ruFmEd6TQAfXmV8/Lh5LP5kqPXi/TWFdXs13qBxNJ7bz6SY/RgSh1iABWnFLynjgF8i44Q5a2K
gmyf2vsq6cytNK1xR4aOQwzEimEoDm6PD/SEln0ogklVSXsyVZvGXa+APYA0q6PXObsVGNRD65nR
w+BJ4ImTRGdQZWcrr5t9rlXnZUndsJ10C9bw8mBSNT8kowaQpapOZf8/7J3HltvAmYVfZV4APshh
S4KZndTsuMFR6EbOqVBPP19BnmOPd7OfjS1LMsUmgcIf7v3uYp5lIO+Sys53WGAetdFoeLlGklBD
9qotdQRd783Skp/ptPF+dvpvYfK7jsaMoYZ0eUaSZp09r//nr1gbGmDoz5qpP0kDDi7ytWOjW2aY
uNbNDWp5DobXGfos8yWkKCTgOmREql8OLIPGIT3USS7QK7baxYRfi+RBHNtIapfUy7xzJ7/X/9Gr
31l/haOOJWhnI7OtFrjwvuUgAPTvJOL1o217wSUaZXbwK+stbYP8KmIB20eWYWCUDqupRb8Ae7wb
6X+O9SzvY8/LjkVWGDhHRuTmRUsshkZgRj2lkDtqx7kkk/mIiM45rO9yfReWB0GjsvrvOkLDEtVV
h/ghZaXiL8Y2og3d1rPlQN2eDma8JCe3KNjvtDlRYVmwdVL+Ob0miFjXgdgVDM4Nloc7S+UA9ygE
L3752o7I60wnPuVe514aVYREBi5hX+Clxmz2ZMfDcJwd/+AZjFRy6k4WLeIVH/hepksoTPOPNWf5
LhvN7mK3Q3cRifG7RZy+L1XWcNII8oP9Mt7Dyd3lYjJOnl2xzGFKeJlNm/DSmLUhZ/FzFPuveTqR
Hh7pyFkiTEelu4UJgQ/eyi7z8uQMy33Vc7skgfFoEudNeqVEP6j12VE8x5U0zn56lryBUcYVgyFY
JIicpkNvFOd4XIaDXrp0yW0r+7OjeT2TDGszSZYo22wxHisUTmcE9tkpqyO0xzgXmBEa+XCmLcwx
mZx9TmoePJkXrq8RI+WF6maJremBzSvS5D5FIQ4bjBEozVgKN4hlXG+cVwVw3uNEqesBZZZWbbse
o77lJcfVwlUPAxPgfPqOAa0rXd11PbUq5c1AXv2nSNwXu5Qva3UBcrEO2ZMdZpN1Xjz07ySu5nuf
dR9K7uLTBziSSzGEuvIzOFDAkZWAv452qzS6ECI9JBiqFgcQVpf/WuL4ssqzK7Nwtx6FNOs6MpdM
TGuzq92jj9qv73IVTKsRkYzKR5GEiBrPRmLcGzZ57ixVtnIMWH/1t7VO6hYeH3NcHpIMuVURBd1W
g3+sxM4wbfutU8kn9fhcNeSYX1D1d5z9/BRQNLMfxI0hue3zz1lJg3Vk55Tp3U225afSwyr1uWuh
QMfYxCpRhD2WgBQTZFQT/aym5nO8hDz1KaVdXqmZkebAC+gjqssBE6KVs4dr2m1O/E/GXHEzjvw7
A9LnvEV0po0trRW/s5pkZNzom89V2z8ldO5eugd/j049nw/GON/kkE6nqoRIl1rJXVfM9V7v96tn
axUIQ4ort51OLzqhs995Lc4yhJTfFvnXG8xz+Mks+ttWSB9kQHk2BpyvWa08qIF5FFp73+nBLXYk
u0rzke4Wb4g73xyUu2WRfsu24F5lBTVqt1yh3F23YJS1fAJuaTeD3u7MpX1sPftYLS5GE+e4NtCe
UhuPvfeAWuJhLntrP/WouAavOxXrNE35AQPtRDLVo66IDmW8YIkg136sz33QhLKwngs10GyUu0bL
mMfoYEPnZKRosa6OiW6KTn/qcb7w3+nMrHLxqgjKn9hmepuTT88UzRRnK7JyFjJYMuLoa0rAJK5X
hEwsZpGUkZvMbO4poufNOmwREf2JNxVvHvwXQMjvWNNOMfsVfMX5HOrZjJOIN92fyhG5ii2onqqY
ughmaGiNUmLRLT97Tdv3hfa2/gOxEyHo4XywKjFsMqe/KdOOzfnAadu+qdpznR9EcIyG1olDVZ/3
bfecs7rGJEPtWzK0yTLa+kSrr2mnkYoxez+KxbpvteEu9VBBRx1K556EC2K5EdUq/gJ89k2gNxhn
MvjILuQn3po+OrfZgakWizcdhPbO9LhBhpmvB3aiiQ6Bv2gwfSZEkjgvNXXtZmUCK2v1Dblf/hTU
u8lNg+ugrKipsiLB8OCt2ezp1hZR4yUCL7nzp/iPFt/VeM6ZVr/oVvTdaJL0SPSThKi1ofBqavJZ
Ps4V7zWCKs32yBu29lQ/EAIRcvpgdRHFLtXiX0bFZ6iqVB7YZF94n3JuP4/1EnzoZfltmJgF1H07
GMmTC1diGpqvPMpPhhqAlEx+8fXqp3zp/kxMTi31HgX1b+ONUCkCOfAWA5RDFd1HKevoLLvmVFom
cjFYzDQax1nj1gki2wk1DeLUZGFuHFv74CSodS2Rfa8TEaisYUyk+dZjEBjaLN3X3yYHdhNNxrOf
+z99Edwzg9qpeimZxp0++ZHSWvEJKOtQHX9WxMzt5AgitZeXXLnf/55lMV/0XGefAUF/pPd9AThs
mUY3OKnHCmY+KHNh7JeETh6ROMdhj2+CTDRhzRTV1qGpRxoc5bnrYYhsp9bbK9OK6sdVS+IstNfU
ZPwjebJt0c8sNQGHq78+s37CD8IwqBwea3/UJDy146TBPDMUECWD22qcWh0Yhrqo2kV7qUhrrrBT
rwO4dW5tqqrZIy64GGbcNwAV0JXGWH4p/Eqlp7LnKt9a3Kg5g8jjKAxs9kQwrguA1Z9DlCIXAuov
w5uQ0qqug8DzbdpDXzx1rkPdS2U/GeQN+Wg6gvtRDoeyNiGaoT05pb2BGMv12eKkxTldkopHy8to
u3wZziWz45Nhm87W6j1YxPDstuTdaJh0tftJuj+Gpoq2wLPY8QwTU2/r96JO2ZwedB66aKN1CM/p
1/CTuQ03UXW0xb5JkLTqqevtbCs0B77F1RGrpwtPoirYYacVBZAto6LRL2e6vfUt2Bkn7hy1H3ai
40/n5taE/dCLiqcrJ1JW0iy2Nq59jwGt3lMc5LO9a6Pl0VgMBBi4LkDckirY6N6GCCbup844rwbR
OT7azkhrNIRYPbXqYV1wrk2uOeHbs7wrwSfs2Zm+d2X9YQ3aPq7lfT9zo66u28hjX+m0Ytxbv8ZA
3AKtF+FgY1BLRWWfMh0MI4lfNTaI/VB614bYGBZqDPKbRSeGDwZMnTB70E2cvtFxxXQso7bcmfYr
cG19W84TxhI18XFiG89f71dXZtNnL8B7AHPpu1vm7zrX0H968JvhEGyL4jFLUQkRncL0gNtm9Syv
zpNEtidOtFtgtx/rym1ZeNb5w/IhA+Oa6ZIwcZltkMIzGAtypVKowjbIPlbHG05RnqvJ+MuL5INA
tz3X3m1oxSuIShBx7m2Opruudg6+6l9HRhWoxvBsKa4D8Yj1rlQuL7VudlvMsrz5tZ/UdHgNsxZn
m6TOGfmkNYLzdoPjIPj75Mua7rEnphEZabpXbsz17sqtZW+3/cWvTKRL+Ysd86PUWXsKRjR00bAp
VHnXDhzP6y1Xqo3MutRQi6Jx+gUjsmYCrrcHIJCFTe8+cHFZ2WPq6H+qkftS05L95HJyBiW0AzU5
9j20rjow2fWR7OfxLy0jX1GRCv6upI1u3iCJcpUnapTaNdIchULlVFbfIVILdvUZQ+eOZX7XdKfR
YzfRezcWTTxZVI1U65xMo49dDv31SYgyg7EFck/XviZ7eh+imbhM9pVtHpO2e0xdbo+GAcZ6NWhd
2uzW+2KdIWgsWFj58ILMJ2Efej9UzYxoMw/XzcW6wBqcn2SjPa9eogBr80ZD1OjIDECcHy8MEuVr
IjQkDVGyr6iHmT3yXuFEYYQvnC2rRl4+ZwTVFhAt9CTCPcD9wSARjIEaZwh5jdUF2Yz0zqqWHi14
CvSgJ62rHgMwr6gOq6tRcPj21ExprKF4QO1NISSOlnri+Ug+sXIXj6oes6AQl6BrlF8QNoSafalK
y6D0XD/lLLHfZupOXzDwWS1exosn3Yx3qbOX7DWeYjkUdVrfaLwsdvytdn1pgj5FtvfNlB3W13LU
Vlc2bFKzrr3R+H9XGpZoaF5nn29+uxqLFWlOnfqM7cBApYd1BiRQnazzZhEbCE7ZSaitC/ozd6tT
7bHBbfYZ3sN2HuRerTCRmrHz8vlayu4Re/N7T3Mr2+AF6wOLC2YZKOrNu7xI3td7qDWMee+JDsOK
V+/ietn5Aw4TxahRljhXQGMs/PhxNdL6yoCv3Lye9qdgSIGLKTjgLaHMUHemPxWfDI50SR+8nhQj
C21jEbucQklkpvowXtcVhyyBEjTu85K8jF8OcOmNsHn2RN49vpzPipZ6EzC6gM/AeqkqvsnZ+0zL
+TENFuyWsbHuv8Hwtxba49U/SYg9w92GJ2fZV9dFwQRKL6/2jTjY+AFqm75BXaxLSm0/qOmUKlvY
kaUhkLj96ipU9VyqUAhWif1VORBX2YhjlfvCzhgZtyy1kU/h1tSOFpHCLq6gXZVGjI0zrlp1Y7H2
OTtE/4J5axB+LPPexuw8NzZY0Pp7FQwgsWdnWg3hbMVD+Nl1moGivHxM5UiBErufeGGgX5efnHTv
erDsVTuTKm+t3ZePiUd1rJbf6tTLmnGH2r+iOYqtzSyKP2oGOY/UkKuDm+fHawxLB5ID17WfYw3W
8fqoOr1h9DviE5WRc5pdYt7WHyGZgEcGFRFMNVG0DrEPak5bqWtT+NFt5Vrk2Kx5RqL+HeJjDRMg
b/RxmzvmJ/RXluLcV2nNPN0HVC40Fmct9CL+HF4DbUhj4leNe81FDIynxcZtTgvRbmKj/bEUbkvH
S/M38rUEDf7Y0dlMGkZiLou1WMEJ9VhVZFL5ybf6RNW/llgdHZlydPSm/ncmXdpmyPas2ThOfq2Y
IEunKvbrmF+nMTXCqiv/jEV6pyonmVOiUdvuiyzFVVxx7bBWedUNxjDQ1tGVgHw15Vs7YsD1GHS4
qpBwTNuA3yEv65nRK196liFoyvFPbvCxXKJO7BmL73i7NHos0//a4qlsxOjROvvMcg0IS53LmLQW
ctlSbeRYKuh24zJU5AvGRKx3lMOh7IYvnYWHBsZka04cJOU30lGGu5F3Go2AeQodmK0Mt84whWjJ
IOyB9kKNMf12s+ygLvf1TMyzlH9uzPbrPsTVcf0XHislSrC1zNQTHym/89uvsUCM5TWzYS37fhWd
2Wlu51ZzQzUDX5EFfurs6aPuV1SBoUzxycKUt3YwS5XUkOv9k1geBg7GvJuyIKeqk/FV1V62xz60
ieW9mPNo26cdKj7vZWn7Bhn3yzpMWOcYWr8AWZ/M5xWO0RULatu8R+2JH2jKOUb9IKGHtrxzAjfa
SrhyiJI4APmN9/1N2jy6iepkzkTs3dh8LzYAJGKExbZ1nOeEDfim0uRRDFwDVcWDXQ8mY1/nx1Fh
XkqvvtNGGwaJu/z056/VpR61OfKSgM98ZFbj06Q6TUr6dM9pPvEokPi6gtlst0oYMNARMYZvtsSD
0oxEjCETziEranlcpwBRy3NijOzRqlBt33WP6eOkHnVz8zpwJKvJSlkzjzGaY0tn5AWI/hAPf68N
9CD7Z8saX6dZ2FuT7ycH0H9YGUsR6xKNre08WqGYRUJ7jvh2psEgv+Mrb+rTUuiUgC7Jkp6S+qpB
PeqyjyUtf5oJRwTbuWk7S52zDsmW6SHO0DDppO3ObhByzYV7SSN9QVJnP5VK8VHM033bmZJ9TXpv
+2iwOokOrlTiqSameHe4KxnO7iYeLfHi2hv4xummZUoa6oBsV8nFAGh24zrx1aVI2bYB53EkvzwK
W7Q5uF4qjwTgv1tXWb6XLW4Mp4MC1Hm8ngCoyR2KsCt3d6t4KHHR0i0x7WkPmhTEZ/EuHGtVMfTG
9DMbACKnvGWv+7RMFrIOktytepKrndhK3kldFiCtw4tqAFM1W9+tAxS+6paq5G2Fq6R5e0dy5bN6
brZo0BncjxcIVdjIVQufsR3yDG7zPi5+1+PbeoSu51mVfaYuTYHVoKW034ogPUQp8wF3EkQZdN2d
x+51T5v/qRFRaZTNU9J+Tf74s2nZq/sZ31lhUrKlqOq2wsOAaeXXHhzkusZbUSEU4w356Vvmr5+q
u6vi4Oin82ZCqGNVLkOe+NDKqzklCg/QM69Bv7y3m+CiadGhNPJfK5Sj1DjhSjWaxkOw6ZToI478
WzBQgUUWFZjPca6mXx5QgFXTMcvkPPvpO4pDhntis445G1Y9W/yEh2Dy0uMKhlqVXnO7sWKeA6tw
QC3/chcRrR/nX0ieqIyiMdrYbf61goWA3bJeqi3yYa23MbO/sr54UQAj9djU6wyTRt398ev+DhHl
n3Vdh9rvsPTNmySthW53aGC7KG4DU06lGZoG1JY9m91E3XzdUN+waJ7WBbDhsbFjQLOxg+ARFuBD
hNxvhymDozZG8z5Ez6p9EoLyHowj+lRlN5s8RbCiOiyVxG+0yzs3D8ytrLSvdThsuspOLEjdAPXC
hgQhq8P3bvQo4auOtBGaAxREhLPq7OcwFY37CfHbdr1IWYxOW2dytyVob7WIJ8cD9az69Lm40fWw
gCyH5sqY8Kq0SrgXjmvtt/ZutXafltFO+uw0CzcFx4/YPq8JzusRZlsAmpDopgdh54chc98MkyMZ
temvRElqE6PbBb3JipQ6xOr8H0TzxOd0at4Gw29D1jvbwB3u0ZohhFcoMdWlCYVEwu9nk9zxoWa+
ZEuADtAYfqrxOsFKZPqWf4WsgyKNrWvUcTT/OHZVhaPzp3AEjkKFk1CdjZqOpjwBqx4egyU8bIm0
bAV/7Cn7rJKC2EhDssl/WEb9LqklUgGL/sx22jO0To7RyvupboisRJpm4qtRVfQqgCN/U+1N04/2
IetoKEr1gyaqAhjGB+3odmW1i4QPJcTon1Z+Vy55XKf+Ht28Twdowu5j3bpzkYYDGk+4lyNtXy0Y
p01WVtsGDLZhujc1HScC80+ldT8V0Ur1jCw+XvC0HNuifVRMkTp1rpKhB0NkakZhsz0NnsGWvuMi
xIfJSc5xx7nyWEr9trIPC/X2A+0qdE3ftTke4l7R6CCJlIfIQqbbXxhi/lynLIbg5Eh6SSPavdTM
+TGepsgAUytUH+Ei84a3PP3wlZinJvaPBQoiGFotq6heC33dqq8SStV4rneuVHQ91YOtsydmFGeL
6qWwy9+Wmp+qT9lv5F3Z+GevYV0n3d/l3GKTQaKrl9+LosV59h8zFU/q6yE7Mt8nrDdpi1kGuFyH
fBvkH1TsbFqP+pDv1G5/YOHjgc4aT/0xfGgeBGQxtKqyUh/zWhGrcfraXwvo8CyR2Xqov71Ah0Mt
Tsm8doADeAWcx/llUQeFeoLjOcqJe9uQ04hIoiG5dtGUb5PJtqXtnJJ+mK7hE1/yh9Nz8GqdS8EN
p4ZPQqpS21fje1iXDy5xWqvKU44orrvW/7E+SSZUPuCOdEp59vtZQyXCJfrhAiwsZXm2oxhmG0fU
eJdX44c6a9ZnP3nw9xbCox06UXvZKxTbqHLJzDj9juBgwGhPiTCBbZhWzftQPy+Wc1sJUqrodS35
WVTBBQeewg9aZF7F8dtwr/fJR6NZf5one5/btRN2DV+oqirWh43m4wZdlj2SSD9SpapaKJj3PbCE
jT1Np6yaT9ikHpDov/YzCHjc9bdq/pGUbJKxRNxa07RYJGYcXfnnWt8So6eRK7ZJe4fAy3b+O40z
DIYBjoOz0YytvyrIfzKD/xcJ9/f/E43/DU6sqML/prgK/5NofP81/9f5q+u/lv/FNP77f/sfprH1
D0ICXWAONvT8AD3lv5jGzj8IKrcVcNY0fPUH/0Qa28Y/LBfJrm86ZF17lm3/C2ns/wP0MHccf6Lb
BoLD/xPS2PR4qf/g3jp0Ob5B7gJ/aPj/kVVgtl1VWqPTUVuIbZcs2p1UgpQ4oATOum6mxSYuquqs
YcdK4cbdCpwxLctzXzK8zaOWLnf4ARRVD7MBiEzVzwDrZvxKeVdwSPg0YNhAsn0vGgqU0f20SxFd
olS/72rh7I1FWmcwMydD7/MTVVpzIDJyLrtL0ONlQ5FE/Y44MDSGqdzbY1Cy2yd6L0it5bn9GRnZ
L9KxsqfeNjGh9t493fd8rbv81URfTRxY0F6KfqJaZrO3LTJ2Y8ms2QcEuo9+RXIRY5ibOmMXZ+oP
nYj7U4xjV9P118Axtd2a5ZeI5TutunBS2ArkWGYjyI7X7PNg9y0RgVF/iEX5MKVBdBsr+7c2Z5+t
FdQH0tunRxTrYdMO9WkgcWKjvE7jkp8Zt1iKGJNt7xhx81S1srusw2vA04WAehU/lou63C91zKrS
rm6ZxFnXgmrD+8Moy25lGMRZeeji+WUZu/JYzXhAgf6bM6/cuIXCw8HyXmc4da2fJy1+jxvc1aqf
7FwT75R3q9sMG+WcXssEvCGnjlYl6cFtuj2wMg++GursppbDTs1/HXxKOM5pSaoR3RGlDse3Trga
2o0pCPhtPkQEhEi4Sa2YQvCdn3ZKb61bgEGW7DjMNr9g44Nuahi3PrPsOsOH6okSYzgvXkT5hbix
jyEYqwN22Hoe6h+Yt/jcyslC9TUNuynGulzSSa1DxxlqLkxTTZX3iHKCjFdBpdGH0Kgfh2E5gla1
Nl3ANrOHL6AsLqHsXnVN8KUkp2XgfVoW0xYR2CBK5GuVNBylkpjjzLMolTxUuziF5zS6M6TnXv18
uM6zgZ1xMUGkOgxuLQMYDLOIs5kLYG0ewQu43Jgjv2B5/RF0nbvPlsbCHHheFOfWmoxhJ2dujYaL
LjUsSs80ZXzyl8A3Ouc6ka+m4FLr7OLANSz2ZmFiC2SVJf3zUGbDLmanYCUz8q/AP8TIzvfs1ZeK
eaMN7Sg0cWGEHksWTCYaoZj5eyUfaoqhS9GmArFVcW85UmwdzEmz4HmeBy2r+jnlmp/mX677Th7L
9Dxqb44hM/WlyrM9anyproZSN/OvYuBDymXyPvaZdrZwxbO/jd2TbdVAQVCaJplZv7Zevvfi3j2I
lHQ0UfMVkIronGqje465FK4+CkX2g/4eqGH3ZNI9lJ0xHcjFeKq70TzQlxI2ZyOf8MpB3hVFDorV
1YEuas0hwiEQIFWB78hWN6qtQ9C627nh4il3PGHFVjMNeezK5qoxAE4mms3CIrBzAehC5BRe0Do4
WrIIWcl94gB+6iwOkrQrnpeZ0QtvxdvGj0vJZLzxq/7Zx7/pLV3A9GcqdtGIHNvnKw31fvxy6ygA
coX+cAaAAJZzdtCWucEhYnshxXwrYuDQZOchfCqSfhukAcdij7uZBhBza/MkQJhscGYjLiiLX6S4
0LMsGdGDOQiYuL3lPdvMyCFcSep8vVnHZI1vYQw9xj1IRYW2d6ztBDnjaH/Hfp3uo5nv2celuQjj
LL3OIPQjKK7LQChK4yXoa7zpuSgwdhUQrndTx46wqP1XzZ25RH1DPsG+nGftK9fzl1iykDW06WSV
uMGSvtd3lXdAZvHl19WxidDcmrq285P0lyZUTFJSHEF5mCdXNV4kS//qem2XzgjkJqpm3SMQcd3N
Og03UGfmDzXg+K2dRNynoiR0GZ8KkfKXolOQJfWXEGuXfEKkPiozDnxiWDWOEfrktoQoLu1ddpwY
TX2alglIiVB3UFYtk5O4vBECLPeztVwDi0uhQop6qqJg4IyDRN15LQWjEWD3BMozz1EW2nUTEd/j
sc1LKbjpBQDypPFXpjVHmBqMp0iaTaa7uGkpsjV9CjUDdIZPtFClOLmzm6L3QNA0kNuxI9uFY0tj
fwv38j7XLYk/jLgsN/W/4YmbV7c2p4Os3I++0d0rFba5R84O+dCKdFKOCC21y37XlRYSBrcwrlGK
hmO0pmJfmkP7aIJL7KtCO8Zd88ROtnnAi5ACVwEb0ZdMtsx+CAPpPYlRn04zf3j14/aMUzh/6vrG
QwvYKVM0HQIKgqcJWRpQovbieGnOitr/IzTrHGtmdLcMCYyu0fyWZuZco5IfAokVabhp29+1xEad
Zc7RNHB7ViYuUSdNLVSmCPRq8aEzFN/n0lGXwbFMBn0rMvQHQH22rN6hMjJ7DLL+HkHesMM0oSEC
56zzzuwEue9r9z5xR6V4oCmBv7HO2jP1cqKcnkX3c9K7EtqZZMkyUWtLpcYZOwF2uk4xKw85mrm7
cYm7A6UZPzBsAtQuCWjSkrGirs3b9WaUY4KJdkANP0c7UePPhL60a5i9AC9hx54JuXWF8VFAozy4
BQjBSKjI61ezB2I1Bwg+FpqwuuOo0XlZrmKgwam4HysdfL8b/fZtOpCK1AHUBigwwKgz8rY92KeO
wyA1Y444pT8GjT2iNT57gugGt8DNhq8OTYDzU5r+jcfQFBIoAYnXn9NwHIXYAR3HRoiUI4SVO4Zt
xSbc741vHsxE2y/3Gf3YvlNcy4wQZdWBpZinURh3H5Y1cGFw2uZRc+2J2trbvlIbL8avMsrfSDQ2
r2je1keZlVTDmb4TKC9CQ2duPUiHKvOzKEJPNw+V5UZnI4E4T1xpGLGeAIypQdD/6FOEW1WGVGTA
Aoqp+N5a0mQ/Bws/GB8uhJwFoXqtLWTu2G+NxmR/1moHUpbjnIT/0Mmhu6sNB6mJCSYOpBCHHLUJ
QHwOhl0SmOOuaE6GGbp2p4UJwlWehagh3djbNI1bX7XF5QsdZ1glbmshhQ3mEw9FQCx1Wj+gkI4Y
tS5wWPzhty/tZ5d4qUcDv23XZ/6PEpv3sOB1NlNgdkY6X+YmgZHvXGuezTg3sx847Uj5AJN37PTC
OsTDPtVZ25Yo7B6hpI5nLIWcqDHc8a4JYTzOt863gmveWn9g1MhnrAMLEOfnUZyzPp5u63/MTfay
iCW7n70eqpCo0OUvMWC5GPyBq5tyH8tIPzQdq/EUFrTj8kostchYZoDv1Gx5atcxOANTPoi2sk5R
MzgAq3Ue2k5045FY39tRBJt2Stpd4ggPQZfpnXKbSb+fobis5OCdrMh07oZWfmDrDnYoo7Rdj1Pi
h1pPB2Xp3HRncW5RjiykYurz97eCBP//rFcXpA+syoiMzWNujr6tp2OdVHrYz615WDRt2VnFaO7H
ZBAvhsbtayD93cPNFttE2L+dBWtogmnDNQdAFO3vvgkcMAxmdVfpDXiExk1J9waAx7xk8uQ1BwnK
VJjblfS0mdH8GDMAnlRCq37yvVruNL63zbX1E/+HYSCGt93ppSgKVCtWt2ytxtiDMnhCPfLgjaAg
NKmdm5kwLaR38bF33GUr5+FGds02aPv+1RXIbLv85FbBRHJfxAJ0bKIwAhBeoIEBTTIz59TIU+IR
l+7nuSBYsDbeZgVxSGZkESYdQDTW724OhEmzeJSgpD4OJmnlC9q5TjAZag81+dFlexA8tU5GUL3M
GxAZORSxuEmOzujiuuUTMigXjlVnjvc0HE9VjLfcQOTWBpMesgJHR4k+yvbZkTWjt09S395nNoOg
YfJupWANOKcdquGhbg8OiueOpfK5NY1fBQdFWNpYIEqrr5mM2peR+2aofMGKXzZ7HMu2zydisCCQ
MntPx4wCUTlcOVjbXZzqGho4H0/2CFZ3BvbMfPdP9tkDgHqiFvHg3OgHP++uDoJ4B6iQ5zlZOKgK
ZdKaa2d6twqiwkNLNJ6TOL8ozgFqyIDxsxhh1M0AfxrriePm0pHNsc0ByWxdf6g2gRF3V7opQSYM
dY9pHScN0EbJpDPw8u8ymfutcLkF3DaHD2MeTGc5+dQmJKs7NMdQCx02x7pON1n2wgx7JPQEEOy1
cn4SKfGbAtShEBUQKmvZ2O+xY99ZcdofJtetwwGfBk5xGXZUcbhLsmcnMd79hm8Era2LB8bbWH4M
8WeK7ypJ1nI0Fc9RjXGiiz59l2YlFf3zVEWQ/5bhT8xzV84gIIYSkN/kme9+S4OaNy7wNcGyqk+S
/JhO3ufSTHSxwhxP5DrLnWPHmIwIXg2KckaNlbukZdJF6IWvX00KCX66mL2+mY3XVBILM2veqff3
BXC6Hy21CY9BExYCzEr80d8AWvdmL6cDEhL22EUNnOWPB/jpMBQkyoE/F8fMtaejxzsODZcNXwR/
Y1MO5LNscVPR7SS0t7Xn7eZgLrfBGL3ksQ8VMu9OQjoeHdQcXDq1dR9ZzZk8JG6T9A9IQAs2mx6Y
kqlEPxA0lyBurq5RDg9AAT98pmjIQMx7eCveEU/vw1IU2gl4Owlw6AhcFJ0hOj6wcYFXPszSfWgF
TV9g1D8pD37nHsN/VrJJ4B49UcsjK8qL7vW3OE9nth2w5GcSijZFPmK4dgxueaDpDkbOw8zNtREt
x0XKmhBxQMljrsM6nrXGLsvBF+t9YYZaDC29atL8YOTlCFBUSey8wcNhbd7BCsivDuwVbxwudjLe
Wa1/TjN2PJXpJveVOc5wLUskWAgK6a+lfyKSXYSMlmDZRZTUfqvh36HKy4c7V2vvEp5HAEuQ+qSJ
cRdpnsVk3GU1zhQX2xx0Ua3hHh1RwthWG1JgfVVZ80tqIj9xALtbkzsWGSpV2DyAxBmzifVvoN+c
9rffsQGO5FgdmWKGrsS3ohHWfiI5+lD3bkey5bglJAbGE5PhWOofZsVKXjCVRo5rmfscofEGBwVP
ZkLPL8gSH2NzNLZtV3yAPW4Wt95qJDruibg2/R/LCITN1tn+MqRW8CKxwROr1NyrEaIfNgPpsa6M
u7OYdk1LwM/SX2BhRluqMEMn+AxvGoiadJqHsIW15hV9cJBBElOnwC2ve+MOPb3xdN8v4kDj+sqT
6xu7uvL4BU+tBUkuA62f9dzcUYwbyZqZUwm/OvZ1YEF2wN2k6fZz2TGc9mxKcqknxtYUb/Au9MM4
iINhMEHrVMy1Lr9sExtN6qafEQU4Uc7BgXLk5zTU2AssHuxPWDk+nQlAmA9iYmMVNBNOz1rKkvbv
iT58zMZuZ7kNO7Pkl22Uxsb0hRaOGiUaWfKEQPfpXg6UhrR+O6yh5X4aHxxvfB66+uIWAn4lpVCY
IThBPeg84rtQYj87BomYvaY9vcxIaQCBKkfBk5fg25BEe3r3kT9UNmqvqO6SsHDHASfy72RgLNXH
n4bFCwTU+YcKVr8xNyTiWPLRq5QLXM3UJ7pX13RpDmKgFX5b0ZYwztp1S7CrWDjs6SgRqqKODi0i
LtDSaZCWsv9m78x640bSKPuL2GCQwSBjHpX7qkwtXvRC2JbNfd/56+dQ1YOpcs1UYd4HDQi222Wl
MslgxP3uPff7HHJktkykGOw7p1y1epV1PhFgK0JGI4g9ObReMar//HGKiyvseYZ9hZ1OO0EwdWun
XaeS9/njKAFuk3+VHWNYvba1OW7HwtWbIaBiYb4PSzrFKDpj1aRMPICiZTCzyQ/TS8Vuot7JVsGf
YmtTggPYQSU5cTxztn7L7VuxK1w0NHOu8Rsj1WRuXu4LM11YseGwaapBPAD9Je7cyu/xQp1vB/NI
6JjsowXJy8sObvpsCOdLPYXFCssBwLUKrLayoD2wE5/6OlyNZhDs50w96zYx1nhkLAY4ldgHEIwm
zw1OxKNv/lTx2A4r7C1NVq6j0n9MOTjBGp5y+seDH0PahUe/SZ9lN6UnK47vLRDgrg+tMzEfrOkc
vDeoJKBGR0QXTWHDU2ZHnzuqN9DIpyvlu6cmGr1TAewFZgzDik50Rx807CrMoA7JcnyOZm8zcI1A
8MhxOQAe9ITzRyv2/59gsDT9YyejEJpE+D90MkY/wij4lv9lfvHHf/Tf+YVn/YcmP56cFEE7nmXa
pP7/28mozf9Ik8kByWCH7l2p4CH8rwmG9x/hMfeAgmArk9ZgXsV/SxkZbijtmHQVSgFXYpl7/L+U
Mi7f5M8DDMuzBY2hNnYVD0eE+XtvaoVDtq3SRpwMX7B6VcXFZxk5FraDE1B/H8VYH8kdh2s3bc1N
wYLwWFdTeNKzuH78rhMFp7ZU3ydoP3e4rV+qYh5OH79zMMaj2IfZFsDID0TnnwS074VhyHPITGQ1
ixJSa+5HR2tQm24Ks1OQKAd4dYGSnqE+TU4m9naVV0tB+lc6+hRxCVDU3EGPVp3br348M+EbzeZo
ud54KIbskff61rTUGOSuirZK+eRUtFmHD3WX+bAwx70TWs2jtFoFvnuXWUFwF07Xr6cpZ3wJAZnj
6xB+Ize5z8Z+2No8qNcIgPkznqiQBIxHdGbxybeh77PlteV9NruIrYK69b5lPGex882mzfE+9rI+
RY7Bi65+qCIYnt1MDrsZFMk6XsYWlTW90XpRsiFD4XBjp0ebpxdNWmRTrdDA4EidxRSb/TNiFqUd
nj5DJQ1ZeZIMJC1mMj4+jhu27V69CXK08BuseSIOz57sHxd/UQ0i8CBao79yetiWMKp+TqIjI4CC
/uzN5Ckt1OYe48pDk8TmY2H5ih5fdlBRnyScNJr+rFr1rPBI7yw4WqtSifwxL+CIEGdGyJ72RRNR
PNGMx3xxBnYOUJKCv34lFcncpL5FuJBngXitYzI4FpSPFT/dwfQCdePA4p9CJ7h7HC8vmQv3x8fy
TYxtN3FKvVI0w1jAphPGGBznrlOokE4cX8LWeEunmQrvlikV1VgYTKpPQdYWJ8FTHLJHSemcHkh8
4Cue+sSjDB7XhjW61qH3gmbvWYIxhYV2Npni1uhxWMHsI9gK8/5hsh+JKQ/HPy0Q/x0G/6Vp1P79
hpPcZx5LAkBxx7F+v+E8jvqpX8/16WPyAlRAkRDrz+APigfsbpfG7MKDY0fPLcjuA7nJrxLu8Tok
T0K0CyfNP78eC7PH316RNBnVSseBpKxZCfj//1RNbkRI10ZXBOz5w+GQJhlygVMaq7Qcnrokkwez
p+CoqdhhLwPITJjG3S+dUw2kqNJ2/Zn0glr57MfbNPNuaMozyBE/eBvkcFbk+jAtDF9dPjcSN3Hw
on8gOUxriXP/9NG2QoIYrw4wsB3cJB9covOAs8lY9QsgoCjCi0oBTBYon23HfxigZK+DhSJJpGog
ION0zGwYDLZONz+6U3zpO8rMp8mlZYOtUV4+ilQq4tR2tDEFnaJxHYxXaR5amte+G/2MjZw9/E4B
6q/lHL8EHUVcInRPrs+x0DOZmiWJsA9SqEtiiOCiBAY4azHbweRuL1mdP1uTgWUxmJ68GrwghoTE
iuWZPrejsgx5m2t/F/oiBHg6gBHX/bqNS+vFXBEeyVcSQwZn2uFpLK14H7awz4MYYJ4Mx4MwXAJx
w6+MLqIdUMVXUStu7ojIEUA+6uF1eIUCzG3smsUpCOIzDly9sbOvnJUCdOLc2chUt+s2E9+01xCo
z2e1S7rus6uglGPvSA7xUK3LTKcHglFs4MuWnWobgmtrZjiq2QlQo4HHuoD6kdj9PQev2lj5gZdU
7LFL1xsvoYYhbkACV8N4Hikr2BD3i2gfrLp97LKDFv076R+ktbgwaGqdV0IEcmNl7rQyDRcuUVyc
erAYnts0pzDx1k3vkAB0sIF1bf2VWmNzBz0Jr2Gg1I5jHP2V7UxrmkHOsOz4R+PlHqkdYz+b2G0a
f/oM7gTr4RQDRJVG9NBOujhVcjlcIFKuJoZiKZPNTdsQ3JGhlCdrnl74mR5n139Gx9KbWEb9hdAZ
4E/KvVISbdePzM1ic3K1Z+7bsEUb1RKO/gej0PrUV5NDJqcnaj/57tatUVTqNl5ZhW5h8Jv7YtEq
Hd+9A99MtvHASMJLES0qX3tngpyPtdDGQ+u9Vg7XQKqZ13u2/83R+OQCHRDAEeEOuL1CaX42OsMn
PO5WF8rpH7pMJ0/kP0PVFuDdCr3TY1+uc3vBZndQAUZZbYoSC1wrxicPZ7hL7TFRHrJbUwCuFFn0
YEjSFmPpPNujkI94AUsx24fGtn4YFWf8cYbFmES0y0n3E0Yuzqd2DshWRpsqLlBe63UJiEBQp3Wj
ubJZTVTglQzn175l6s0i5GGaYs6m4NnzKKaeLSa34VLU9tBMPcN3lJOiFYAFm6yj+TPKdxIFYiIR
QqQW63yWE3Eks72uxtp5hqVS7yujAZ2Q3tmTNJtcmHKNLzKAljZq9PviNein72CrkQ/t4BbXmpNB
hf0sqqenMcqXMqD0TRsLqnRZecDRvtGWQFY2NKyV49Sf+ly/NnjSqc6cs92Yk08clvehqJ2TGTMN
TxjhxekMPpGCn+5LrXvgxuLWmgYAFTGS0O1gkY82ZXNYFjexsvbdYEbnIiRhG6bQw8lt/CDVSF/e
j2y2CvYM2bpj0y8d8WuIMq7FhvRiE75TJAJpd7kZc9+/hareg3KPGIsv4a0oXH2scQxbuBlI/j40
rn0ux749TW20T8cK/5PAmSiHmuz6EO9x63LUjXZYEd7KrKjWtcfcYV7Qn1BbdskUGyu9YDLj5c61
5HScoMxvyoHEL4YJtOUnx7ddQNbMwufRuXJcdTH885c5z2DSD4ur69bHkmqJfd249b6vuyuB/PIO
nWwVyLk+lxM6WwXnYsODQ5GwaH9i6W+uWddBd+3oCybp7dfCu2lGYDfPm8BkBsMSOGU02tvdmVNo
xWtDOcnso6rUG9kbkOQkyJ/UZJxkuYgWAVvYIgoPrS6nlZuBLSU0QFxQ6Rcf38Q+L7Otnc7uuSqg
OUQWqAAjXudBbl0IOEt6ikMDNdkIaeGJD5k3m6c8YUw9de6vgfnCQ0iuei29yDz1uf0Tr3W8B9aE
h11gmVfAi7bOwN9gV+JjbaPnhqJU4qpd8J7oJL9XCZhGaJ9faaKKj7Xd3cFEtaecxeRap451igjn
IQe14szp4ZASYT+0Jv2mTcsJH5/x1hjUtcgZkEbxoaHzz87g5+J9WNoiwXpKiQhgp98MTDRbqWy6
PmY3uLmBvkwoygczVc15mRihJ7c8jB5zzDtUSFtE9AHAMbeUUL6XRqI8m4pNIcrrYIbVxYO7gddp
+Na1jEmqlpuwX6DCpD8nSgRbSE5Cb71+iB8c3rGVSW3vtvHbBvR7yANCMmysbJefzeBmlEblHNy6
JogXc+bPMRiejXi4f+B0P343JEZDKWOJcRilbN3yiH1OLXR7wEz7ylnIr9Rm9UvzF9cYJL2etVzQ
GwKUxL8HCEEIR7bn+Z8BYIF8otxy247mo2lS+zHHQE1nx/uWUsa16aeFoTBxLOmblp87kK9T/VYy
+t4UywIbLUttF5CyRKszV5pb6SC66YudzeHZ8vwedztDowZHSxA3oCxppNmHeMWo6XxqW+8njNLi
lFiGeGl6Er4IPOeULS37lvpdxOACPFdcS1u88HLifZ5EP0fSTLdeOQebTmesoirbAZN6pdZH7SLZ
LuZdv90NFaD/fvnYo4GIxDyMn5Kho2/vITCjYYPPXl/byjgUU/Uo7eRXZNrlPgynncm1Kg2zvhP/
u+Lq5mEwix/BQhpNPAbpobUxuMm4Cde80HEzLW/uFMfb1M2NJx5dUk30qdTmzWTZ3cu5SSGTkGuo
Q+odgJV9hdhan3Bv3+ewyp/KGkSGN3YSKQ02VVpSI+Ho8SkyrWYjYhYLRloam7ay8OjXW0sH9mvj
WhuNi5y+vPaWEV6geBEOblgslLXlC6Pi9yKO+etGyAGsDqZT2KLy9Nkp7hg2TfwLK2vuD10LZopw
NnpkyE+yH9Gud7j4iO4pBwbZxwGyjtz5iXFOFDmw73HUHsoILxggsG4dsRtcm7nP0Bqg8sYPs3Ef
zj6wJM8K9r3fPqY1QfUSWx+E18XmXCLBZ5NqUZnSn76vkMR6aut7GALwUkN5iFzQLCN0Ex115deP
qzILgunW04xIGvRRl1V5C0lu4cqi4dpyxu8hJyQYVRAKCQdbDITZeZdyKrelW322ON0tgWpYMI1T
gsQpsJzlSn7jlfHyWgztAXt6+CEJ3fP9ZDFPmMLtbA9Hd1n6CSzl6NklgCYrORR6wMjFpRSOg89z
yy5ORW7TIJSXtOOFxXKlz3ttZN992iyuMdcoqeVr7R0mk0JvO2Fr3vTqyTaieOMZ6Skw9I+xs5Dq
6uinjIrvHHHlic4Td48zFyC35zFgY+Y41jEQtWRQW43p/22YMZYAc1sFxId4yHEr8+dqV7fAcJTf
iYfcXsDsTqc3gXWw+16c+876LiZ2OYHUK3vCdN+V0NygiKDERRolP/LBrIfMHchY8sTFj8PgVw3k
7KyU3ivv7ksc2hKRetfgjTw7b0sU6zrk4slGiDCIJuDEy4OtWXiH1CmKT06BZ8zPmVDOtWs/juOb
1aIi34tWefsJGsmuGK0rLByHQe0e+EH9MIms2oILgZc/+PbxhytG80qLCVwKXal1rljbrW4+RIS4
6Eij2yrzwI601nPr0dbaVUvoaXDPNm/WhgO+BYEI518Q5zUV6rHYNVL+4lOJjlWZiHW2ZAeC+iBn
MdDDhZXEapri4ITZvUOy9qOCoUXfYltUy12g1YzIwAKgs+q7D8To7HRk5RrpnkQST9d235NEvKQD
SURSwvbepAMe0Ld1KSioOvHCvvmUGt4d38oInNN5k1mOeTHZc1NZx946kLe2YCAeNXW4cSpubzuL
5Cd2uc/ItQzpmGjl7ZU9QHL2GHvwFx8nYVN05STTzUTIES5Z6jJCZgrzGANLXnL+TykuqsvT4ABc
yfR4cirpXETiYE1adnO55burMA4uqe+aW0bT8ZZJCRMQ9u6bzLQJSk+NPpsJ2cTYE6ePLzQz1TCV
Hv1QmPQ9WPOmo1wMMdvcq5xDLRL8e2JxJw0938JibwU/zXga8q44DXUDimqR3YD2Inzhj2evgHij
mRpzoBAHo5j6U43zkMLhhMENg9VTNMbR6eNXlcjWPs2sR41ujhkPhnzoFRUNe1xYqMiPEZOqJ/TJ
/NHpMk5oLATU/2ANtviztTt232w/Tm7cKwmg6rCGg8PhsbQW16FVPlaMec6+RWf5Qy9G9qLgDU9s
9ZNT7vGwqz0qmYQ5+0eypxrCHFhVtujxD2LrkhxYnj0hgIq9mDqxwXAQ4EhdRVXmbmXuf/W7lr6k
cLmzctpxZEebXOdwjOjdamTKZxkvQ5J/Zqfb7aJkYiDBGKzgklylQBs3VRlNjyKba6YNi+MNCNQp
QXsIyP88UcMyYVVc2rwJd8NNESePmoHHYRG9jNG+9iN5AajxwS7qguglAEd8zFHo8TSZ4Qur9EwX
d/AOKz9yn83KdZ/DimI6Q+TqEE4O4H93cRSEU3wvaOCIgOudzCLlpFKzNk4xvdKieitmG8ui45Bd
UH2xw/pt3TrPf+45sW8xvIOAC5mFTBg7DwRHDx8/NMHebREAtJlq62J7tbh8XCutEDQRZfeBvfCt
LNMZLyQiZEm46zQjZaylb737qgfrL7wUmF3/OPubif5VgIuIJTNWDhFj04mgxbFfduM1YiDb4IbQ
UvWKu3E+16gBl9pQT77LLq0idi0LwySAoeW5urTtz3gOoRgNLEtEQFrEPYsHb53Fu5qtF7VCkXsq
HL9eTfrQOTq4EIQivp0lZ9eK8SZ5pG9HiqAIL7WUqQT8SCIaqUAp+KQar3nBUz7uwbC0+6aer8pt
2hVUyuGSzZ2/klYVXY1mblYpzYQX24xLnKMEwfJ5yORDFAEb6/0n/O7eOZGS3nMWdJ62C41wFj+x
OzBRGbBYhRHHpBTKzM4nsJrHGvbe2PrIrlP4MKSte/r4Igur3c3D8Oz0lnvqF8pNn43d/mMDApjy
yFCUoscGb6gtyHbOszgUoPNwEpopTl+mrexSbKxiEDOHn6XOn0a3Og25YRPHLb4FWD/YPTDHs3hC
UZbiEW3HE4PoQb7F9g7Uemd7Mx4Z4c99tJU29Rt+fO2apPmk6QeqS/PSUZX3mmcXRtk9EOk4uGa5
EBfHiLYm0Ic9jwwM+XSPgN5ovBs0ipj9rnfvXI0F3p2Ts55JtXqRfarq8rEOneI0Vs0XjDvc33q4
qAj7kj8G8uAsJmanePEz4uvLQZLRF+fGLvvSegg6+AHQaLNi78k2B5zOj98sjbCFKr5FzfyzCL16
q5vPBsmkWSmcUHZ08QOT7i2P7U6W4gqMYzXv5oLE/sT8jK6OI0hkveFDpltz7A+lYdrnwujvlC9F
FyfIv4SRMbDz1FR/ccTL0hURVfEy5j1TVJIWJ1SNJXUBvGI+5qfGGdAUYs7qsrLQm3wu2mzhB0jk
7I5RzZaFpiGcb3F7yTY4yQgeCIV2OIU8gNJemXICTI1Nx075FbMaOUJFc3Jhm5DYYAE1Zd6g0FDM
+/H5s3Wb1r4B50zJ8rPRt/nOs2aOQmkfb4Wq2Tfbnyiwax+nLL32qKBnTYsHMUfrPKeMFwiFyU2Z
NvZlyjF5dwMVUzqXHCoQMuuE5q9GNNizpblKeFY+htNmSLBb8D4C6mH8emtybnSjXtzeql0T+vs1
WKq6NKxMTefBw0bp3PWBEaxDc3COuJaw9GXxHi0JUsvAQljTkcOWAAZhTYzDcHIPjYBAaO8jVJYR
/qKB48xY0uUZGzgKg45yr8DDz2SFO44JA+CYDKUuiet9NPHicCh2RN+PjZ/zLgSomOx0oiMgSoje
Q29/8RJzvtZSPYHPq9Hzgk9YlBw+Wt092AbqXlvAg5CN/57E/ZrzMM8sM6v3GH39lXaqkcoxZC56
E1Ni6rHLc1chL9FClf1yc1HRBxkYz0D+twoI2R9iChUWXxh7PJVj0m/mPu33GcPZmCL01aTy+Jh9
UiFqOPCC4cGu2VpJVbzbdXScJqsHDsPpIjegrDhVC1AhLPd6NjkNuLlJnTSG6KwQtwne/lploIvZ
zezSkZoNVyHbKIm+g/7ebbIK5DUov3xjqLdkaGzqb1h3Blqx7/1AP2DpHNl5yS22vh78GM6jDyko
FhKn+UKfKb6FbT+86dZ5KVg5ZjpQ7rF/sac+v5tkUyE3kqGAQMgxU5SYewaJlJkPNMQRfOh74B6R
9dKW+OIC2UansSOl42PqOXKdfhmRsyJU0A/l3ua6dmVVXe02emoUB209Z7ei5ZirC4s63cjXn4CO
Xetk5uzgE+Lo68E4dQU50A9ForNZwyGumnARZ2KvKbDtgfkX8cA4wpjimvHSMziieM/l/GC6Otr3
0gY/27PxY/lC41LhM15CSCoVtWqM3ktYcl343EyEv4cB4p0jSjBryxcnci/0uLe7j01LaI13KHbG
VqdM9S0unVYAQ0c1arNtIJqY1+1Vp7iMNosmUBDKVsnB4beGtrIzlewZSAPjk8IW9dDWIU0SejCv
RaXxX7JUt624Y1EK1439yzNam86c/s0Oag81Q3J6qtx5M7QA9tMmcE/IpDefhM9xhKp7biyg51hr
jnOs3kwjwLBYlDHqwejfmyH6zPP/O2Xk+pncJOClFgexZEdJBAaKJqpN+rJY0Yw2xoEc54t8pC28
rQ24HZsXWru9/Tmc2x8JtXgY9uGRWjh817LORjyROKI0/jswFvD3WtHwHFckQmo6lmNiVS+zmWFj
xE7RGgtLcuyY//qMWCE9OK9sgfY9sc/N0Pckv1PTv2CoQZ+xIno6cBF22ptfmgWcF2vGBtrt4cm6
3q2Ns7eaZrfQM62XSr43nqnWbuCatzmuznqI0m1lRdk2oV8BvzsqmD23r8rJ/a1dl4gdYrBPwipe
TY/LGW8ME80OS1Ywzl9SssIb2/liF4nikUrMzsV7vxEDZXTZxAZF99kuYxh4NGkUjtE1bctcq6Jl
HMmU9jxreQsUbzUQzPHzUPm/6MXmOIjqdsYrvzVZSr/kpfUUxGg3SV4CARx4sPARGbuojJpbL3u2
KM6Zu0Nc4gh3ue+3BI5xoR7mCOsVvt1VAM/haQw0hpDeDLbQYmAujRPgyjj8YrRTsHP7KljjE6f1
raGju09dSmOXVVK37DAVWYPt6Ffl17JLvZP2Z8Dzy//LM5O5qLlCxszPyijIWDN8XJUz5wm58Hjt
6bHLOKTFXbGrnOnmd7Q+BEZoXXpiN7Gahhv3IQ13zDsYi5kr6Tndqx9+qwys55bw5cH3EE04E9Vr
RljlRToTOjXpK4i9ITF3v4k/O8X7FAYxs7YCERxsJmtEFZ6CLqx49mfjaSS5TozCu3N8Q4RlBDjX
E46+bJYXnEk01PhE7roYj5t0TWzzNXQiODCMbCYWrjlmQ1LVzeOQZfbZFL8Acv4x1k5idvg66V78
NqqfveGzqayb6iJGmywj5Py8H33aon5jqXkIa7t9HhXYUsScmzHN70OXt08BBditp9eOrIjdzR9A
8fjXyEK1riv7W26ZLypQmjC0TrbrUeIum7RBriyYglU72o8S41i7tDRFcfAYO92ztIgxc/jY9B2p
Gs1lrpTx7geNXIeGwDXZcZSoHM7kRnNpOdvyXjZbYexNkwr2seH2CU1x4nxDzsbAVV+AE/TyrNm5
dA76/d1N4hYLAIUOU5+9C1MEzB5WyyhFiZnWRgzHa5GZb63B1pzhu0eiZOKmx833QMsHuciyKx84
kERp+WaUEQh2ZuRbSbtP6egHNVRnM0v8Sxgqffn4FY0vuMYHfWgVYZk19rp+j7/jyxB4r3DUaupt
F8ZFFQaM9vny8auPLwZd68feMvb5WAfXIM/weLfhe2XbCWiHtAqvpT8cqIKbMKgsf9YtfzY00DZa
yXOCaWuMGVWJDYi/0nxYWCDXjy+mRbC+w4/zx5/5hDK2dcuExJVjfDUDL76y9Z8PQZDdkjGPr//7
zz9+JcxCsSeoiUm6WzMykFO60ouPDnEIMKuc0OiD5kHOElu5JHTY9q5aaN7rmBjNln+fGFzfpXsb
QXhdUTOOxpKYR63lmzXhvROCUgvTTHFSJwtcPC/W1lzVG6HZ/IKaxGXvFWJD89fwnCBNnoGEr4Wp
nxTGTAgyUby3WBH8Fr0PLf6W8c6uDBbBxkuvUY5CZvvqDVNrSQdQ9FqY5a98iD7ZQ7jn5H9ET8a6
qScOzxVSTjvZu9qOkN9reRIjo5XMxixZtEe3yBhPD+95/lWp/ptg+NcFtdhju7dEvdSvfk6Fw1gt
bLZ1oM6akMmGsx27NtVhAM6Dp4Y5aoJXkpA0bbUzytkDQJ7G1ThOFT4NQ/cPoROuisT8lo+6eQjf
OvGdoEHBSUoei2EEn11BnhR9kG10nMAlgNEle8zoeZdSeRY7eJ9jSzyM/V7KYnyUNXxWqb7OIj1O
Lgm4WWRYKjz3nqqUEW9ZX52ZZmzqZ3v/oTbR1qSfMY4Gc4zdLmSzihIdOt3dRxLH6e0D6Ui7qwFa
dgw/207p4lthfxCzaTRaiY7XpmdQevXiYfiaA1gxp7xh2aWoeE5XSMfOg9fwb5rpcips9okBLTAv
vqe9A8zYsYt1PwNtM3yFjXnD63DWtkjoiZ1uo/5O31RG0yQm3akAZ6eFEqtBJ8g2W6ZW7IczyBlW
R9kC8zwOOfb7PFByMcilW8F51qW7juboHTqrcpf7ojaJJUXUL8vS/TFHBP6KNEl3oTc8pWVypcrh
zuy4opUR2piZjNVW1fgybZe7IOBwJr1phf1m2lSV8+IxJtJYr7fYLrFPh85PnbwnncvUtIH/GDV2
TpC9jGCQq30WEM+w/ZzIdN6upqEpNmbXHvnbz0NfNbDBK6yT8KWbvMEknsrn0AJ0DAvW3JSQd3hG
w2Fy6s+kI3ejM0R0OlQ/HdekNszaWgnoVdrQD6zwiPHh1spzPgHw8Ztsrp6smlbMbHa2Hl2IO9tw
79odmCgEbon+u2DE6E3inPkuRvvW1aiPlI+t7TxsN6bTYryKfsIE4IOMOozUGPvdMV53ugnWrU/D
mO/WJB/yxwaBx1ajYkqfeds2Md8YSn7lfY3KR3s0uMAVF1XREiIxWwb0HaG9cXnGFMgoZbOkLwd2
9Qafj48lYtP5EEcoQjqEbbPnzEnbROAwhCkR7RO8qnNO2YRRED2Z4lujljMpVlM4b1qvUdB44FgF
ERq7qZ8VZIWHpt/msSQYTnwpMWWzzoG4rPG/rmFrkOALagb0ZDvKkUdF4FbnoI6STQVwNbEQm8x0
lVVKrPHUbSLsTZvYo9THSO6FF8sV8Zl5NRt640aMdabOkCyEMHdJ9+QrLewr41BIvGIGIqxopCT7
971NIaaDuod9X1NV45tkYcr3KS7sVVYi2s8U58LweC20tU8ztJRa1AGlXvFzJyocsFsIjD+yIGW6
Mn3D2fQtYUV7cGmWeAgx1KQNgfLBN9+qCckHBQOen/2JBFb4QGanE3iu862P43vvuu2lyBjV+goh
Tk4EuGCvOst+Uw5Oe4hUD6qPTbzpDcmO1tAay8tqaEOPt6d5xt1MuD3HSYlF/OhEfKjKVFsJqYGD
3ec4Tr6LkMSyw2Kc19NGR0O4Mz39Mo0nYJNfLVaidcs4auuN8slErg89xGXpcfIlkA4IPtwEJeV2
RfCp466LtUVoi0pkenHnt0xnP92+KQFHn/zeOwRl/TVTlDvMds+oYYbyYCOdhhZiRE2BZtZSOGn0
N9HAvo4NP7qYfBaZHy/ebubmZVyc0UvfcQe8BUU/HFTr/epn/RP8BL3hqQFKxTMf/tmetjhd/+pP
lRA8+J/QLp2hYDb+ak6riswGBVPCA6S9O5q8z6Uq2xWeUTzQA6wWiyQlsoQFZKPzN0k60nJgXBIO
+usOrtJGJoBxKEoIdwG7o395ceBM/vbiHAdfr8Lk65Lf/OuLk/4cuiGzBEKGnn2oF/lL6QjAZyg3
SPTo+am+aBuiN4oWvTzw0anIICjFYNYQ7MuG2eeIkokzICBzZ01P//ICf+sUszzePfr3FLqVxVJo
/mbt6wn8do0O/KPkmEcSo2Y3kYcEiCNjV/HC4TEN4wPcfEx+C8qfpgfiXMX1n1/G3zzGvArXNAWf
oyAsL3/7DIXs6ArCenjETcOQYk6IfsN1zJy3gogeWi4fZhliJinS9F/sjcs//acGQt4AD3IZn4xn
mwskZrm8/uRtrALtlriD1dFeRtIN48I4iryNM8AhmpefOAB8hEOGTNg//8zW8tn/9p2Fw/rJlWsq
6fxOhhFQVQpQSw4jqKh6xPZ1bAeDHhO6oNsg2k0D1Q+iGV/y2ftVuHMNI/02fez2MtIVS1tfNqbA
BHWP/paPBPHn7pTGdX9xnOIbWTuF3Gz+mz3VBpvz+8u2Tc/0XMuWXDK/21OnDMlHszM+2l2NvmLM
x2FxEBQMHdaJLfubLVZMCuo9Bj052xWlqXN6xoBb4wDtQTU1nJ3p9A0SZu4GHJu6a6Z9YtX3si3b
U2eWVGji33NtY8fcGBP5/J4NXrcbmpiBA6OJhwzDxbm0QrxyrlohRce4J0gRMpoGe2iJl3/+pP5+
dXoQ/LhKTNe1GDL+hvApclmZvNPq2KEbw5anfcG0q03Vd18am51gVCMACzf+XKvE3P7z9/776sb3
dgV1h4rZJ5bgv16eqU86BwKjOgoTtu88NltMmnSvu/7aXWTTf/5uf1+uaBbUgpy30ppl67fvplrb
qnBLqmNkGT+HonzF402uD3U/EdmvsfR//vP3s5bl5bd7AAyAbdoe1mIiC7+9tUmVVSgfhXNMfN+l
ByJesSXeiQaqQQFv748RQQSNdhUYT2VZ59i8bJ62hYcIuIxHq9qV5OzKpw/TaFZqUsM2p6oBilJB
nilhwZrbwHkMGipgDZTcf/kJ/r6AespZFlFOYja/+u0ty6Pen0CPymMYAyZAs8h3cVPfROcFx9HV
414I44vNIExpXi6Gqo4I94jGttgRBw+HCCyVxqfOKJWTZpyhLpRMfLKiMniZ81ffqeY/cGM/xv8R
/Cxuf7y7fzaY/x8uZ21pRru87Tzvf3/PtTVEIDgd64jUgMDvMO1wSILtcQAehF8AI16CDkjhQWb+
kRP6v37rjz7X3z5vrmRX2QjQrqT3/a+Xs4t4y/cmPP7RbFPl8/Qg/id7Z7LcNtZl63epOSrQN4Oa
gABIgr1aSxOEZFvo+x5Pfz8wq+q67D/Kcec3MoIpyZkmRQLn7LP3Wt8yUe4MTXqQFKb5BLHPJ6kz
oe4mAIzunG/Q25ONxm/4y9UurVfXH6+GDUBSRU3XNeW3VzOIcaHgOJV8QM+sV6t6aFk1P1euv2i7
VM+cyrnhqA8FQyj/cmf/Hh3JzmPh0tEQ1BkMbP5cVph1mWIRiX4lim/0BEErY2b+ppnbXMkeYFko
AIQA0eWkHYHfTMgRgLIioNx9N2J5F2SC9NlIxm7pS+0yKD6d+00s4dxrFtQMoZ6QjM7g8jKp0nVZ
Q0OqQPVDq5cO6VAPvqZhY5QHcdtphW6DHFk4+HfSOYxDQIJLa2MY0by8hvvfzrrlxmUGfEfNHwal
2/W1VRwYSqxLgzbLFcwcnLtAWkklmcMIFLmM9KulTLcaib1MKt4TMXyQF7P1EotB4SgFu7DbmFwo
TmyE0zFMZH07TrAXw0o4Ssowv0+jshMSVElCnj40AoUbRe2xHcaFuZjFsLPlRJX0IsRgczBJj8ge
uzC99m0kcTorpL9cLv9iw7ZEjFCyxbbHAeK+mP1SKhQxp8cZZIofjqp5WFINV3z+mUStCc1FPJBV
emjSGc3AysmaW42w66R4IlVZ2+NHZLhMkxWOm93Jfba1pJE+AVpGhiVrXEKtPWvQWG0cCvJfXrj2
5x1viQarLOWxRcry/Ur85YWH2YBshRrQv8tENTQmizB/9WGofeZ5824Ks0/ggXFKlyXA+pQxky76
a2dhM+b0IJFxC5mCJkeF8uEYZPGG7rOCerCZNgw7lX0alvQVE1y7mAEGpnxbNWiwHFXMGlrGWpL1
TUlG5PWSkKsHJWOSryNT90mWu94rq45z/zG/IlZgYbQmXLNyTA+Z2fJBzZXbRL6kkzXfmwDRMxiU
mEkhS+aupoPXjLPlCe+mUq0MC6BH94SKhepe4R2+5MGU2w1usF3ZofPS5PHtf98ApD/tOpbIHs0q
IincxPJvW5hYt9EymGxhmbmzaPacWwP6AnI2/EUWlvuwA1UkrarRtFRLP6tBak8RoojUqsJtk/5l
dZf+2FJ1hXdflbAQ6SaW+t9eTx23DC6befH5eMe90SKpwO4/lWJzBjSI7P+WdkW5MSDQyZNYedGC
Ur0wGLzFUdke+1iK/lLp/rnq85JMrIOgbC12y98LKHOR0WTTPPTlKFaQmeo2PXoGhswb0kiiPSMj
rzN0cT7R75+JJAQVIQ7yASuv8pcMaemPen99LWiNJVFZi1fttzU/x51TtWDCfS2U8AXiTsAKXG9j
xoCwyfnQAllG+src0+l0QXKMntcmjNUlTLPCnuv8ylw/4P/pVafmtMthMk4OxJS//+W6+nN30iko
1kMJ5iYOCL8fzTIliie9MkZfaGQSSRrsSHkoHlHHwghm7LijATuyxLTBJQisnWBt65Jb24rz6CjE
D8oC/340tOcobJo92dA9IQxmfiSt+BR5E0Lfh6qe8g3L3bmzOqIUZT0/MLHEcDSSQN+zDJdpWzmz
mjbuUlpvQQH0f0H+Wc5K4Alil6OzqgrLiQoE4Vqi0lxchdVRHWB3NzWUhXq7VVDqq62h7bVamQDY
5YbbyTXxFZiFDlpEaxtlGuBJ09j2LWTIQTIKgMMsKz1VqreUBeAlAqMv3NMFXckR2owWIG+E/Vqq
WnGYFMbC94eqmzuPlEN1ez+AlAz0UL8q3XHBLYk7pNAv4AYLZ3Dz3pCfpZlyPknD51yu3rKWI24Y
g4MBubLHwfnViOhBBmUh3aFoTmGkdRu9763LfRFNaBoegE8+znX/JpYL3gjBHVFaHWNJeGhl4kND
ohRzQw3hl70y8E/wHADp1xuIieu5Mg6ar6lAwZ5YANUqdgLgP8SqSFnMHpcHu1bVpr/UHH9e/JrE
SR+/saUpYEnX08YvG0EMDqtCzQWwJyUINW029xq6Gl0TD7An1AwQoE785UJe76j/UWWBPOK2Vw0o
rNywv9ebXSjK3TCRrmamaedB5z9l/WAdyAnJQGLrsbOYyrbrYro0qLJyzDz/6BW0XjeP//trkX87
4KiU6VBf2Qkxg2niH/dUgfVDqhtNZTQtPNUGmVPcRGzBGg1bZL9b7BvqXo+CEwFDUIHwaywGVyLE
FOslSUGbAmxtCnM8xXHxSSFC41gWoA5DWRNyaic8+iQx3xTGfyTmxv1mKRtPS1u3nCb5bys9Ucv/
861V+V10RdcVfhcZ9rS27k2/fJ5qxqRSRbTtR1MdO6YQgSDMNdHP24S+9v17LIsEnK4PaZFt2mqO
9yDIFj/pcELb9y/NAMkTsTp55s2K8DJN6eLfH2KqeCTuE4Vnozn3H5FaTPOQ1gWM6m7xZUDqdU3a
q4IQjiFIrZBugYHi0s/7pl4YpiS64sdaIuR2VE3//aWIMkUIaTzjHFf8JDJnV9Pbr9yaBT8u79TM
tidXpg20DbBRcnKDAdlSpuQ7VUt3EAKZaydq4MPpI7K64teGBmJ365czZiEGEn6xPty/stqYA6VY
iDziTqZYVcRboXWYZZrksQtU3NJBHe44i2a7SVe3sikis5mix7pn02IVQzFXP4GwQ2gMUoWR1UIg
0nOUh9rWqLGzMUtALy7oMZiT6OnuzPzHfoVeEMsdMAdtwg/Uz4xlqkytr0L8IXWNHyh5fV5Uwm26
Jp48BZuWLbZluIMHR3A3WhKZ4cYDoFDpqYh6p0XL4k4BfJgsY8AqzSocXzxBcN75ds5N82jkikPv
OfAqVfLu5dk8Vlc1CQnZCVPYQmoX7TqMYvdXyQz8VDB73/cxkaeiQehHl8rE6aZcDRxfmMwjEXL0
TOiOglL2xwTxE4cLWMODrC6bpqPXBOL1GgS1+JSEorUltQnJjRU84vnfEIrKbyTUcEPjtgIWZ9zV
fuopLMLsUicIZssUBZY+6jDSVrsO25Zgk8mZgr6FeZN1Bfb2Gbs8bq0d1yBhegXYS5ytxTaaGs4L
LcdpS4ON1Lbf8c7u4PVJT6OaKjY5RAIeUFryc6mRHVMAG10K7ailKM9CfBTbDpHrFucWhLCO8xN8
MWaPgf6EYIx4LNQ12zLHD5n2JXbLWGD+E77QI7pgtaINRQyfmUXSXs7VXchhH406qWyE7fkz2CJG
H2lRS9+KXHtRi/ybSdyGE/URvlJc8Xu5bzxhMLSdEkpY+cJyr4tY/KsIV18zyK8IZ6mdi0x1x4ao
xDZyR5406Zvpysu0Ox17/D8dSjFFdmg2DyXUpxEj2cPdmDqvstyptp5k9F0MYdhzNEq/YzH1l1Ja
+k0hJIVrjsirhix+RQlbE8vDZXR3FwcobK/qwIRJAJTzvYk+xHDRtxapyNsxQt83i9ASiyQCScVd
Z+My4Hpd5NuCMuZpRCNup3EWIU7i26zuTxh5JFZbUUc3QncB0huilkiZrkRmMwQZktbLYzPZtbV4
tDShAM+I7znJMC9OGP5cFcw+LuxAeUAvwNMvzSMBbYYjaqKbCKRXqLq55r0iPjFTRp7lXp316hEy
Q7ipmrpneKJmG2VhwloAgNuBFzKcjjtfxHKKgCDbqWFpIRoirrBV5xCxrYgEsomONEuivZqwCrUi
NwQxEgAelRQCMjAEZ2CAddKBoY5Etx+s0WTDN5hQkweCQg9nwWHczunPKkUqiravOopxvCpTMJxk
CCuPVnHjpNIdafVmLg1Ia1MbieKZJXToTCjDvTm0VJk6dFrq2k1pFuqNignLitWeiq6XwIgKCZ6I
B4w7hFY0ILztFmSOM3QWDRV1Gg/8/pGvF/ImFs3pmmjFfEVBFXEFLPYwGrVHIql5BZElXSBv2zXH
WShbaeLH+ODXBu7oD7VwTAjagoVI9oD4rawmenLF+JTKROWMmOmdrgovCIjNxzT9zsbAhLVVVpYy
px5OknUoY9tEzKtCKztpQzAghLpakJGfaMtLnljPyoaohsyfsvCQT/6cxgbWku4jm4tmG+dKuAmr
tHcaZEmHsjQfWnHSeEs/oj7cW/hkQNIhgpsRv3sxY21CrqDuag2U6Dx97luFzDA5PMSoyXfDUPlM
GZODoLHFNZZGVmtRoWs0VMrKiiXlQUhDgm7Qf0ilBTZXhGbXiM02SJObWtDq6ypu/LIqVEcQ8aTB
vh33cQ7yMJzzZ7Z8Fio0qrzbIo0+q+0xJKFv21ATW1iQSFrJGAZvw56wuZBUonWamlSoiFSzPVRI
p2O7t7ZCXXE3i9rZSpSvNNSdWYHSii4Al7Q2aW6MaqoImXcjnC0Pc065XAeOXqjvQT3L5C5qsteZ
GnVzll5Q3fMxJBUoSEgPTIBHnF/CNswwCuAWW86MJGm0iYvlSLiJvQjbsosrhqSOpcYrYUnpoRFP
ci8qZ44taNXg01zGhkDrAFkr2iRZcU169tupa5zSkM0VXtu7pVZG5HLl4pb3dTd0GRlydTrtNaXG
c77+1QyF44200lqQ7hAWb0yPI6uQa7CEmqxBj7UcJhsl7CfEE1dVU7THmqUyN9riusxlsR2Hbtws
jY7hZEix+AQ9aV+BKLm8k4mrGRpeyrldLSPxsYtHVHnLlHyI1ouentW4N950eButVmf4tYiFSaZx
eESltrlrf0vYss4caR+5ARgNGVG0twRw/YGgnvJCnd1maK4cKYkJqXfmYC2w9h2VUoqD0fQDOQfu
w7y9GYYEmAqu6k7tjXOWhmeZHvdFbue3WYVfCbz6KLeitZMbcGaLgtSW1NNk04ejtKVEc/t40QGe
aQFxvGJML45TRwQKnnR6xe7aIeLUrO/ztJacslYf72OZvlMAZZIqwOsu3hXQ2bg/9WNX1Ad1FVtP
IbqdLD2Widrs5RRedxeEGK2HjgRja5x2Cs9CztN40ItyG4eRdNQG/UAO6o+6S6xzgCxIocGz7Zbm
Wk8EzhH3SiYxeDo/lgInWg4FbNoz+jIkxWol7Jk8A3kRG8tNeTtiIA20giAIzMlDaZnRScM+QcCt
eawb3TEXhciPYPy4O8s7AspMUhLI8WrBiXamrVkQZKyu29yHIV2lCHY/kG5CjqQzIW11p5geUUkj
2mWej6ZVHPdpUpE3nEu3iu5I0n8XNa9GjKA2gbWP0ZTYUVClCPQw3KsF1nu9wvo+rhZGHKL4hBuF
QV30ibR42lWdckXRSghA0lSIAHoQ/6Tqom6ckDjUZgNFuq+2sax9xIGinLQFHD1++b0sZt+CaVQ9
5qHkR+aYFwy8PrFYdIfG0B+trNqkKtj3YE0q0UtOoGk1PhZQ2Q49hH2GqPOmm9WCZnG7k7D9ErdW
PtDbe8pnWTxkC3qVkYDsLM40xtvD4M6GEp2Rk3hw11u0ffghpb7DeAIr3Kf/KLmYMjKftmDOgVkD
XBmDyE8bf6R5dFnYjBXkrXvFjFhAupTcZc260DrRYwSUMRNBBJaM/ep2eKf7V9302x1wEqbGdL3X
oYimvcxSoiP1vsIyjqRbqLvGFbjzifFZANMbIZrCnotzUR1V7fo9Io/WCRVzuAkwhEV8zaeuF1qU
8BqUIeJ4tkVkXBJRbbZCnmGaWRDewSxAqNLGnwa8tf009jhWrfyhkVI2tFx4FEO12iZKa7HcJ4hP
tBEzeBzsramuQAsDSpCIO2DnDHdBxXNNQ/o6KO1jnU8vujQGD3SL0ENVqXwZMFnTHgIwMydkxCep
me/alFML3iasecNyIAptuchE4thNPgrvs5JdcCL1umB8BSB7G7RVH5yHBaeRO9LfmY7WwLWrLpX2
TVpQ36hcG9lqqsIB1lY4j4gEG48K/tCdXpuf0AFknGOHumNKtgRz7qclARIqWSkYN6A7/SMCboET
IB5lnIq5yNbrefTh+DzXmgzQuSpuqLHLfRyZsK2j/mYqufExcoNZC7agPmsLsN6q+FARz9ewmuzj
0MR+PPUJBvVg3TM4ak155CfqN70WqAeLFkly1VaS0yFZ89uqjvdRPl/DeiHZQV2Cb3qE2mbS18jz
4RoOKvdc0ipnY2FXbpB+A62Wr4GiXixtwgMyKlD18VJbcWY9mQoeR+R9p75WD9U4NzetrdrbMKCI
HMh026znh/t1O6IJ34wNDJe2R/nbG8r0MI2NBKdbsV7YfSxXm9HDY/Tx5gogwYA+1mkIdnCscd4v
Auc8TtgvqjWqByEXMVgSeLHlk3mdmkJjRsdqGyTipiL3cU+OZ3hbkTIACjknppMKoEmZHiGwsoak
w25FP1Ir6OZjZr4FiwYARbIeAbOjLFy5ItzWDbHwMdv6Oi7oZWxPXG2YF8uAMWIBuKVVifZcg+xp
nKG5KqZ9LpJGDRUURM0A3xuvsVv21ANZrQC4yNJla2UjdAMSz45sNTN8CBkBUlV80cqwXKYqMskf
8NkFeZr3ooQrIpg0xbvzUZVS8RDzpIc1qmHfGd1RnqLanxiymFpz5a9D/JvMSJjTtNp2FlKNSeyE
bTPPHYkR4mPBDAAoNd6qtb21tNH3YmCGa+F8tYFIJkcs1izNRJAxgn8ai/ncCLi6VCq4uWgTHI8a
RtE2QqHe4PWUtkImtptuZRm1ifYSx3hw6jZr3WB1NWHVby9VTewHwYL4rCTzwEIybPFXm55M88uJ
+/aD8DQFJNmwME1AuUOw3bqGAdp+JktPCjVOBvosOhB1zwzLpreMHMdk9vIs0yltJxegOPL2sCo4
bxXteezg3ktd4OeAeA9mTUZhVwvbLJxwdKhMwUqFedgdkdShn3WRbUUw5K1NTAvqDBPHK7S2uSlQ
pzeEdHzOkUWsdIAuy4wHkiLJy05l5i56PGUOgJTuMISd4uexRsOs1Hqfcjg+avmhCpbwNNURIcpD
bdkNoxIk4GBOdIasWsR7WKCi2tC3wG42jfveaPRdHEznEMElUGX5y2hm7ZSL5vEeONaqeFLqORl3
EbJMRxSUdxXFsUt+DQIIZVg2A+/fzmheRpOlQVbY1vtxfLiDoKiNRG58y5Ygs90xE0jNpXMwx/ZQ
R81J0PqnGtXipu2a3K1Msh/TOu7Jn5GyEy3kYCyn46hNvskZwq9AgPUo61wUvylULb05GIl8kYAj
P3A+5/JcDbJ5fCZa1jdTS73gyz2UPUmPgLLCK/17Z0is2jXCUHQ6A1nlLET1samrfpM19UWq+vm1
99CU25UYNpcWIbqKa80YlvZs9NoBaDufPHgIgubK97HhP7xbD7VxKZypLy4pViFHClFf1rgqbILq
X+peeRqwIWMzIm9bUzdGEoAJg0G0YeX/zIUID1om16eR59xbo/YilNY7tYpdq2a2xVZLmUtTY0vo
OwaaLDnV5BjcT5lNMf/TKM0qXdkXhuS1EqNXUML4gtaupTVk51qOKHh76NbKTwkYF/bweqas0nZi
XcqvZvABRfEznPDMqAZRDJGc4Y+UOPZPsmK62CwlJ2i70MPZtgtxx6SL0hL8AjsmsqITzsEfak8h
Z9AYsHWp1uygwxGEYBq3mvyUKrTEJKnXfxDnULwLixKegNFz2jGlJyvT7TbU35RBGy5ynO0b0cgO
SZ0/hA0HL1VR4b4E022cVQEFlpC6ALRNsnkrcx938qHtw9ltR0X7GKRYc4VZ2+sw2C+cRY9c8qXe
Tns61bIjxHiM7xVcyeoqxUwvYlTH/EoWgjYgjMZQoCnpVmyw8RVJ9KNwZWL07pEFjDP3aotiNTI4
v5Yjy47VKt9arnU7CuduryzDhLNKKFxLnF2WidiLu/Egz4xAB6k+/wOCXAVkwJ8mJ4GljcGBrsSU
qGQ5aHTeg5lrc+jRGRcldpaUZmWePFr6aq9sEQ6i9t2atSo46N+qDVnDHZVzoGOYSU64xgiiCmC0
1z0WoWWZfho6cL6FQAQ6glO0egXXBb39USVxs4MlgvV8WD6FLVweHD/WeZT70ddHedxMSjQ4d3wX
VAHYSROy/VDuKn+UadbeRZMMilNfp3lppwQ2ZFpIpLnR0IXlWGcWVbtVR8puK+M4xRakD+h5C4zl
djekrhyWhT906Uff6fGJUr62Gx0uMdEH5j4qu9vYWcpeaQ22lJkUb5qmdPLWn4nNfASzHDqKVgxe
OA5vo9p03thlpI2nOr1PwyAJ1Bw56E2rRaUbEdpErbi77/h9B0miLAcCJua3WsEXxjWJDRWo3QSa
/ZveyvsYgPFgiGdMtKI2VftiYmRGDIUAdGUD3HS6IvE0bKNhUio27tTL5DuwyPam3h4WUbwtZiqd
xwZASN8IOLbHkXuHg6i5HnayLvhsRqgJZtNzNddANkwNrr9ojYmvgv7aLKa+zdZhoog3j2MUeb4y
oQDMT9ZgalKnF4gZu2DBWCUF9Tt/hvmFKI4ujqVjO9ZneZz0vTBjAKeXfrX88rKB2KLTLYJTPeJ0
2ScpPPxWqkxH1tvHKpPbh6xJ1D0xA7QShfzanPVRU29aGh5JffsumpnpVoNab03ECTQqzN6j4ys9
1WxV+4KpR9mUV8JQN8DmcPMFbAgYzPdImueHOANvkc7mqt+IT8lDVpvaQe8zyWH5uJJgDS5grENI
5yzRSzTrRyrRYb7QQ3YUgrXtBNrpDc0qQ7pan21NH1vuxnS+KLjcMA4TI4YPUrkJJoutKrfmLgAy
Q6ApjkbOyhqjiPXKrdckirLqyQzrAHRpRcggvFU3BNzCaKjGiBhh2fBSqWdfE2Ta1Vasv43zDzPC
nSVUAUdMecrOBN98BFbx3ms0Tebsqc1l+VkeFtym6B/BelQHWRt+cOaPHExTYMNR/17YrRxVl4tj
C6jEU3Bt27S1YSqE6kOjae7CwvlYshjNkelrFE0eIRyfVT3HL+gNvplS5YL5bX5q9DvD9NksTOXY
92J0guS/k9CUHeWe8YFJu2WnFcvPMS4jrA3EBaHiVl+C4I0T0VNOx+iBlCvFiaP00vWZyCQjnr0l
ijCYjjHpBSF41oJ2ukCg5mNTgVu3ulnD410TKx6MGsg7elKRHrY3PF4va6bKSamOghyLWyJKit6H
W98zDapfUq1vnTpt6jdztSIEYzVd6roUb6NUfMNPV13nsv0qemhk8phk25TYg9eFlG7awItwLme8
H+m4qJ7M0WvX9lZCASW053C69lCQyq2RBY5iJIiCabFtIJCwVukrqEAjwvPYoJ72SW+iATjL/oJF
Bj8PMtk9Sk4aXVYm2pFcPI7J9BqUwuRFIHSPgTQelLU1os/DQLXNYS4vm/mMjm4+yyxljjARFGH1
83Pah+p1mPmLbZWXVtcj1W7WMYSGzP0YYdnc6YD7wVjw7VwF/aNo7QkXEi9ZGW1Lo5SeQ1jkhizm
b2Q0GtsMTIXXlFL3bNT5nsLfGXTc7rYb4FXmeoRQAyqSsPNqfhuBnrxEFjZw0zJdwhgIKyNVeUFG
RrLR3uigT3GKN/XuUEYEGFg8Nw6Q1F5H0gl+B/B1ve5uH/jn58/rYA82/nf+Yb92wR1u4YUctLN8
NZ+yV/0H3WC5IqfdHomOKiC5MDZyOiqI2CFHDIuOa7EKQweYd+CNm+NoXuLxER07ue5J46Ca3aqO
657d89sZZ5n9YdoSKXuTO7myp/n1Pr7G1+HF/KZ8gb2h6iVUF1fyClXlAMYa8EA6Va8x+nDT3DM/
J8ZVO3GfHebreJWf2rcG0To+EzxRxO82GxrXQevgBBM6rx/BrO9wr6IEwUEinqM5n0lUj56ivvJa
gGi4pRhU9pVZ7QAhDtsg6VWs+KTPJcos7M2xOGO7K89mH72NZT5xo+ouc2vlM6UQINWdBilmXWMX
FuUxS4fxo6yAAfSTUJ5mJHfXfhRflrDw2nHIXvki2S5DGVJjxtkrneSN1iBBSLWoxluuqq/KoNMx
Syg3k+KgYPgoeBGPr42r23hsZu9KpjmOTP+aAq4KHq/GDV9lXY26o7Vz7d8farWq/Rrc5z/fGlFC
H7HC9ZPISeMbUNv8oG4b//7t/au05dLo8/woMU7zmXwdheiY07n1ankqfYtEJ+blfPXbtw3Tkd2i
DU5iKoVf5gYkjyiseZSYl3lTZj7c/2QJdAKBtIYOsZQXfpAoR4MBoXf/Q1JXCr8ewtJfX8E4ysIv
P68KgyYcHpxilHL//hAmQc7NzcP//dn9K7A267LPnp3hWpbW52wL9utgCeplc3/pWlxxrmSmuwml
ChtOX4HfD8vt3GVNexArud+W4N0WTfvPv71t4+Kf5/ntZwlxozSss2bDnPR5KerIawwZI1MbxYTt
gIqxO6EufE4+hd9i68yKZNmiY5RZeuQIhxCDajkTf324/yw0moyWXnkQ1nf9/sA8lt5pbKU8TvoE
7kZAIqGIrPqDFkPZIh7eT9cnGhnv/6Md/P9k/7+R/VeNyC/ikn+ZTbz7yCs+0AbV+8+C5vO8//Ef
/3ZXl/CDj7b7j38TDPHfdUkyJfRbuoyV4j/R/ob873ycSNG0VcBhSKvS/r/Q/tq/MwRF8Q8WXlKZ
ZaA4/y+0v7yi/Q3TUrA7YSoSlf8XtP9dHfKLMIcoUoO/CZGgKYomoITfpOuqoE9hbRpw+MIWXK9+
Umitm6ArnutjtsNZsSDoMvwAf27t9E/dh/o9fOpeWKcLGt6kbs4eLUdDeO2qQx9sJd2WSNm0WNQw
SOw4ZeSCw8YTPZOjUhf7Knjg0nZkr/hQCBhUADeibXaiZ+lHfbAcY4+jMfmL9PV3Ed0/vyPqI9wM
isG/fpP7oRidJRkM605cjJdekh4iUHq1qVyTUf3eN/2XIHDUrNL4TYulh18uiH8htMfG/Zs+Z32H
VT4pVN6iIf4hMEeAwvgpVJad+YyUVfwqH5qLCn73vfPyr4h0ocDuv4xH9aGEzXVAC5c+Cp55sh5x
gy+XtYt7k5qTdKx9+SM/L/v0xvyzPceNPd76aoOd8jx/0BdZLfOPCBnIkUUj8b18iY7KlaA682eI
8B0WyfKS/kxHV7+qb0gEaKyB7+X/OXVURoZtC4x03+vn/HnAUIvcCY6a4RqU4YstMccASgith0zh
Iyu0J/4AmarsOoNZDMJRR8Aq4DCiY6vcSId2a/qKk7+Xzziqo+/JE7+ON70WXyx/iNq9+MSW3GMM
tYeP0NyRd3JJcEd6yc95B83YWWYXQg0IzC/5gL23s0I7gTqLRfWTKh/MEHXZJxjhibnrvnmH3p7L
bvNMuU2GPahGGTD6E0FH1jOh0Vlym68LzvoTnI3GfCpv6U9iv5AEC6fySdsuD4iGitd8fOK0X1LY
YJo+zt+KD+yfeOVhlX8lFCMntCmAV9M1rmhD8gvZBeO4FkJUR4php6qtz98GCn7lhIHcJvGnEG+q
CPTXNm7NO7Ozz/IaXLryLD9SR5kwbkoKboQWG+sh3grn3B/Poc9Rgriww1BuZgQ3GwbW1Ufm10CV
Iju6lY7ylbihJxMw19AfsMdP5lvp4NHpTigANsE3/LVVeY2fuuhE13N2jHFDhCHxB25xWLaqF7mQ
X6zERWqnvUk/glMl2/pp+QbyxXLyC0a79+iEjzXkrUX4KRTkb9g5LR0gR1vjiBucAmY+mK9Uvcy9
IWhmP5sbp7fpTO2uXgiaGlztIdwbtEYMG7RzKW9GaWM9DbwTVGnM6SAnd7a8Sz76fbPJL/IDWnnz
OfzUYZYdiNOLX4Nn88YMhkubrDUy0DVb2etnwHx7krBBdhi3VnWFzK12xefoEciW7Opd9o2hNely
u6jfJCfrar3gF4YKaEAjd5ETc3fY2c/hDLOzxy/+RIJjfUFxc2kzD6s9p508pp7zx2/y+qHhccZu
ItvYiDK3+6BH6mS1LbkW/TV35Yh71g0fQG/TAqs2nC+QWjM/i239O5bs9RfUvcI19uhiQ5ychS2N
2+Q0M07aqYbNsfOMdrbfRydqQAmQx7PSIajZMKVjSskQdgjdECvFj+w5cmFCvNHtz7Ykwe2ma8pE
cksKmbZPnrv32dnNu+gZthfpaAUKiYsBwraztafgo/0SWh+mAnyWYT+/Vv7kqgRI3jgVANTjDNvs
mQcD8wFHBzf3ovTP1m04dW+Mcegtvc0P4iuJeSRL2OKDdMEI8r+vj2x/vwpDVdOUZAxTsCUliW3u
dzUq5ZKpjbpc79oQMJa1bOXceDXj9i8C1D8W4fVpNEs2sNsQMq3/JohvGmHuxUCqd5o0Pq1PYc3T
fg6nn0sL2mUmLk5carb4/075+RdLP5Kv33wB62+H+B5fG8rX1eqzGsd+0WYqYa3qHP4Zzgr5Kwms
gauBDcFlFZKNrCvCu6TR+bUyL6hektBSHcn8KJWRLFdUy4MhIIer5qcyCIbdYsrcalm5eD3piB3d
zGPaT5cJnf+GGTO0F4VAgViEA2dOsuk1slR5y1LSgq7bc0eTyMvQA1mleiDHL7mQnlof1ZGsaSUx
/FT3OAa0L3JF5rxuQGsaxN7CdFsKrmIuD8i8McFDQxLCeQfEEiF1+dzB53gMtVY+WVlxQFRCVmUK
nRstV4UYpz0S0o7vZ8WaED/+Zg3lHhMe/iWDluF3JA2bGhSH1wC84NiMDj9HE9L54GGkrSIuewM9
jaczqrdVxD8C9FGGeBDdLRJiCPTk3kBzuOqZHT52goyJCius1qsbSfBLMa83ZmS9yhWRAo21AEJp
4q++YWgtj01LGKj4mOqBeiKlFFv4QlhgKXPMLTXBT815B032pmdxuhFR1ACMI0hLg3crlOaX/BRx
tNgk8LMcLjlUhBlw77uXQBYWdasC2fUmsfAEOUW1mojGqWuNE1oNWKri/2HvzHZbZ7Is/URMcAgy
SKDRF+KgyZItz/YNYR/bnOeZT9+f/GdWVWYXurqAvuwb4djHkyQyIvbea32LnmQmxe3SGgt8I/E5
ObM4gwkXuV5swkFCdwFus1F7s9tnnebPU3pnVMofbHzKoTTXR1P/IPvT2lR28QXyFbdObbGfrfpt
OvanWIFr0leWGeiJ9Twk5uqLgo0ihFmZWxwSrkoyjQCTzWpZD+YaPag1SBa6lqod7+if32nzF2zr
+7VWjK2IlhcMCM/1nH/Et7ScCp8w9fs5Lh/SMHpkhPGV2nOzWbmAV4YAeHJerv8Wk0830PaxkF8t
OYYHXEvz0FPwFDOxg6Y/lfQvzNUyXB0WvNDJYyzSFEoDaMq4Np8SfT2R9z244tqrsfUDTmmFsZ9Q
di1JIuk4deio1I7h+fSMPsmFrlBBF4wICJ2/Fy51VckfgdN/hXI5TMjHWPhIqFGzrZINZLlFQ8tG
Yd2p0ibRjp2hP4+8Awv5djmvTr6etKX26hryyfRQC1IrcT/Z5FCAzELZE29LdfCu7xmpMNS5304e
BVIMrhGbHtEG6FNyt7ebnbiDWsIOisFRAoavGrfOGrQndLa1kPk0zBGsXwhvCya8oUbkIDKQFh4q
B6/S/E7jj3V+WEfQLvP4ZDP1Rz1BpK4K25FuS7aCAyZ8lCPaOCfWsWCYd6TDKBDLFbcIllJSHkP4
ora8bhrtYNyEynVGEMnzangwfqe92V+p5jVF/AL0cK9b5bJLi+GqYQDPa2rzcCyb9h4dYrgVVRR5
M6ohWqfoyaNu1Q7QNlR4cXbn2SMoc3pnB/qoguHlHLo15BFbU+EfEsMrO0U//D5Yi64f8gQzCiPs
Pt42vX0X9oxgSgXMcqp1zN0Wg3ZyrGbHWUzZQVof6W9q9e+nEvulHGkkVEmRH38/g40k++tfI7AL
S2DIIRvUlRH9qqIRox+1EA3jPmf5ZDQRHuJB/0aQqAQ6gBL/LoERvkHjct+hIgOrTMjljnyYU0W2
8ibZjkhbuXjf9Kd1p7/B8e+89pSf5pP2wWy3OzKPhE7s3K0IK/BbvS0P3PvNzRy78w9uZp/80+LG
ONtvm+qCfE99U2ZOS/FHdyOC+TQQtH6uPosjR3Z1g+CIeNlhY73ax+4h3gkP15aUrPO3st4SbchK
X0DjFrxQLrbiSTAQduVZvWNSqHE8RbxgHTjOktITA0aUe+0CcxWlvdi0b5jvF2Q/rAnCkxwQXagt
5qd9Z3/Z++Y7Gd/i1ctSTxChivbmMv4wrDafJ3rMbolsgCzEa767m0H8ODtb+Vwh/9xEdwSwPsut
3Kq3yRbYHBYb2r7OxfjJ39d0S27j5/qeArLcNjgh9GvDDut6xpaH3OzY77SGUiUYj/p8qKJDPrKA
OsRhn2XltebWgqJNyJgeLNOOGT56NQxaRnfUwM0CquVu66HYueqppT3b+yZ6L9r8DZ1eMtiwGV3P
53hzrDsQNzNP79KwNh0LfwJGExCgJicWBPYTjB2wBDwAYUB9ope835LwzeH0jNJFkiu5R8nevur1
1tDoR7nQo23yxExXgY17q0PM3/NwKnl63YbWsGmTr7khJ+2V1zi7Wqq3PXZFY6fzepCJNtD7dgmL
K1BmkeXTbxI/uVS8Wpwuv9GjGu2x/aya69vTbLrZV2Hbs4zfOtYhazZUIVZ5P4372XlTzixhztk0
D9abUvvjjssCxQAvMRD6InqQZ/E1MjHMfEoyJiLtiPgASANnRvtRnplEwbG0k6P1xRD1sj6Ht9RP
dFYJLyjv+8e59fjd0TtH39fypt6PX9RkIGzFtxEkZ+tUfAwEZaJAfJmegNgngAnJB98wrYXzS3hv
6VZPtLcfwLCU6PfeuAOMTyRQeuqRgDQ0vGmUm27zRBqP8Mxz9kT+AG+Urh2t1HdqP/Tal5FMimlX
8/djYuW4fmJOwz3JEUrxabZJdfPYZi5SOdlsmydAPUu052nyo8fxrtJeiUcmrQZ7RGR6sIlSOt58
LYXkGReUeaMhCziGB5sKFGl5xTsV8DMagofiTYnq/HnInqN1W1guirN8OCqfsFST+0jbDUy8cN5x
EDs7EHp93MjFfJr3I4S7Da1erlxyppVNs22PQxbMh/6QndIIre8m/wLslr6qYFZvwpJB5cYKXUYU
armvPltgqFRzm5izSbSRr1xXwNdmpBP4YqqNstNZM4ZPUHC7sqMyj3cl8C/MC6/5trdcDgMUYJM/
PyfMUm8JXShcZQLQAcxpg+SCrBGEzrA0JDWD5U83DQU5c/mTw1VDiUpfwM/fW9KMGAqbbnyhIi8P
WfY4bjnlIcBy3OHl6suZt5Dj9jDeX7VA31pP+ZZmzluhbla2j31+SgLjqaSv4MubI/ay9WEq/PkO
F3Rzl1+oZ976IN1j9hUnJPwy8mqP5A35Bcoq2hVnwc8dX8XWfuc5XKh0ifyND+N2XHEm86zzwlt9
Z19V3nwbaeDQsbAEZRWo5/CeNPGehvCGEnACh7np77tb5a05mg8DH7zaF6favMf77hjSSOGYALrN
dwaKbXdG/MswewucAVFg4HzqfvHMFtrflfFGu5mD6hyd2z/kSi6S6orYe+cWyJTguPVUfxJ2e2KF
FY/GOXnKjqCY9ENkHNAJh0D1yUZWdwhu635fq3fWRZzkQ/VcoPdirFySJOTByE3NXftFaRDTUGn3
2qvsDustJd2ZHYZWCDVi8tk7GMk3TuTH1wAnTyJiEW5ReJCQeN0LT7wSbUy8mvDbVw0qJW6YW/uM
ibHVAgaYY7iLodNpAe9TeM3xwIdzUeebSuz1lOAcestuiBrmRFtlIqgYYEtPQdo1n5wqHNxt/Y24
xI/KBuizFtgXfes84By+pt0yrFBdpFhIkwk+wHa6j3VSAzbzTbJLOBE45+YMCVYVZ1IBNe7KH0LT
jT2XXfSy/inOv8uc8KND8U53ZUo32nsRkdu8cfzlDvfpIbtECTz1z5hEN/sS4cZ7nzh45ce1PeDo
SPujXTMGsE4s/hi4ouwYTo+DxpWu/CA92trSr9I71h9ngazrPGYH5nR+/Ed7URyPimA65W9XFeir
dksDhLwx7Tbfr0Fz0XrA4JviEr2zL7EYGMaHA9j5NN5W90j2zD99gLS2eGH4Z19RXq7DC8Boiq2M
9TGiFIwQyfj503xlS3AKd4EIOOwtVcCmorHavaXvvXSzW51z6WV+DYlvw0XEAXQP8vqS6p7ZeoO/
MpJ9jxBkMNlG4/7ZPFXvVXgjnuvkPr2zCWc3d+YufbsePJUg+SA5UiBGSbyWadMhvV2N3cpG8aLt
6kBsB2QiG8KOmx0wiD3l6XBC8B63W2jmw7dtej0p4qbHuEwlP+7NfoC8HT6UO+mHb8N3z1iPU8Aj
ipsCiXfrcaNEZ/xzT5JZ3F11ged2XzOhdLMPK9s0P0YwvAO0j36WQ/GhG5ciQdID6IqXfTxOE5f0
Jn9gz0su6FfuAFSYyb4/JP7yLkjwemJVN8Cs8VPpjZ1xJDzg5WAXMXb2s0WbEnXULQ2lDyNQv/kA
1uQU7Wf6zLRYZyZ8iAn8nBnko0738mje1zRLcAzkl+KbgBqkk8W3KTdldlmdY6YFim8D+pVnJLnj
3WjtQ7bFRX3/DaMXnyNz1yoFHRm9rlfbFsRRhPNVF+Ba3iQUtpNgpZuugUAMQzkCNUlLoe7LGqpG
GtJWQ3woTgsF+ivazvDUGj8doIPYa+94Tgt71OiG++ibM0x523JIuABHJOQciVJ1kL3fInqB8/uW
DpxxN+Kb0RdjJxO2KJf+ExA/ruP4ERrol/wzvSMZyhCafEIiRQ3ceci8wp/OCmY2GuQm9oFesvlC
JBZ7Fkw9bSsP62nxihvAx5wuPZz70xn1z1tbEwS4rZRAgyV57McNMid/VcmkCcQXFpjBBbJbuMDx
T82Ohh/LC2n35/yt3Ke49tzuc6h9SVvzsTkSup5PG3aKW3vbnG37qG7n7/HbPnNVkgcCSvoUn8o/
zmN0259wb4pPdPrPKI64CsJN8zwvwVL+aOvdYm6wuFJ6oa8vKyTpwfxH2sTZByDJTW0T2VzoSuch
diNb0I50V8yLelx1wes8NyYkbarYGDbkcYpy7Tj//oem9qexQNCqIggkwJTddrj+7+/D79f9/uv3
2+QUsZBn+H3jCs6KMwMp/OurAXgxbFzu8qjfTUUaXzpV8yJzNjwM05AXWGf6BqQvWiEdZQCvV22g
rCpq9HfpXHCWt11pprdRPHNjF90I6BCDCFqsS+LER8u0+ducns4tIcrBqLCDrFLF/lU2Ap8ahgZy
XQr6RzqLh1UFic68PFJkj/ZM9TtpI+dqVZpRoPE3WhhHfp/2bySuxn4zdNODdhU7YkZkJEyHXXU4
cPcMtiDVpjOVcPvQ4fVCCG1/6LFg41II8FhISsrhLhK/SLaQgz5rQm3kzTraTiOZY6S7AfE6wgXy
ogVJ1ANDNcIWiEBCIlPJVlg1VX9PTlGI3ttzHPxn7RxRrM2o6dUOOMjAvl5nK40UezrGaX5RrsPe
UdXADXfGmyXWEdlUfUiHLN6XC51MoaT3dTUdMMIT+cU6yuydCBJPW6FO4BtBKFiFlzwJ3wUWv0OP
cmCsZsrnlPWvAwWaZ8FEsiJp0hXgkyP19V1fE+aBG5aWuF5k/pIUVCILh4qihykwORiF5ZWfOgTx
aB86Gd2E9fyKVpGU4Yn4wKLHFJl+5EPLbN7RvkWNfMcc7dknmTTdqiFmHxogiBPyN2FTrJACBuTS
rpVNsV4NFOF8v0aXoizN1wIomVIhPlH7t3IAZ6fBK03Dx8b80ZSakKQofx5JWeN+z2Z6as5PUxLJ
1JH6oighnZOSvwFnq9/MGE91W6H0XV8U2KM78NSQMNX4Zw0JFMRL1tpXQ+s0XhHBXBnD+tRIYe+G
lOg9TAD0vhEVUlxNL8v1l+F+izJtAfhAUM8840tpV8e3YugPxJkS+wo7tov1nVrTnk4MZ7tCrofk
CGi11Y/D+jI1ystYxmeLPXTE9YiSqnrpe4qx3+8lVPtHtfeZhlSxxu3a0U9LJDp8lAi36DwRGy7q
Y6+K13LOQBj5Fop3wfG+YddZVueZVTlGzhfxF8g/xGS/VOZ0iAsK4rrkiGpU/VPZgGkshcFZm/Bz
qJhaEn4Ki6NxMg5HWV3jPwFqSQC5jngj0fgVmW9HCcoAC+MZWqXlphoHQhooGXSCcb20SSCf5Wh9
2yLa38cmQ6VqoaIjuW9baQnFDPZdvZEXZ5HPhBxSNsmW87T6hiPoM53Zaewy3C4O/aCi35tJf2h1
tDpOOppQtJ5IGcEXa7Ck5CrVctxBTY+T1e8LAx7vovc7O2msjVMm1mHU2ABkBLRIxFtpbEfq0rQf
URwqyGTZprrOQUOcPGJd+TCFdgWzysy3+36vk6W0NToYrmRwkJs20rdQIgO8CmgjRPrNdWX1DfIt
Nm04eKrBvC0a6lsbA2wytU9aA8R3lJDFF6TEsdbfO1PXcb1NT8gTU8yGFpWMXCxyxxhbhL2bIsnx
dFVGu3qhBWspQa1VF2BwrGD48ZH0cKQ1W9Ftxmx4Sauc80jOLIY1nGiG5tmwKdFw3L/JHqSfQPd2
xqbtppH9OE7pzWp15NH+wtJVohWopecRVrWpKAs+n0W/rZkDKiqiUmBUIG1g1RAuRexbNj+kNi5Z
LXc+mpzKtYqLpxkHeTLyXhkEYm+WmaBIkTXnmjYDDprv2BKIcoeX+ur4I5ciRbyWpn59FcWpYj50
4wEc9Dtxeo9D3b+p1hEJy5m5xq6WDRdA3307M4N7/A1q13DAL09QWujNFNHJva9sc4+PDB2afZ7r
djtOFpO2HjNc0bZfNeFgi/qB74vttESdagPJx3GR02yS+RvYC8ys3O1mfMpJuKM9mnPgocRZ3j6s
xUFS1XCw7+DzlyN9UkPRoZXSFWmVa61qT/cJ5BU8IslFbSPXzM1iZzSMfefqysdwiOdNiyAf0PAN
Wb3DurzvrRGZUKseq1ap3FTN70mnfRvrtNk0xcrxRI8oljkTFeV4qRTlYx4Hf4mNWzy9xHiYt9NM
CnLmDB1RnZSSGC9tRc4BkBeMkCYfWgUW8DBTtwAJDAZnETavDDd55RRPFeCxDdmaSPSn8ZjH0ZMq
Zw9nqpt1prZtrvlQcpro/o4QQ1jNNhZoE78fjbO26s/5uFxDNgnFhH+BYWH9WM3kqEWrsk9V7VLY
nEHJU3yaZvgIg9U/zAYd3HCSF6yLnMUFC7zubA1BRoo95NRNzFojQVkFLABUYI3X2/DCpN4ZIDKT
mkafgTfXTbRyb+T1cbSTB4Xn/4wAF+ZU9ppJqCQyB0rdspERrJwxbZvUvRjVo+oQk6AbBS3k1GCd
gjQQxDWFvexaCswQ7Ts5FNWemExvWNEdqREZmmE5jrcZirAxtYFDTNHIWwIHaJ20wGCuQ7gXBXCi
Uxpay4fIoDJOM8FLVZ3tV1XbFcQeXvl+RDtq5NFB7qU5bnnWOgNuxClzDQvKVjz1ncr7b4VrYMTU
ZRoiFvwxyt0i+gJVo0hJGSLIbyiqoKkk5MVJ/5makTZujuL5cVRU07ctIjaWlNKhG04dBComuyRv
iHJHptRDV9j0Nft2j1B7l0tsGbI1L1PBlluvwx4i8znjJXKTkPRIK1S8GsheytAqz5OHZum4Yzrz
RScL21Wz4i0L1aeJyLctsBYGdc6LVPG26qR/mLgx3cTpiv0YWa/CXuk6pIpnQj1kSFPKjSZkwNtN
joOmv5Kxbm4si56Afe1ZmzpAQEU5xvX60GZMIFjYTeFrNbdxIaZHbAMmcUra11AM7UmkHSkf2LJi
pIAB6aL3UbevcvlpodX1utI6RMXyk1ZRHNgWduuQV6gSwh9m+muawoktEbHuWt3iwkBB/9D8kU3D
zmZxScS4kUBOk2eRBRpeY1cfS80tde0pVIeI7EwKBYE6ogqH0c3T5AGX4RAwoEFPTBg6sBJOmiMS
iDVI8tDxcBzQqaSvEfXyBNsTBYZWn6Q6w01xLmHYVdhc13WblCOQw0Cxdeby8WBs17YUh66YxOH3
X//y4ZxXC44CClfMWAmTIV8zGvMw2fF/fPj9nN1CBU3U6P1XWvj70IzcASxYml/UnNpCTX/7BdV0
VvnHrNQucDJH90ZVgavRRP3BjEc6fHFEUapRyF6Fjd48Kj6iKnqaOZVbVPeHMYLxIeg6mShwaeLm
f38YlvpCXC7kZ0exDl26tOVGBzkELs2w/nooS/Qn/ZujzZL00H88JMgLxGo2+7Sz+kN+fSj0mT+n
GUBMm+o93Fy6Ylgm7tRw0rfjYGY3eZOJv0hE/18k+F+JBDVxZd39mzDgfxMJnpKy/O6q/uOfBIJ/
fdffBYK28zfIt6A0TQGT9SoT/DeRoCP/hscKOLRtqYaJPoLf9Q+RoPM3wxaGKYWpG0x/JaKHf4gE
jb8JQOjYiw3UBw4/+b8lEtT+RaWhOhpYXl3akEcIV9N/FXb/UccQZw5lTEmOOWtx3AxuLbHAHysx
CsNfOqIujgDXjW+CL5Cf1bbMubk54cXysUn1IvqRmjGZX8hVK+VJhFZjP09123c/0SLy6mOVxqh8
sY8QbpOu6JJXYyXzbK5HAA+NbVtU0GjkqZKq2sq7h9aUiw70BcFCopd4itKujofd3KD8v0q3NaQ5
dj6Gf8x4QNiSW3qkH+t4zG8zxTZqL5wUGOtjpaD1EiopwjcDAUTYpznhaxvm4Auov4EAlq2V26a+
1Qn8gIeQ6lHiqUNeviOlhBPfyygj0icn3sV1LBjHnJwigRUCUJL2rS8z3eyuU5YZ1mNUsBQ3M135
MYR0jotz6KybJR+ykbl6CZuO8VSfoxXht6WLSm5DZJKbUqQ5osQPGbdZtOcUn17ZULkqaShlWbqf
4mKCRxKLezFBoeaE32B6q6TWX0OLaxg1VZh96t00IF1gkh6f+mgsEoRyMuTwowqR09ZZY4ot2GJO
+EYmEOFDatjREu5MgybJkmjLAQqEQc2Bu+AakSIX526Aaj89GZPdGA98oVN/WfEcP0XOlP9RQSF2
2w7hCW3stq1JMzIRubqLafTvFg6R0DfIKz4XDgpqXQ+Nx1IjyyXR8OX4TQqRH3s0sciEGs/6IRO6
uJRWbix4zJvr/FyrysztmlA+DZKsn4AjZz9fnEGnpxcraZp6ur6o2qFtearIGg14ZJ7W6Zimxdpb
9R0MbZNRG0NogiCarr4yVXR6bWHHQDwAz7R2C2eesbwjP1Oxf0w5cTBCQjkxApkx7dIA5pRIAZi0
kgbjmESJciQhkpySAvVR5Iq6pjaHUDhKBhBON9FM1ymMt6k9YZCs81wx0Xl1BQlG9bAghkvwEgUW
niz1XNej9kDgjJ7iFzen5pT3OBVOyhzN8rk0iZXbUULZ9iFkRTEEdBBrWDP2r5p3BYEkuUp4uAbs
FQvkE4vx9iFbI+W1FsXyMErDuNeIeKNlkKCPz8SEBmKJqIYqcAq9aeKCVWn1zH2efOVCzx6Vtpu2
U0lMI+zU5LMZycOdFd084hGusVCLENddUW71eu59CajVx8dW1ZuVRoIf571xFK3WnJKogWlS4s5U
shXKfaLMj3lr6VuUIhXKhQZ5IeP+rRNOhRdp0sKkIIp9a0bTg9VEjAB7GC7kpKa7aDD0vRpG5rO6
NCE9RCcxAfcb36KYlg8Yku1ZKKO4VMMUXqZxxQ+jaeWlLhHVWXoXwwYYu4tdRcPnmGv1flAT4yFG
TkKjfZBIJ/OZLyQNbtvNk/ZalF1CvZKCUVm4VcgczQLDScjRs+nDEYBXwotKogwAJ4YNknGjm6gK
E3sDTRHTGyvkLUDm8r2cRUovzUHiabWwLts09KVJAy4hkM1fl7kl0FbvgMNAY3DABMFF7tuTwaW4
HYm0DQTE4btRhMqHniwzP6qqn8ek7u/sgRNWWypLkMuUSF9Qb3uLoom1weoJDE/EnWr2tO3MWBTn
DOiwF6ep+lOoafnQDkV31mbkUkwm2J1gOxX6XnSr8gL/kkSxUV7P0stCkokaZ2TKGzmtiJEe3rLM
kUftIAF0OPTNRyALaUUfDMuk0fmGytBZhzPokphCg8pqhsAKSQewECTRJ19q9JCRbrs6cIJtVtjA
gzqTY2bRoA8HygP5Gdfhn0HTU64Qkk5aldBGcEDWuZ3NjhTFuPJD3p+dntTmnszZea/XvRJAtqEX
EBvGoUm0eZflTIdsTkYnJdVzdquFiNU+GvheR3plaMo/7SQ4ra1NcqMaV59/W0M+0o16O9nUJUbi
0BzH/nu22x68yFLHqIvz5RQPgAt1XU0DeELztk8VRjgEkhxMG1lhij/ftTD/od0T+naIBdGSxWI/
26AoCItNzSPYbVyQGUMOGFvzJSyg9PIaSJbkks5fNlXV1lGvsJ9aszA/QpdzQltHukkbpdLXOsAo
nHhlK+JAiSgAG72CNmyF/VkuzMDMfBkOcUZhH+dExPWsm/4cSZz81ajtEL6FpANHI9xHsOdsCDYR
TILsmmgNt01dYxsWanbqiZn+wpBKCFbaQbqQJtxZuyq2MMQSJE0pWuyCzGXbnua9kiFDTNcBzEVK
SoIhB97xZRn3MZiUXVkMjFMMA48Rivl9ASfuRcrCespaW79VQjl4bJhyOzlpHhQ9MROhQq4LtzeL
aL+E+GjZLWozXoJGGPZPLNToqCVqFiir0t4TJYv53SRLPJ3opoNNBC9UIHbKVptRwmKBnCC09jCs
5Gmk4zDd2kpe+8pQjGeNlWO7knXu55JB/DqP0TYVRu6XiSQOSl2HwFSIfseLmMzIt43RTcooPYyQ
R061kydeoRnDNTk692YnpLNfrVwOA2x7OgHTeowqCwPEGhP8CyuQnN3xGjxqrfshxXlvrdrsSrKX
UTSm2Is17oxClEuQFi0zi9LhGk7aNujTlGS+En16narDNp6K6wYyQf9iv4M+oJoo4TSu0gKVQT6H
dKXSlf4WcUQp0jmVPZRG/02yDMO9oqSgtIu13K1aZe37hWgaxZx52xvq06hlmekMR9nh7jd9WEsz
0nFroC9rjQ4araz7qNqawE91FNuymg2SqOZhIgahqePLaOX1PrdtfA6h3bUv9YCA1ZjW+izydMoD
8rd16aXRNOk0mLouPM0J7F1PTaKcTrlm2Sbz6Xlab7DXMNWZm9VCjSLWGrNViJrTE7h3T2zqeeUa
2tXLbokFIVfR6EMSpMLREDVA613MsN600aAs6s2AVvczWkehI8j8Pdr/v66Ctt/V+aP47v7H9Qf/
qeqlhZrV/89//rD762MCHa41xT994P86jS7Dd7vcf2Md41v/yl+4fuX/7X/+3a/0X9U3Oo6Z/1N9
c/7+bD+67J/Lm7++6e/ljYObCRcT3QjHtFTE0Py8v3ugNFX8TQW9ZmHM0eAC69Qw/yhvjL+pqgFl
FYcUZHVu5H8vb9T/TjmDI/9fYPiqLUzV1IThSOTg1/SFf9Zl59Ab1SWMx5tyFP2MkL4J29Ovg/A/
cxX+9z/320Bw7ATQ6b87FP+zH8OarQRVVA0tCxUR8MHvFwGtZkr++50UWCk9v0QsNSehML+EObd5
7oDulPqEi4lOSj+1j/H0XNmVvodASBKgwbfDqn8rFJ2igZ55SrvhAML6pTgIKYO0Zh4rPoYBYEVF
oWXSuzasYYQGgQ0fAzZrb/0Y2vErRvoMaBWcMcV46tHFFF0z3Jn1tb6rWE6ntloOtAJPeYqDt2z3
OSe6E4sXs0wnNQ/1JPdQMqAmh5gTroHnWosSSl3gr0TFs3Ssj2lqDJIUGc8P6MTqxSIcWwWtk+kK
UWRX9kkPRmuAcLEMxpfWs3xPI1PelnOKAUxBzJhU1Kg6OaRfugD2e9YaOdyqVTgGfcJE2lpjVyws
mehKTa8LZGrjEMlgJfV1+ayn0a6zzGHPifFnEjGN1ql8yMATb0B9k7+b5UVg9kxfGSPVRv4c8Ub5
EtSkIO4Iub69I0c+87QdMo3aVEyUgeW5HHN8FmCCSng923L5CuPJCUab1o+A+YHhJLqRpv3sRIXj
Vpbd+GP7WFrWVx85YIVUJs5LojKdq/K7Nm7iLe2ctSCrszWclzHVHlarMoFo1dtOFpe1tt9G0K+u
4GjtltE14G4YZ5I3GLArY7efM+Vkp3A1msy5jh/+jEmz+GRtICfQxHvqsMHi0U8plp/VCS1KVXIO
FCpyg0FO6AckPfgh9RQZIeED4NOqN10+21cCITq/2lld8E8ZO+OM4LdRnY/R0njydawzXa42bd2H
nqb+qUYUZqlJmArZn7la1F5iOXjXsoZ85KtiiRsS6zDdr4Eha59U9W1dOJZX2ikzCRZ4qjYgczMN
TMzJR2kU1Mi9Abp4qsGY2pUPn+65rGQNN4vO55UVcCUg763C8LsGbnVDnqi+mvczfMFNhORFzxkJ
G6QQI2RrD8zkChwQE3OPoYogH4eNW1gq/jQ9PhfRNawmV3aalQ4ufyqUh0Z+5m3xSVfEq0SDl17I
+7TPv1VVgUNi7oeytnzLXOqDIj5KydxEdpBqRn0hq9rcd6QGp+NMRdxfxGjoDMIRsmHlvWgY2vUo
f8/izFe1+XPNkebO0GjMbK02dV9+2AATAScxYzOMJ7u+EufgOGwUApx8BFCK8zlr9cN1fd3YiwDU
2MIeGsuT00zzrh8I+A3ppCroU7blHKLhCJMf8rPuWR5hUpC/XA1R5SeT4yoWVcQU60hEfAHOSC9r
tJZUPXTXCZfA+v3XA/4QmtEvSUEabJrod2kLAbBHUZUyY8ccAECEVCT1QNGXkl52J7NxOxHMRl8Z
EUbiMCuKxIHscMeV6YyMubQRdAyn1Mge+2L4k3J3CWUNWADoliFJJzJ2KNxC18SxwaqyJi/mihRl
7ekfpUxp3KXLj3mRt15yiFZMMPTgsXqljGBJkt/yXL7WaBTYXufznIRcGniRAMq5UY9CMY+QDkad
3MkCI5vMnhaF2WYkaxgajgnj1/6UDCdvWk4pdpbu6Jsg57fs+yqx8yC6ugOmRvrkuWAjNG5V+GOb
dLRWHwj34ismWhxBq+GSjFN5GzbMD3qvVhvOdnr6JpzxUNTonCIFiZpKnZkC43Bp6E9UnNhx7BUl
4vpdF+bO4hhLqcoZVRfivQ5R1wwnStG0aQ2vFhlGBsBRblyYdxjUBq2VbtJqoatPWNwI/izORpvc
awzDm8U2XHuA9d6uyucg7AQVp6bj0qA2zsMk8fRxYDBiO3dl6IWjgli7wkfaYxxm5D0zPCDPO0Yw
4I6YWTaxGuhrDCB0EDSA0jC43lrzOkw39M0WP0u/9ELdh+D421VH62gRDj5Uynczja8sSHyWDCMC
i26quPpCtHHLZnDTRjbj7JhFF6HJxVHz3o+qGydllN5OP4lO5HZZtAxU44L5Ffmyev+zhJRBXRY/
pn1X70aYoxXzuKC3+p907md00LbXE1h1k5j1awkJM5NQA3uF2Fa0BlzlOPppmdg/K0PzTRmbG1h+
ESEgI1occ1MojGA1x+TVzc1b2FsWyU1YcZY5rk6x0D5pZd2DdrnpownT37iU4JKCnqHj5n9Rdx5L
kipbl36VfgGuORqmGVqkipRVE6xOCTSOxp2n7w/q3Fv3P4M2a7Oe9KDCiKxIEQG42Hutb4VW8W72
jnmucns89FXIUJvqpyCq3hoBqDGCWLZx6Xtil0EBH5VQTWo6r1N031PuW7hUQTRt7dxVO9kTfByV
P8O06rY5DZvRt/AIzM4lJKFnR473l36i5Rm19reoiZD487Njf/gFOQQdq5NeZe/NV2xxz7p8h5Vs
npmAfGfhcYgi3uXa++UWijaVbaKGs8ZtlJBfgRXsxo8EP5Uz6E0ie4JiytVpxdccxQYtoQS2AmUz
yK3hke44Oyh2wzkYOK9psJP2t6lmlSHJ76WE4G/gxhcAuCKa/4NL/1GOD4Dzu21tmj+bEU6JYyHp
9erPEqUQfcvqV4iQvJsEsCSWdBDQcGyhhTqOXae3XTlO7I2A27c+gMR2hNlgtQGKhnKbQzPfBg1q
Ko+BLS7TS0qU0T7NQXdRJLT4gzEajU+sI1F3KnqHYZXoO5vheNel07EP1LeojxT4nY6isj39jGnP
SP/YVXm4lbPxxcqATqrOHy6sFaD8FxTIxpac3drE8onGRm6KvPnLLJYlXtAfI8PL2RqXqOKCR91j
EZhtKGVDjGbQI45mKJ1w6+CV1HHZH21VAq8gSbjjZKFy6IBKEZUkdIYKw0Y3w+dHoGXQ/ByoDuJP
BkLmp767ZSxjn6TN5KFx0dGMTYMjBYz4ofdLed9Db6Fk5t8NnuACUojgR5usWG3n1wWKlfVHMaU/
Ks5kM1ua9VVJ0pCmUzYVKO4DFenrBCdrH7iotF3D4jYyrJ1uNGLMmZm1jv0d4bZICfi9IaQf3CWo
FoSorG03VcW2d0rceEo8G52NBbBBI9R6JsKFLLnRmQf0A8JyT/WRpayH/jarWIMUp2bG5EC1kMuz
QvHY5T/mTPzVtf5LBFNrUzuonPIBq3syBzs9BO65zfAkaOb3nevqN9LrM3wVCPhbCtOUfOutlJpk
ZPPOjcYfjgrhyiQwd4YZUUnBQ4sZjDkMa30qL5Dhv1tL2GDop7sytPuDVxuvZRnUzzhVUnLAgmZR
hldttY/D4L6RKfofk4l8htCytQOIWrMdD9cOrQIVvGbTdD660YYCc4H6Pymm8tGtxHRwfUwlmg7A
pp1Z06MtGF8N5T7Ktn3IUSwcTduR5Mzg98WybolI7pME6XJPYMhDJj0H4YWFzn7JBfGMctyIGmFW
Imnv5AkrG9tLbEyOwBxMLwVZn1EjGvPmpwjzBuqm3SAc4GiwpkdCsQhAMBTLRirld8oHwTYlVPyh
mn8YCC6pY+ur4w7uQ+JzY6NPOupMD6eJaZNWaUHbXtArZZH+oMocHXiwLNv9EDOVzVLOkglGlTi6
1+YAPW+s3f0EJyJzdHRkori2Cw6zACp57KL5WWcI21VOaO4kfAIYe2TvFA7OlDFvxQivkxSA/BRl
jXin4PiUmc5Gmbrf5Vac7NBE7jT9plEL+zLUCthiFNyjPR8HU147OYsn2JrUGjRdI9v70qfu4quK
oiNaiNemm4NLWTcvblhvKX/7R6u8dSKYn2ZBznAzlw2AvJJ6eQixHDkTNlIR+XtCIClIeWCJVxcg
OwuaGgSJFML8WHi0rNwQupUTmL5KPlbTNY7wP84Bi1NZNawTloeZovbvh398LciL77C9MB8IfwSi
OTItxkNE48Jo8+m8fhW5G7ArxjMMe+rsqWg6i6LCMPnnOY2j9ORZy/7BEkjJS93sUGj+ysTMdm02
BhwKywM51hoV+Ghd4sb+lvb2QK3KwXBhNPT2wrBcDkXYnn8/75tvcW3PO7QGzdnMDewD8NWprrko
oBeG0fof60NqN1tjjIfj4KhkpKswonHHx+Orcpo3RWzJc+lEMHLWw7Gk5T+Y3Ufi5jB/FjrOn4ep
g5izPtWG8dw4brsfyASjl4KD3psjUtqWH7c+CAZ2NiBAuv7zpd+/oG0wJoyJsVV6/vuHR4YAhrH+
4D9fDMnukJbQh3GBCYmFLcRaK9Kb9bAN4/kUm1BcC+6GZIEbhb3178No4SUR76L2OjEeEYWguHF6
A+1ep7yDon6QL03/cECT0SaEOdT2iOXRXDQJVSXYbzSL8EBG8Kn9gfyYxOSjXx+M5e1417xx0bTl
MyvGSIR7UEOcpeVUrUeqtGeTWNY7m1kbVSGKH1ofLMyWo1q44P4c5X8OjOA7e6EZoUOuz7D2Zom6
htDWKBRH5oXmnJAsuyQQcYLX51ZrNGfWJ/PRxjlDAgLOjcZtz+uR0+bDEYP5djCn9twtD+tRAWR8
11vqy7i8NILi2oOcTk3774tvPUpRr3GBKuioZlbk4Jp5yzFrHXO3vnFO0nIhIlTLfLQ3CKEX0wiX
2gBnukacXRySzPQOMfpLrCM8uKMDFgstzXnqovMk4uqwfmmeMShC8WEPXL25xojxwa6q+oy2R57N
5Wh9WgFD3Sl7+OEGot+Hun9uelS41GW4MjMhk38fLs/1guui427eDQs/KowNroVuOVyfrw/rU+hz
AFzaKqyuQ8k2PF02YtSor2ziIhQrXDgGW4ZdEpWfCb334q5d3sH6htb3om6DBIhOrwXbhiZSB+Op
j1SaYQK9tFVVBw+VSgN/HWgYBqQWzHt7DJyMocS6uc6E9Jogl/6cyR7xyfKQc6PAdc/ghKzgrOWB
exqE1nKkvZ738uf5+kWxfjEcgdOEmj3yf77PE7mYd+vzfrDK9nM9/PPdc2eXp078VLXivQHLxTO4
HjoA/hjFB9Ymyxezkfpz2QL3/K9Xjl0BwXp5WI/WF46KeZjqDXAwwSVh4aioXQ/o7fJMhFw06xHq
zU/kNT58Dr7e5pTadiIW1R2FbXdbE+OGVhuRpM1y9vd3uMvRP556kJJCj1FlCtikoqf/94+3bcCD
uYNef/1s1481DPj416frAwjM/r+e/uMliZzd41gxoq88McpMXIbSjAR5W7CefQqebLOd8lEmDJ7K
bCbqZzHXYLeMLr6LmeH3Icrg+9TPvH2onqR2x1OwkNqidXBaOW7BekgZt9nODXNCL5+N9WwOy0n8
r8OVnRa07KTTZDyE6yDJFM5QKcPKORJzgD2Gc2EjRtvVhvhg6qtRTvKXr3/++hSGMRSk/xDTkrr5
MqNs2FnLeLRy0saVk/bneTRpcQgG47C+sxUxtx4RerNTo5UeKRO3W/K+h99veP1PmKB4hqlBbacY
C2mnqf0t4ws3EPDs9VCRg7Whpt1v/iiu/giwVNyyAy3TbDj3cBMmczyNTjswbvNgM+szNi2Hk2k8
0JL950W4XJPgCSD4LRevS/1tb07O039d3+shMDIUtRM05PVpbSfYUk3z8l+vW69sQaCv6Ro2Dp//
3Cbra/78joaO/6Yqa0J7l9+bJjH3U6VYwaZO8PcfuH5L50H/3yjPxxMtpnmbdQmov2yZ/dLlJk+W
o388Xf/DzqX/O8bz/3Wv5Z5gKtnJX/3/7K6sHZM/rZf/nzoyNjS5/2NHRrZ98r8231pZpNX/7Mv8
/tZ/c+ncfyEd81CdeC6h9t4C3/m7LxM4/7KtRYkmTNg1v5svf/dlbO9fhMITScJUZVt8G9/1t+zM
tv/FS82AcOSQFT/5kv83fRrbtBC3/Q86UAg+x6ZLg+wtIKzV/0e2oc+yHYxtt2SiuM7BU/WbG+jo
QGmeyrI1PGe2nzzH2XSuSiLJRB+bW7sW9q0akFvl5TycXVTN+VR5t9og5WHurGqfzkZ1Xfr3DNdE
nIzRXcDO68kb4n0cV9mLJHnirkin8toNdf1ht/eEHm1yAtO/RgPUO3TTcJb7qr7kM2i7OEMr1Kem
/9yEM25FNwI0hd6IpKZ4o+Gt3wILWUZvmdbFlWl48cZ+2JuNF22tpHH3tcLPBmhbfe9D4z4JEEPn
pVdcHCRPx1lF5WE09fQp2hYIe6q+pAF83qZ3d3WLbyArPfmhtaWQnvoj2m95xik2vCmNgjwxdH0/
9HP/hsR5uJOIeyjc1d4dW/rkjfC9bekWh4Klw6VT8kGzdUJKdhqD5lvoh9Tp8xz6vKIJv4QMZLRR
DoCr99OEKZ1BxbbTD9ZQiqoEpt+5HK9heR2DXF86GiMRH9a7IARqRdNn4fwqlxq84WL09TznpzGB
lpf8OtER74LuAohaoaa7ZtxWSY2VfZ5uqONCNBgvE8qENHbKfSXMbm84nTwY8ppBBX4Xl+xZhKhb
4wGr7FRO+1JRmdFlNmEFH+QRWQnadOirHTgKszoqNZpPjhpva4Yr4gOFEaBIDrh+Z6JbDcTWDP4N
5ALaSn0ryqPuAwvHVgrm22mzd1TiWyedqycjwMHsNKY81s4P7qPmmGeEAGJPgYFBBsY2kvZrl7NI
2/ndDnlN9xhYpYWHL4KPVNM+b11LHWqrRxrOydn3IYUEoRcziaCTRgAYgLncoJYJG97ImuHY54iS
DaQPF3MyfslO/MVcqY+ajdazMIgzI1jAtKrw6g5hfVL80A01W3vXCy8+I3HDJZI2cOZRFO0N6opg
AgLaYhipnuwaOEI4lt0msnH92wJ/+vLgz/0Fr1l6TKqhvogcd0EOvjDs7DMBlSwXwttc+NZ9kCrr
3rbdctsRS4l8PHvJU1LYuLLOQQSkaco03tKI0qBN1mMTeM/KprBtJtAuvK5JN22JF48/owCiDyor
bkAO145WT1mMp700fHTPI3lBzpJSIlMfr4ExbHup3yttGagTqXD7mIxoLSznFLV5FkFctUCp3tlo
l/Y+hlNikoa710lVw0W1yV921JM5QB4NaPEePERWbKWgMhgQ3TH7bXvU821K+0vT1P6TL8oK8Mry
9jXzdmXL9qiMZqZUFWDhWS7WmuLKVlY4eUDyYAMc8+CSTvmHSJz2KZTWixcTQBTZ9r0VB++JEdHM
nZIthpf8Dlmd/Cwljtu2A4TDCHzPvfPh9jG+WjxWe7OYn2dlEc/iu1zcYOKrCCEEu6dkl1SyoCYV
eTQKKfdnGeyHQcBIEJrkjajIudGWBOQWCS02eWU9EHrb0FhJDllbfXXoi23pIGdnKk6dejNYQPdO
OtxLi6W8btvgFA7ZzhB2f06CFK8VPMlKVfWjT/mSfDxB8VWN7D7CzyCEJTxXPkGEbvnFjKItxaZo
3wSG/JJmABPgMwyNXd9TvqwePJqktzo1yZH26+Tqa9BWTQAWkbR12DSVi1uHfIrH3m+tZycXj1bT
V48BVpl5zg04GNitgtgbHxpMOGVAOw4z4q6R7imus/d4iuddUNbBrtrKMctO2DVcGiB5ehp9HxB+
6cPlb1Oo1wkmodQysmNWG3/BTZpessh6lAUdp8Qe7j1BaF9WtHLHPCSvXms/V3r4EJqR3/wp/AQz
GFf/LhGpeOhCylNVACYjxpZ0iEMUiPHAijJFvHduO4RWjf8tTqPw3Y509IA+kn2EPW0VetbFPNnD
PCjV1aODv9fCDffenO0RwKmnOQnk18ydnEffNt6WKlXZesOb9HedFTlwCgCAWCZNE9EPvzJaavjT
LJhjnUyubtUweVCJOpa5oy9NACkkNV/iVBmXIEq2bF/z11Z/r0fSexMreMsM47OkcF3XfrZF8pNQ
E6B/Y8FO2lguH21ZshRk8G5ZyJbnWI88mfRXSl9ftccrx7JM9gNKNdBvVQg4U3cbmfbpMeSK3/ZR
2D6Hxsl27B+xTML3Jm4wLYv4if5ZvRnyIIHCkUML0+lNibw5VC3/qsy4LxMIo8qmqVyHVIIw9RzT
pvqMErfZTHlJaSIHmzIGc3lQM0XtMaqRHkLoP3jYSzHxyld8Vfam6koFXoh8x8CGmmNSSfVbNLvu
6JJB2kAGQCYeHILZm3aUmSjUUHvdBnR0qPsSIzAZIdgS6X1FNY/WzLPeJlOqc5qZTzNirE3reO7N
4RpC47T3pDme+4jGGyZs98BMXW+tgvbo1Fi/LK2/lUNuvmvzIsYqfNfFdGNh9G2ukoq+HHmPTt69
xSMBone9GLrrTMuzzoNviUOSF1GOn3VH68GGOtEg2+vCOr+3HPPyeyLxccQnqPNowvlgKptWHNuO
OXEYeos1AKIrYP31LnG6EtVzAe/V+mY1wn3OJ4q7BbHOVyu30VQ1zNSJg7eRLKPg2PYDRCMzka8y
zeYlfYOam0U+RknOyrGwO2IRLDs7URSknpHrs4iK4MjtDvh2+u4VtwI496VREX0HE7tw2+TmLS/i
rd+P4cVuJEbFNjx3LgUgH3Pf4Ihb3z+orgYsYKbnVkt5IlgVNL00LjTSZ6g9Hp2aJQusC6NLyAB0
lRFFSDSQ+aFr0d1jICaJnZ5JVtP18oviZzM3rAqMKqGF/tzQ59+tAaCxGF76znBfW5OIxB6aB4Q0
sUc5ejB88Cdl9rUgkesU9PpHK1wabGHU7xLISgk5tvdqplPSdy35PsRpVActaFiPQRHR+lp6NXH5
dXK8YG+JeVNPsAm83BIPGIFrbHItmButxJ4zjSo2/hKAaGZolERU2L0Rn6YZ+tcMY2SUwfA40gJJ
gmy6Rroxj9EExq5rXRL0AuCx7UgEkOfKn0Oror2E+ILjmj2+42DNnYL2yTaMj0km7cVpXnrfkC8L
lIJlRC4kCGjzlpXVks4KDGnKh+pzbDCKMbQZ85Pp5t/933lG5D04tX+P04X+cIzFNJlpwvnhl8q9
GYkzPTqRg2E4GRBAHgUtt40ws+7ZtIg/7cm0CwoM5OxgruBtehxTF1yUv2yXsEDyKMFxxDOTgp/a
EFV6iMBkJFx6s94OaQQk32Tz2rdZ/1Sy1AIYB1wkG55YswKu4FNE0qHmO8eJi2OCHWAjDHp4I6nL
e4Se70RjIO/PZ+JqpTtvLD93MfqK/pK7BTwCCZqoIJBbB/rN6Yb0YFvRq2+06bFvRHpws+mRpFIW
BC3pb/WAbrTnnocXSB/feKUKQDpy++k3NT9hW49Z81iDjrLj6TkkLvSU12dzyGjVUPbfhqYWZxfc
4bLCbjLQDyxk5i0uCpgf3qhupVO/J/R08sGtyQUumTvr+ZZjwxZpou9l2pLRoqjXxNVmsFPz1CnH
PmEG3YVeQIMJlxk8Gtntxi4XME+qH9VCk4wMO73mFYX7VC/Iqd53HjD8D8x23nxg17Vkydt4bxPD
X6QH9KiXGaXLx4+yJT5mXQzx96LxUmRS9PVLR+rlsguwHuls4W2dw6uf47IfChK+W6t+8RUQk9RM
UU6DXslLJ7vn/8+FF5hbL5fFxsitcgPBst2ZEwQeYlYb0HwsyiZ/UiRIxpKPxILyRgrpRUzlV8qQ
JZbjqrg2Q9acxkpA3DRSWoVTtavYE+1CJNHYQdE+hXidjoPCUOMtDqIm5lepwn1pbZDWa+arYLbc
ueiNrY0pp5sdavOh9dk9ycUsSL4FfxYmh7LWhyoCQRa6pFaFBvcuw3Hiif4kY3r5ekSEDSMj3ENu
JcnPagpWleHJsFn4DilraoNwjyAt5ZH0RHxGhpMeqJUf/R6UXNgC3wphIppi3AU6QLA3fB0tVli0
P/GHLsnXjvrlBwT6dCFzKlEg34HS2ifHrkfAV4AQshxKUuXAJYw7+DbT3KaHMCRcg+l+hNJQnguS
UayY4mfa9UDFahNMDdL6iMo86ULMmA1hRNknEU3xLuoC0hSXYYBTt+uK98xr5sduttxtPwftCRPW
Zk5ikNNymo5eazrYceKHcKqqV7OuPsOWFfCSsRCzYNxaJD1vI1QSF0eRkSg8Yvp6QdZZZI9srpjp
FBsWUdT+sRzS17lDYEBvXu5pf8JVCZGg+S+11w0bq54ZRfOhZAInpWv0ohZOGc6JItPQqhtEa71P
sFmHViJcLssWOZM52XTP8vyeCMOPNAGsV3i4iYPKTi91pb+gHEDIsoT7ZDLy9kGnMsoGESc0zT+H
EFbOGHpU62kG78fAu3ctA/TOBLOviSScW5AhZ0fll8pymhPRaD/MoB13KqoikG44tqoUNZmim8e8
Srge+fY5J2m7brjTQAMg78sXrXM+8dH8JVm/7Oh/Z7skHr9rt+Z0IzMEoBJcCSIvN0nn8ObKBgCH
l4ZXMXGrpSXVzUkb8b5tfLGt8wquBPbbLUgCe6+toNskbYDnvq6OjhkmeE6Ef8xrYLi56d3nZirv
Dcc+ez6rFSeNwOI5Q0wemvudWEvQvo3cWVOMISHq26N3CM0uPiQ5033PuL2PnOYb8rfvi6WffeeR
fOnwvh4BpsmqCumuGqcap9yxVRmhWb6tbqalPM6hRrJRd2zLewbhmgp5Zc3ow6PxKztXXoDB7zwH
/Ufgg2SqLbd/auVTlU4HZvH+MSIM6uBQytk2wGETilaHATn+XITXeQLm2Xvci67bF3vR5gjOYxVu
027+GWSAalWjYNTUbMIyHVwLyzBfPcxd1zSYi0Pq1ygd2Zsye1S3JGpPtmv1j0URSOwJcXLwgnyL
H6o7tdWDwgtztSa/OKVV1CGiqQzs935HgLeeu50ZMvnJrkwPZYRIxHAAqecYmiF8IrIUhCMZuATo
cEXvidkdBlHn+zhDlGrarHZk1bmbELVOWJIoXOcQxoz+MJAxjsEMtQhdMKhhesmwtonXNJcpULWW
uEZh9ua1vboialCjzo+zbp8g1ehLWaA2yaLu1UMb0tnA2hOEbuw7DllfBU+9Erc1xzcL33PFoktg
XD0NMdoCAhoZVAnO24ZZ3nzI6K42oxEdWkrYAs1HiFgT40trjUefbWZZJdPJmINns+zMJxl8HTtM
/GKST7VZ7s2O5G85l+7WYDo4mTZg4MG5QFA2jrrSE4o/T+2RnTK+O0bIbZyetHk/sB2GWzZ9Fr3R
vTfBTMGg+qs3jPTFKdLPKBvLSxwlX9cZKytA+xEPszPNptoj1HkbKcTMONxxgjG+2K19n1voEBJS
WQ8MctaJYYUlO3iRvnhPbHhE2t9ONiBjUqJgoMV4KdPRepyEg/m9i+KD5CInG4mQPboH3TEITfN1
1jkg3gwfPHiNZa5+sJZ3S0tBsGt20lOYTf3Bph15SvXBV6z34snUxynqsfzHLOdwolJrMuNf3uyD
kyq8oyAa66ZYAlr6hi62/pIZchvgRaJIQYZ9oApqU468uFX2K3MIcHcTzBxlghiKEu8pM0FOhsqi
iNEJ2Do7JxyAweK/7zwUplFzKJOJPIB0zi+psisYPkQ+xarx7yspjWMTDC8SnASG/FycxhKNqmVX
hzEJI4qICFrhJaf3WLCsQ10sbDityK1UjvPXALmicU61O3WfJmHMDoE6/R0j+aNDbOGxyCKW+KAN
A2mE90L+CFR/UMRXbtquD7aJCL9gKeoJRmzIAPAoBcTMbk9dad7EnKeIQ9nNsLKZnpqvgUPq8GS3
zbalTYpiQxJwZLi3JEnoY4iPZOztr7gkIwDJl9R2zyEeKvQOfnxBoXLmzUyPXgca0bTag5MBMihS
xnlmcWNLggjFmBKtUoZarU798WHp+mTFRDUXxsxLNTSHcIZI1rk1SKeIa1YuxVp76m5u2lLMRP7M
mjbxdzONV1gM1aK4q967/Fl5GjGrS+qsnUzn0fCrR8eRVCOnVzyH/qMznWJq6NeQedkimvrodqrc
dB5gSqJJqrsZdQ8bcZXtyiCIDhTOqWJVPr8kwxWgIoMciwk2kxHHxjE1WFtXg473VR4Fm3qcojsL
++nerUfwaUvFYpwH/K+TXx6MFMwucTP9boyNEvJ6m+/rVIYHn1t9JhKdIlDyJA19k4RKoi13HgY1
jO86ZKXM/PwwOcH30YX/kmdmCGWbCoGiNhE4T9BpaN6bRriUnLN9V3onY8BYa6B5eUmQ4xss7u6n
OP/oCra9DJcQtKkzPFMf2Ugl8900q/KkWOtR1kduCArnWOXT1qBBcNYm6YHGIllNGyxsk/UFlzr1
QlLRcNukHzS4jkHevjfu93Gc4RTPDfG1QiCPJvfCXMofQczKOVHhyffyBr1DA5JqYmHbVcUzWJsX
b+79A6svdSq088BSJz7FIk+OISIsiK6yuwIiItVbgjiJGot0EcOCBTOYZxclBLVgJD/RmLVHY7xr
A79ifcRckVn0Irqq+2usgexONeSWUZtPiDRIRjOQhBukS815jLZInplxSBw3GJKtRfyCNFQfC7LJ
gNzgDsVs0cQ+mRSgwH3RdGdUkWoA4ttllI3z4maAi7LzUCHK4YHIl5TSYJkTALDIAxA+vWCGH/Z9
FH01GvzrjmSYRCUFqasm6rWl4mrwIqPKxDkYkqMuia1sG2Ce3SgeFwDIngDPASC4g7VyIMigA1t2
dBcqF4mXFM0JPaFVbN2liwJ29oZHNJD9SSXB3s1CTdkoRVQByI28+umslgBsPjZqt7jt/DZ5Ylux
bRvXONil8yDi0N2LzHvoBvi909w8Y99gw1vQ6jRKtLHr35mjzub9uuyxix4FKulmRijf/EHC74ej
oRpvW0BlO7KkZnBdBHTkzsotAZ3J5vuqIVmVSvRAp0Op89MqnlgfYpbrdEHFSTcUB6cJQmAZ77Cu
R3uXcHnZFuibJdKBLr6Wi6SnWhrItlv88uUw74YYkhGFZp86TdVvkx54ca5RD6jmu0J/3NE4kkZ+
zdrwC8nqq4zImn3nSEQA+kvkA6uEI85xY8QJ/IRVmCKMAHJwqYbtH2kUJd8eFNjMvRLq8ey4Mj9A
crmuciCtEDrKhOCZJGz3sZW/+KyDNiz3cEzopS/hADgRwSauyolNw8iO0DQ501V+q3QLJymt8OCk
yPuQllAdlHtEByAfSH7TgbIPLHVtFEDnCnE4m6w7ZaELSZHT7I0q/Ctuih/SmQ997b/OWfEzEsYe
H2tM84ZGBrOkx7VyItS5O5s2cBsrEe+rvs1yICbrUX/FNjre1eGWVWCBZN546lRgnjSieiI2TAo3
pXHWAmxnFCsQdihWzk31JmzIfoMgbwD/yXAO1BNXLlOgdO9XPQ68edKTu+giJ0xSZlbPhzW8nTH1
fXRG603OPUSz3D+6DAInvO4L/01GoHf1W1jY9nbtkcydbC92tfyuh6uZavFgBEP+JZAEyhmsPlzg
+efadF8TQ1l7Yfj2WVT63ZqUtxMp0TkqIF+6CuJDbkyM2UPsfGqPsDlTnGMzgi+WU+WmYkXQTE37
hL0M+gEnQbHblQBZTVeVO3wvoDqp0y+irWl50F3d7tlq3n5flwtfRlNnBCnhvTnpiNPAfy3DH27/
3qbJzdDIbeah+eaHgAfbFqByVXmPQYlXZB7yX0qQgx4SIOkZ2EUM4CcIz4MTZWFCcTusnCQH9PR1
HPtI+J91NvjmxKqWgiPn2Kt6f5mMN3YqWRStgg+HGuLeQ9LvfWeZEnr2DpCGuU0N5zoVzo2K46ZY
tCMgML4FVv1VpLB6quoy5iyAvRfVPc2x+uqEyJkMv2aDM42fRlV/dN8DTD9I9RD+X0WHu2kclk21
9daK7sWBUGBMlGX0eKuDAfKD2iZMCZuIWpA3wLczSd5pyhBjc7KLjOAt4aVnPzF3k53lR3eRreC7
mY7TbGwwoMRNY5/obgznMrH4iFFNUqRDonUYWPHOVMia5pBUVLRpMm+8Htwwga0928HGBF/qavkc
5MoEx+TFCJQtRONsWMVdme+TmdyGCSsR1ff4llsN1YjKHLDz5ZAS7qyZKVynLzHlJ5YvQIxCpp0Y
p+42sQluknMolpKGQI2DCU575IAM6scqX6uONf6OoG0pGRgV7z6B4K1RZrUzQZotZPSYDZHp9dPR
1sVmAJF0XJVxv7WVmXMemlpRRbMwGSMEjK0C4XNYHceJebtuyAvgWvtRJkZHePTMmrm0Jjb5lL6o
D2BNythUhuF96vmfLIjjrYqax1V/N9QBFFHlmse4jcVhlQaiEv5CZ4ItRhakG1fH3BuRyC70UOJd
JwFEIrN1zmHdlPsZszC4FgQ6pUkNbxCH2Jbn2U2ic9mwrFY+SEdPqY/SBAFtB/q9Xr4tijsmvIaz
0xnPrBDQXRbRo2D8Wae79QGR+XB20qzaZW7wBFAT0mzC+4sIDlhFep1dvDQuqtSYxHaKaom5HZ14
x1jXsFex2BcW41nSoV7+2ibic0/ihVddlY+oFvCsRSz68G89CMGPCGPEi8Nj3c/5wcu50XOpvwUT
GQcpfbR+iddZZ+nlL1+PpuLbmEYWXjVlkfBsfNLAhPBfle8K+nABvwboao1eX7PwrVnOUJ4N8BNV
BK5Btayd8S4r/RvzFY7FvrmFMnPw4cUz3k5w3MI08RWV/n2Iuxv7xvhh+WQIxB7ZAZDANkbB8re0
LPhmof1XuKxOSJklh3djVzTVyFoici7CgilNKCh42k4tLjXHMu0DKtF312XOWBKTCKbJqceHAMfa
Aj8B0mxnhx+d1NViscaHEVNXocdNYozhuTCtXyiBT45LHVPN2FkW5SMFrOFkdN9sYbw6qXpMlisl
sKNLHHvHxnRuHTocUjl8wk76HB0zY8DGJ8QaDMkCm94r4dGcrEnBtZt3PWYxlzcS/V5dbCpCF0ck
O223zs1uySzK6oih2FNXzmSPEGB6jcfpkZXtM7u1YBu40J4xRBoE71a/XJMBgr3yNhQOSv65+Ai4
k5oBY0c06vvJqY/9Ry4G6zR32kfZaHPm4CPuHPGTtHBWTxLaHSNddEhHinkTrPGWLSAp7137+L/Z
O5PlxpVsy/5KWc2RhsbhDgxqwr4RRfUKxQQWLfre0X79W2BUZtyKTMt8b16Dy0tSEkMiAcfxc/Ze
m45oE8RsWZZUbRsYkZ9V42noxn2WYXRUS2POUUu+AZQng3SQKAKYbQa0FWljuEy2ka9ZlcXKaEGf
6xoIB+BmsI4oj5DYMn8ocyjphiQ62amDvZu22SG0YgUzbhJr2zB2Xe6aR9Nrd0XY0i7IvY8YjfTR
tChi1HTtGYmcm9ijm4DiBg/oVYeIAChMsqb7EiTFV5OPGDTjBKDS6kjhbpg/D339uZD2ZwO3q6Nd
jEnYX8zka2EhYSknjVrAM4bj6KaLYoS4lIKdNYHK0dron0p7gKMHGxeWZ+Kb/U7Ejr3l+oitIB0x
a02q31A5v/mDmA5W9920jENr2cHRqRYbB+RY33IfkoQ3T6u02Vs5sXRhnbwoBraHduoOaR9Yp8GF
441TOhLh0WUvuW4kcGK//AnRiaA7qNcVHEG7jdLPRE8QPrROqCAPgygEIH/3h1+1Ei4WfkRN3ECQ
B+cYWTFW6NFbQ4w5Oq1VbvkDwp2JmWwt3JRML6w3DEABh/uqWInRHFeBkG8cBOQa0BCK2spmf4Qw
gNxDd5nMB35O1nMWHmz9ZPZIdwwCVKY0psATZBvSdTahsC92XsYp3zBz+xuTBwPg6TkOp32mPRbc
oKPVaDYSfMnACZ4f4QgMTIjIRwqmIaTT9NyQC3VEgjVhlRLtfZf0D6FqdxX+ody3vtO+d2HgqJyt
1EXPlt70YYXrJKZd12EFZaR2tdhgu7mUG1hKexao5OCVIBvZSn/Ku2OVmd+DZqA34YzJPvbxmjH8
qvaBW+wDGkOsVlQpZrIhGAof8irwVb9V83QeR4xiQkGQbKCFjgLVliOQjdmi3JRNUGxcD8kkBjlN
cJr60V9Qnsb0/5o8IEZNCAv3d8KwfN6Q78IAbRck4rPdvDjKaY6ANNpNPCZimV+h/EH9sTVbCdKe
JlcJgRiA9CPiCm9HvFPDQBkJQ+4hpzW4HKXk7Ah2UC6wAKYybOM7ho56Gpg3Doy7CnEezWW3hkKn
JBhcZeFZmuUnNcpNLjsfJ+tK1fAFqakjdh02+RAOi4ZxY/6m+Vd/aDCmLr+Yi31wVeNutItAwIGt
63Uc2d89+sG1eQYnUmzDKH3Jqto6T3Aqndpgf4dZbVUb7LC4zCkkM8jBwOJKMNlJ0xGDUT+xy+Mi
bWYAS6AVW+RZZjFp3SJDB9QQjuYS3AoCrVjHc/6Y0yiA09N/VY37DBO7X9Pm31RVcgyu0nNymqaM
jeg7rjO/O5oN6EvMYKeytbdyMlMc0YWPUsbeJcHA9JDcn0w47W5Mee9gOj5BxfTXEUdHlbonBqMZ
2IgKPIxh7QOwO1jVCMizSQgLFREfYWt9Y/TrrGUFa6dNchox9vhgJkm+GZ/Y4TSnJbkZjUm8AwX6
uY77foXbXNP0AgxeXkIfK5+qxNdswPbiDUR+dTHneV72H4h/iGvQZM8lmX9mEGzsMaFvPX5kl3nj
U1OMHZUeAant8iqDNAV01IpWGyonDQeUVtAxcYzqUebFQ5Jp/8T8Rm5EMP0sgUAcnEJe4BKCHe0Y
R7BX3Th2xIUXvMIOm9QVV+cqCLQgscZ+zrP+Liw8a+WIvl4VHK0VgeQEsJUMmplbbEIMwg2NFJDc
+TY0wo/Gfix0Mb9W+R7g0lYMlNaDbUOAT0oybRXXIjc36fWqwVyNpn+HbsyB/teM23xeUmrkpwKs
0RqKEkKX8TmE+70zXQzEY7tk9uXL0dAqpvCZvXYDlHaDnremmbx00nr3GB/Bk6a/gkzUs8qIc+41
Q4e4Q6LBNp3jAxGZ0z46kRedGVNdBoSHK2Cd8c4nksiTwXvkk9eLB2CXhCOxSQK3TO4CQaeLr1sc
3nkX4p6j/gdJtJktJkb5tATUCdz86LIe6iq7Bmokt9HisPFEEyDuq41dncenvBmi+6aaPnDDdeIb
rhoGAlXxWmm4Dmbvf46xG+4iv17lUTYhg8OvxrJ5zma2FkWvOSdQg/UrzeaN2BkQ0vVZM4qPba7L
IPShKc7xW+ASrQT3DkBiSJ/TdPVpKJYzcaSGZu3DDxAvBqHa7Hp9ruQrScf6aC6eFrW4W243vx4q
Nk4SaPHGjUlXNyC90+TIVkOe4yRwlt7T7eaWhP774X/juRwz1Eqz8Zz9jIhUj8btLSy+T0yFKZV9
5iQ7omcaAknYEqYledRQgbA342tLEo25bbkX/ePe7eG/eu72Lb9/4l99i8B0BuvdJX5ZWCkrTW2v
kraJrhGpBNvQmse1WWqUeVNA3ivpYyk0zG0RNa9iEN/DLmyuMZSmbSBTtRK1dy488tsrSVIkeBfE
AnyX6JGZahj71EpoiKoTrFsaghNj107TLRz65I4jb88Sa+/GiZqk86PxOkAjxpQqNoULVg1FKZNK
2hwuo9qV6OJzyNenCN0xOpZ1Nx9otgWfP1up5V9E9pM1c1yXJstc12IXkrXeu4IQKNv6EibgrKag
DTfFQBcJ9J7ulkAe9oQ03zGHB/aHx9JxDGB0jM7nyg4eJgIH94ot/DLENrrhq02CxTmI9cbSDEGl
oi80DRNvz7XxE4eeoYP4sUdRZEsPAxIVJZTlty7/abZ+/jxYH9qaftBcjbBUBq9hvfgeSM90Wo3R
DAzmqgMjTpi1LUCN79OqE7tgYGc/jOX3eUou1C5cBs32DT00femZpWDysnvKBaj1CC+jhV8fW91T
Hqy93nhCReRs+KNeh0bu2aWDP7FMUP12/K2lQYHfATfe6Pf5ARP5S2FEBPsMA8y1LtZr9stXZ84/
vG54HnMKB9ONqXhybK9lJWi2hOHZW+DF8Ty7J8eBSNwvLmRRei+ZYXXUvOzoxpxEM9pF40aNE2mi
eHozcD2n2ifkKejkwGD4O3ElAeN2XrBsHTJPx4RG1mNIB7YGG3gux6vNrJq8jG3XbDMuNJs4J5Vw
wnKzEBoe56l7jnwPXHyGkb8hn3J1AwvLHKyAN+X1tnULcUwYt6Qx7dTBz/Y3ZDHtZihu+bT3l0Qm
37ePsAOz8+SXW53mw0Ese7we0jfzA71AxNBK+KAJVlaY22eh5nc2ikA68OMBDI0OVQB4pUrRfI/W
4fb3W83Vkbj/zNG8Z1p+sudJsvPO31WaPrgjrt0B3Vv0JiD+nT2zMpEl0FimKf3UAZ5bQ/P8cnsh
371z5AJLHmg5R+QDaHoGfYQNCt0GyU8zvVjSiUPUfF5w0oa9z0d/ONRR3x+ghu2xNk8MrWym6uU5
jQmizu6TIsHk2vHv9vT0JxAhSq6heZxUbXDgUA+jcWX3n/o7irwPWODXTqiFEzn066mifMvScZXE
F8+13vXoFmvHJ6q5su6cRO51pj7mIvs0ktF3iMfyoIbgwwmigCl20j33DtkrsxmdughgAulOQjgC
yTPZ1G0XfLLqztwpB9hRHU8faUUsQpXSj+rxWm2DJOCDNSPzuXQxcudq30Rp8gTmyFuZBHGBZMOp
LeKnAhv4qpuzN5jA/sXIqNfZPmwVEylG015yJRDjYBqEhhmliC6Jlv6REApz7+enrhrEXTmCjOvi
holj49MSqqEgttHVgjR4dL9Im/QzoPjFguyv1dNIKydk4lgh6ti1U/SYLbuoQZFBaM/oFjwmD8wd
kw0DtRcvo8+RdYkCAcvUoaz8rwnuA9RcXbG1vGw62cvhp11a9X7L205aLmnKbXeO7Ir6PqW7ZVKR
roG1xPugaO+jUDK3qpL3pKocWARJscFNUZ9mpbmK5RPx3cVgs/5ZcomGQAdMfM5wgoyXYV5Zz5Pv
s6VxQ5Z/rrJRP3z0fjyenG4cft34FWEKg03foIoBjVl9v7eYRHgOoqCsPhYZ7m9cdSCxzOqxt9wj
XJDhdLvpKgQqrgllvPeCtzEd5QrfQbVSbtxtnX78nps4qzwfqTPhK2dKphLCk3aI5xR2+FIssF+c
E8Mvx5nsTNpOy81c9rQIwaqz5mPVs+z4ba74XmKFuKpJm4R0wgTnvPlux2lBc5WfQQHAxmpZ06Rp
/wRACxMoFm8Cu1zMoQHY3WHm2TcXD33TR1UxwasQmhXB+N4sE+ySiISNOaTfkUtFx96rzGvfon5X
ncBoHRtv6BXzOYgfEBnr9WiIgd1FKnZDK1uumiNzAJPQ9sorug3tuOg8Gz8n+vXsJMRZtrG8EiVL
ATpbzQ+PdKp15vageAdAT7bzaegYFJswcglq9+JrKuo7+uewuWg2UZd1l5zfvvGL8ilQ7texdZ5D
Ec0fRlmefTWMP3InvvgPgztHxGIy054N8CDIAVAne0lL+Ej5ZpNZkMxANvuEDv6EZWCOGKL6dhV/
sjv/A/ZQ831q3xXYqawwH0ItiJVvB3cjCudnoBCjguQ3VknjJdugt9kbFgi2HLwoGysKwQ7EwY90
hk4Ukh0SwXRaheVcXCaFRLSxZv9ZLRJwv2y8z9Zw1FX7oE33SdZAbNwmTI+tRyJpXr/So2JwlS1u
gXzeoYz74iYPYoyjlwJS70bGJGQy1OfMYGVTdfLFJsTp7AaoKbV2uh1VdnV0Q0QlaVk+l2jkKmDG
6Itbk+1s/TQgG4V13n/ztDdwKfGblyrCiEtlu3KLJzl1+i6w5m09WfgFYytAK4Cwa6qrEAeMhSmK
z1FGqjqGHj1Ye/rhO9kdpM19mQ7ip10Tgdwg+WbzLnfxwBvld4577XDiHlkKu71AYfGM54t9Lp6m
H254sGajOsxUuBsVzt05jFwcM5310LhItceGsaKSkpDbcj+VQ33pI2d+6GQX7VMbPthIu+3iSfNR
I5dGvtwWF1IFmK4mNFP7xvRY0zvro7XnGHSMrU5qGVPcbnL2hKf0fYh0dSnSpLrkTSy3XkV39ddD
Gvl7KF4TyO7kMol5ePB09Cma8HjlHhOerrKfEi8gAdrv0VPVcbXNjHqxiZCYBKpjHRiuYr0b0607
EqCVBlIftWo/KTWnhJ0u73lF50aklrirU+PV7Wx/Sx+g2OroJ5zl5RI5vTEO6tmjAhcCOkg6NePg
LmDcRMkKC7xKEblm86mN3OC+Rw/gZANG0Sl98J4HmSIhcgmv88oOgYQPZ6UhlLAdkGNi3qAktgW9
pArTTMlifDDywtt6ATFKf/E5PtBWC8vif2HeeyjjQrf/53+75j8bBl38jDa2QVthHoQZWf0FVN9F
QQYNeQG42C0mnrm1L702T7Gt/Uferh3maVjYwgH4Qt9mK8XUchVn8j8XmFIopRCzZ1OcoWhJ3vrW
o8DNM/sUp7FxQL6S58T2Em4xVM7/tUI5GSkZZaOyTVi1BznGyWmihEcxkMmXheeO94MUOCdFh19a
hFuFFpZ2+knRwa6Cj6xwhkvr18nR7pxrFczh5feNt2CNs7B7Ca2auZagTupRwBHgJElv79pqW5nW
U6fIYfv3b6P4g/fPoIs8Amv5n/Ic3so/+JhDhCFihmJz0IP6TriM9dE1CdE3TkJgZWpIOhx9/Gn+
VE0tmh+VORva+M4TakcXOUhWHjuROU/MX9sr6KgdmgUMLCSc4Aozo2dOXMw4nXoxp9Y4pj7wMFpy
D2OawGGPM+KhpfyWgSgH6xBHjzY2RCQX0eesgRPTj3P+ZsVjsRElCUks0WqN/DO4V1Z39MapPiMJ
fdA2Pj3R1kfN3Jn6rLXePLD7q3//PjnYbv/0p/qORwlog3AGnLn4V/9yuMH6CbDQi/DQ2QF4XmKc
ZdDuq6Hkz03siVIS5g+KI33uTaSsUb9LOAb2g9PFR9rD90Hhm3cREwo1wVW4GdgSV9cHN3T9bc68
cf3drfLw6pHENk+v+Rjfj2Y+gqREy2gE+Qew+/7ZGMQZDc+//9v4d//lHyf5AyVyYbjff/xxEy7W
op+RvcssOyIvpX26GwAff46qFgtkWELzEHwQTK/EzqlbTPNGbBBVbXHtKimCm6w6CNCjYMcYtjI/
Bds5deZr47vDRjVEzKccViTqlYhXmNheQ0dlf7mXutE9BG59P3Vwiww71d8Iw8OJNRXvUpMS6O0R
/4wnXLnW/Vy2xSYMTfURwNHKBdO4YjTfTJ18xBDwX6luun2GA+YgVGc/ZQjBV2iREGIOk0SibrzT
9ZHPWCXgLiTwqxv2HOuyJFWpZm5ymDJ5lM6GM8c629EDqGqSPEPLe+aid0Ja3q2HOovuKl9G92xm
WRACvJRNMgbnti7e+1b2P3qGXYHQn8tumtC4IwW13Sfdo2NIlUtimavFMxRp2tP5WJw8NtQbw8JI
mtfI+VTXy0/1WF6tZnZ/sLQe6H4SvCEJ55ZxEKw0sXUvSSAyoDeuvMdmh+PCyOF10MAn/qlNoh3X
7WY3G1hUhh0ZD+0HtjeE4+2Rcxf/7uDrOzvB5SJ6LkdDAwlPwef0ESmgxRKnJCK4SzsN4UYaKWaf
2CSbldrZZpQZUVBaH//+KHT+eSVylbJctSCFTGX9eYYx4IkNB0/uwadhejCRLju0Ni+qf896+yFW
0AdE2MgtzUT7nFlpScsvDQ9I6NnxewNxV8vMMTbtr7lLnxdQWLhXJnNyk/wkCEbTZvaxdxAnV2y6
RVU/E5qqdAtTcqIH2Tbe1imBm+og+kDYhmiD7uha5PPF1Hxn5g3uAfjSfzj5FrbxHwsLagpcb9IR
yrHMJWHmrwuL4dbG3NkqIsCzvMZL0Jw9xXCJMiO+D+Ge5oWdH4qweCltH5l8b3Yv7GiuxkDg0tS0
3UNLklQHW4fpjxteCHWUS7PSQSaDZ7nqUX+HeY9ycBFCzuMXC/ffyjFwAIZJ8spJRAQ3M7G0ae+l
E53s0j3Qjk53sMSZT6va3cC2dHc1WWTMvzYz46z/8BZY8p8/eogEwvUlfg+6jxacgb++B6o3KxzB
dXTo7aq/TlnoXToQg1Zuf5JK68c5lNGpDuNvUCfxr8bV+xCTEaFCuGnKpCGX+9VHloJMsp6zKUXF
nNvOS67CJaclo+8bj2e3bvp3P/4IkCk89EP/tR5N82DXEz43Q5hvTqI2KFI409oEv8pUXrUTIN9n
jB2V2VvB4O06x827EWqCroM0ObVG0z376hQEIFI7OkKbOgcp1HXlQ1aZw7VhhHw3htNnz2x7ZKb5
rq2g1sWufGunxL1qAJ5X1stPmSCoS9oWhymkjyf0Q84drIF7GyAiW8Mce8hgXDpcRZDjhAumda6u
LaOajZ7sy01bwpp9bDO2/L0JeNSd6vmpcq0nr6vKc1c3T46jvbsRQdRTzmYQhi+KY/SSe2atZ6Os
8JzoIgaf4uKmmL19RxqyNmtGBYMZs+R5j67VpXsoL+Y60iFRoQaCVGyKYSVQoKvKu7Pd1kC0hPxl
RF+2o//xnfAY4PcVaGwsYMV66LLgIcutKx2HbJ/0WbOtPJTEbRE225jtO+zbvN6MnkJ8ZxkpqbUp
UVZxd0ByinwvZl8ewGJkcx7C2I+G5Iymm3A/g6a5G3nB1qotey90ylLwRnFF/ZfR0TMijM/tV9cC
utfME1Kuuf8wldPu5wgRCs5Iar8Og2NVQFIALrgAUaOfdWY/oNu8WEi2rkNOcxT+8d5DmLOq2XY9
NFlHnKlyne040XCJJytltF6gBVSoLabYfMFnXj5m0UjcteQno0BSq8/eG0qxFUSZZIvCVN7l3cSA
pwqM13+/oFr2H+xzijqpSJqRlicsIX3xR4kcWYBKp570d6ap4KWZHV0JAwpIStQ2Cajie88m+qmo
kmAzEYewrZQoTkNkfe4LUjbHkcadkcCVKH2gQK1hR0ewWuMaTOaLC/L80IAs2PVqsA6OI981OMOx
mvKLW7rtVU8G0r26b1cOsTD3fmCsfdcr2eA9jFEaPSzjvkcKUrwVUN0JGkD1GzCc90yicLyeINJc
9/xcSDsF2G3GVchJL7JE/NC7Q0cqh+leXJEzNi8ti8lw+YWxOZ1qr7x0UVSh7ud4jF1L3duZrteO
jNtdNBBjO1lYt/NJv+eDrR6GNN46uM0Wn94OvFgO1u6bmtpjTNA2QssH2/5K+6I/GCXT8jLZzRQR
94oKlyvJMByAh6A/kclmYEHeDj3/SmhL8L55AOxMhg+6SJDcsAVjNDcd4V64m5sP3lVnR9LWy4Jq
PuSiWRLsB/8NG+0lnWroFCQhzUAXKLydU+T62AG1qg/Y5yOcCb6zFdiwV3NNxk5aUJojTLpDh7m2
jIpiA6NXk6GMGbAmnWURmjtk7IuobVFCIK5G7+K+JDhv6Hx5+aaHfL5O0nI++F5KuDd6kBlsxVaE
mPFQSSZhkn/zU4QBfgLBuQnss63wKt6O2P+P+flPwQtAb5y/nNz/FCz38KMo2inrvxTx/wv5+fWD
f4f8iL9JTEQCK9qvMDj2cn+H/Jh/cy0ELHzZlsB6lirj7+EL9t94SnqmaTsorByXVeTvkB//bxRk
YIMsIEC3ZIb/CeSHbYb6o9aBqSwcR1mmLZRFoscfm80sd1o8lOZ0GLPqeUiGGX5x8iymiQgSYl5a
6e9Cw7oWmclO0pS0k2zR7hYtOVJ7l6ajyp4qZCAte4RZDwKfBXnYEgHKNgdnhU6JqGCZ9eNdqdrH
wbfRXRu62owRhbMXiXV0l/cSQUawsOQ7/nNC3MMY0UYGSDvfei8C9C4B3KBVKRZicZYiHXBgd5Gn
ehL3deYGD+XXpOnjY5OWy9hNrObBp3tPZ3krMhQNiC2STVtD5hBp5+0nFlWit8J32lrWiiyw7oRt
K2ZMLZNz1+pXGLdx0lT7ye/3kU76Q2irj4jEk72lW6Dm4U+aovvWsYJthCs2mypm5IRNrVIbEZKR
ZSeGwdNaLZaEvCf1uJZIGdoxBghSBDVGjsJGZiXMVdBZFMFRKvFEj+lR2c1XZ4p/0rcECAJhQirc
3iB0SUOYmE32mXfMe0ISYmlfVJAFnPxecowFK5RzGUYNxgfJUhH1MVIenznVkujK+MMjg4D5vPK7
+jgjQNk2fhrfT9GEhsH3T6XsCQgT+mzJr23UpnfOQmU3HHWRKsvXI7CfbcOMaN9kxN6YuLE2/aiI
4bpV9RjN1FRrhivk3frsqNa9KTwouy7i/yR+FzaDkmicNK5Lxt9xFbWgmVkYZ4XVbSYwtxlY5irv
EEGw8BBDmYb+FlhcPwjHQAsor52vAO8u2GmFs2ZjMBVf61ZfZqLcjrjDry65ewvezr73UcqMpfhQ
Vo4RMazuxsqvzgY1ls+o6QBEJcOE6+3x8E0v9LFpr40gmtPBP0+zy3Q1hf4TeopBX/DKNAqtb6ng
e4go306Zs9qhnTAR8ESMaOXcY0WpUStJ0R9yzx4PXVaWRFUN7r6OvjckfTcx4Tc5nf29pYiyKKCr
I6JapyNSClJJuXKEzpP2uBIa6pjMFESQD++KNmxXwTCSLyUzi8YhLg1fc5wEGW+cMjREZxE+4OCa
CZKwu+NcgXZKevVZR1F6MLnsr+DXoKqtdbietflpRPC87m1CjQSRV6aqvw9FwI+M7bMvwVKHbfA5
N4a73CyekTJwxBXxRXgU7AOd8SJNEbmzTdxYvYOLOHtuZ7PdYFueN13bkI7CJpmWQ7svJ3kpv8SL
ZK2nYFlN9jOVFxjHYoA24u1MC8a/tOFMT3m4z+LgJRyMH16M3CUdEbY47nS0IIWoOn1GjlRvc222
68oqfuZLjhOw4XU0Bw7HS0D4Kyx0K2zuXE8XK6+xFqQI69ZUtGd+WeeRd/lrDKKsLGIyclmQtpmt
vtaq3JNyUF8d339prOaubYSzoXBMKARyfdbpK6LVuyEw96KaEfEBMnhMP1tj/534eH6JsdObCe1+
FJuo+FGGIF6GyUBGB73BeU4+BbVFHrCLGWodFYSEUcuOq96GkSPFOfBQ7DLIwf6Z4omaavHVkXR3
rTpiGtDX+0HhkUXgk+1c2yeXBLajpWKiTVI4RKZAxTCW4Dwoe+Ma8EkXh+R4Z2hxSvexccL+ng4+
43GXxYgmI3Yb0MzMxpD8oUPzi9fMbn2YIPW+8s8p3riIGRJOn4iB5p7+rn2g+7Ihj4GizKs/ud6A
CClz6j2W11VtOu9lxnxfT2Q8df0UHQaHMb5ruQ2O/pREvD7YDG2M8rNIBkAHqFEKtR61277NgoVu
0C/alcxqyMZlMMByMefRua8Bs0gnv9KtflS9TbMLjjUkC3ocyfRaZdSl5PF5T5/mzPEwKeDKmb3j
1GsyaiAyAahhWo+xeYKbtSblwkky867An417Gr9Pcs8+IwC4EpaXVMZyo91v9bJcM7vY+FOOazhX
3wzfPSC2DfaGnXP8NibqUo2Fh8Y95ocBqGawmZX7XSweRxecfUca9rZR9JMk6STwxL+yVYTrEhfv
eqtjm3JdFRicLcRxwC7J8/aOwUF15leTEJithgBlzAK0foVOvsTRjmruaOBrXrkJ1jeb7IbQ+VnL
4i11WTCmxkfo1cRgQXSyo3EA1sVl2o0A4BLM6ZNdosuaNV42AgGeHTumIEfEM9Xgy4yC85hCZN+b
UqxITttULVPduZt2JDuamAY2ZY2RtsqpqjHskWJyr/vgsW7Io8ttCnafgwglNV25D9xdMHWZFu/C
qCOr3u6P2hymU2RbeutKuRoyVEElghcmMPPO1caIlKw/zp5n7xy2p1ieBGKKjcf9dVzwHpMds2eq
s8SNh4/M045kXm5FVD2O2XwsEw65aUk2j4L4cw+6+RKiYkw6JM2Igop1g61uVY/MW32HbNPiYLSE
8SBaJ+jaR7XuL7Mwfxi+eT0ZNChV7CT4Ek7q1Z+Yvzt1sw3dHKMdMLK0nr6RVRtuoARjC8dLZvli
o8P02+CrYydz8szd93jyiLjNSQRo3lpvgazrB0sM72E/T5ukbq9GcseiEOD8ZucuEwRnIFqhJxH7
gKVfNCtDOpc6TOURgWyOaF1vC9YC5j4RPXk9bXVA25pqY59VwTHujy4Oy1VoDEugTPuVzIOcPpux
cKFQwtxZVU05IsJdR6bSXa6dK3E/b+mU9yuSTy6h5uDSjnMpsYjsk7FgDp/Yx7As35uOfkDD6rZW
pcKo0b76Pl4xZ0q/22ON/sVgOlL0r3OCiyJBt8S+UW+GUdnnUE97Du6tFzE4rSvohkNHvUIDlpDV
pyIGdFjX341e7tK8GCE/gHX20eVl3gt5ZYg/UEEE5oRsH/0IeQlEDaTNLqaZTW1VOQ2WbyZbq07S
/8ZAfjK94pWh5OAQXMnsrxys/HS7GbSbAzfJy22aai64g0FAVVBnxwAF4Ql+y19vbs/dKOu3L3AA
UHICImEBx6d0MyvdbqBwgtrGZX+E3zAtzPKb5yZWLvK822NOzuxIi2iV13lLUqKJl47YvW1XRaiU
8Ugdk+o5TzuB7LvB9bSYt9qFCH67ubHDb/duX3CrATrc8ocYeiGQ3xjS/gL9vfkJJw0vSAAiuD3v
LYDp273bze072q7+hpOHcf3yxdtTt3u31/j1mr9fzqpQX5yrKa3QGH2dE+mcyh4amekf6WGk+8pI
mUAX5AjkQSxOt29Aco2TxwuOColaujKW382bC+7++idugOKOdKaRa9avaKIGg+GpyZde8e1uusgI
f9/88dztFf94LohBcrR4Qf94/vdDL4jhKBJezbrFQh7dQOyiqk83M88v4rYc1Ly+PRbKfcsqKDLD
8on+/liTRW+Z3aSXt485Q/dFqMXyTagf3vI0C8DYLM+ZKiwPLTaY3z98u/fHCzaL3U+qiHbGP1jk
v3yfi4X35uO9PYxbuI1MMafV7Ve4vRQjCY6x2wv+uhsG8t0GdUZrC8rvzfZ4u5fOE29tptGLoQ34
3i96EqKmLZRQA2erLBSTfRfmPQBlOPctQ0KVIHH89bGFYc1P/7p/e+8TyWpeuuSFmcXIb6CXj69a
ROq3e2RR8G4sN4O+pBXhQfYsYAqYY8NfdLsbEpR9yjBB0kYnQ0rBCFlOo9uNUgmfQrWcUQXyF/I0
2dTAkMOaCHQTWjsn0YRe4XR7eLtnLg9Fn5BefHvs93S4bFNvA4YjB6cqPwzf685lDMsAEcGBTEyI
WguBzaiaF5dcH6KWtraePre4XNJpHp+s9k4Qevbkxe7ebYJPTdBkJ2UMRERQSu9SXTe7SgXJNl5E
uaJ6KUrH3aVe/lg4Vbh24dTuo3Licol2clkv2czJeAKZsVQe9pJA4AJzj7qlL+llCcA78AEW8s2+
k5hAyXWwZqQFbmLe111mEYnheOsWOebRYtKISMo4eqA7oAi06Xno0JxZxP3e2zZhtLWcqV0UW+uK
oEHsVxMeu7C6IqraMNawz93Yf/R2ga69ylCBhk27TTKb4UM4pSc5FD85w18EF3rkNuzLwHNEh840
4cx2HQr/ARelRrkCigK+kwyx807i4mMvQ2rY4Bzq43t6hLSnmwahLGD7/JDaul7NCVvNajn88mVV
HpZjbuobLi23u7+f/ON7bl/1Y3IXfn9f2coPqJfVunH8y+1rpEETq3i7O/deB0aNVnDJkTZ7+Dit
5eb28NcN25K1n6Vc5zuB8IXtDAEVcy2PkbmXAG8oEjrYNpLTEOvZw2jO/e72Qi1Tt18v2aQg0NNm
Ho8S7OPy+revBUVRb3qDdLjbc/WyxTcneb59sVt++vdL/H4IKmZaMUQCz0rcwWKxjZhphu2WqLni
VGWLUvt29/dNhqxpP8gBjAV6UOEWjPmXU4GDnXMEh96yBQWWszz3+wu/H8qGMPhVU4TVvisIYvnH
9+FB/2K3iclC8vcfrdpKkFnBNb9a3q/b+5JUCldKIM5VjAxsxQT+DoEsVpflk7p9DvIWsXn7XMO8
9AkHXz53e7n0mI77DjZmXDemYXMF5YZAP+dkR//F3nksOa5sWfZX2t4cz+DQaKvqAQnqYGiRERNY
iAxorfH1veDxbvHea91V3fMaJAwEGUwqwN3P2XvtMFj39YwLyrVR8C9SVxLGteMQl9reYeIkNezM
ywv8GVxlMO79a+9yDKMhkdWD5kKLhdkWCN5Gvgy/NFCXt5zUp8qmFbMhjaZYUlOUGaF3xCRymM7E
KnCh6nmXcg9CJj4oZdgHSzyGYUETM3ttz8I12NScGuQQRpgt5WuZ5QWxWF6bfDH1QKOFpMbQk/87
oBBzW5Q6YW4ka8Sp0gCIe5viAdR8h4q1VLWdlM9rVlRjOnHu9OUdSuh9HSdBe5K3x3QsZqgvLlnB
Y4AgYw1FGxHFPBGYUo8HJ/ndLrB3uYlb18j23TIiqBlB8aeAFDbyqtPjsByTm4ZGFF1DPm7pAJB/
J+/ozCUBIJXjRyy3XVJjaKCjuvrTo5YnuvyP8v+Sf/5/PeZILP3lGeSe/LvLscvNy9NcXt7lWFxx
svoBNbPGRlRyeWb5YDsbmHr8vPbL34SpQ+tWaJvLoZ+HKBTIuUbSyJC6TgTY/RF9jbUlz+pGJhsU
E9T9jqGXJT6nskw1oHgVFntjsYvLg8U8Pg1tG1K+jy00bQHWTwwZ5MhGOBx1sVLlT0b+cuXv5LIZ
becaP5+2JVcP0fQAQp0ICweY1hHk6gQPgDyTOc9okOaFgqB6GYdLrGGs/5fXI1+EWvcPg2blW4dM
oYAe5t6SfIklccJxiKZzMsicvIWiJhFEz6roEOK8JBN68OMDNvn2SGPsVmA7ovU+sygQxFnI52AU
J7llmM12V4uU6xJpEVGbfUO8r37UO//dWPivGgsGZMP/rLFwkxBKUWR/bSr8/NEfic7GP+H8C9v8
oztwaSoIdclttqhU2ZqqoYbhrj+SA+zlHkQcNPQdBzrCX5IDLGGaWCGR7i1/6/z/NBVA6/6ty8kB
3YbgiJXWxvTNf/dX8UDdJ6hnLAHyIbJPaTFpEPDwLdkYUFM/fB6YQpcj1IUyGTWvUx7IcNHXRScg
ODA3wnoNfA4wxToHybYel7SVCi2jGhvGga6lclRRkx0Ng6ldUOsbDNbhkEcnXB2laiZrHWrAeqjb
j7GCZQrUg8ROvH66M3vGJEAAucQWW65znPXMPTZO0HtxCKhBKyz7WFrmc2lSAakbLi2MXNaxJ9pz
GcOsP20U0mw0VOaTGnkmSWl7eT8ZgDB95W41FDamtKDZgoV5dtNJo23IQCc3AVZevFFkRiWIbzAr
cjPJMvCIaCaZuPzxYHmH3ETLQ+Te5QkochJfaSK7H+mQZPV32CzmfQfu8aym2UluoGBkp3r2UVFA
L7Qm1LAufePjz15beFliUy+dQVEGAocZZTVE1HN6cjIXe6rrKnddFdnbwr/CJwkGoaG24+hBfrps
YkG7gemZg/mYoiHr3t70ACW3CKy08hRZ0VXl9/Omuc4sc1hXDf3kPCkilNbZrTY4n1bJEqKvZkL8
1PRXOmepF0blm+Ngf3Un+84f4tpTQwvGX+zkpwbEO6Xz5XKnvHYOK229T7c9y421cMd5T9TBFfx2
ZqdUNjyq3RrVD02cx2EyMD61qGjcwFK3cY2NAhHtQSFQ29aagLJDJ8IrBfBtLvJzzxQSx3F2Jr0A
q6Vxwr/egfjtqIxpH7DOenwRxADmNPLOaIb6tai5YOtmoZ/L2sTP0w8O7uf+YSroeCXudGWNKBRq
kz54oJjhWetrfp3tnC65jc1+ALoCCDK7hgnDVDur+51OfIKB4bhvyZoapp0BGn800J9jJMGylQ1X
OapzJMSgsocRPe1YmFdqGlk7Uvye5X1uOfDpUSzLfAKH5QOsmBUYCWA7wVs/Q9bVz2J51W0TPkPC
mraQZLbyvnl5gBUtZVkT5r86P1lBXO9ao4U4lOTzFeiH6WqwIj4PM925mvJJZkEAvaPCRi/meGdO
4Nu7ZdncGDTPY2JDtixs/nJsqF/xwlxDFmaenoTZCRoXuWVKvYU80x5r7Eton5c4NbkrD142Odw2
dM6sQlUMtlJ8Iwz+ZxJ7T/KWtgyeCdwdekkA2i2WByuFkIOqvpvN4Im+HAbYydBOBcoG6Q0eOVmg
Id+mS6jJYmiJAC9uE0rrksnVmXNJRZHceK3C10ml2xDoX2+ThRxTxg6cUCd7kwWYQZv6feFadG+W
mo4sVv3sou3wakRzBBeX6bz+TB3mAcZiW9GWDRAQw+Sbc1wQJLI+JPk/dd96DZqFvTzk1ksInjB6
kslFveGSQLFsqRBGZR96g4W1Si2CbAPYG+T0JVcOweFnMvb9Bpcgk9VlMy2sIbknj40OPLEkRWMm
YJk0vmNipMW31VoRSmh33hglJkvbd9/12k23lyrWnAXvIqrF5ueT7AYgdc6orCVoCqaOB7d02E+u
XXmaOQt8jka9cXNWApCj2zUyTm2t4pJe60FBXIdMdVOXgomslSCBQglKQTrSkMOruXpsY6ZAQAa3
Kj6DKK92iIDCbaZYE0aQ9klfvGuV44xbrcgfLZ8PPeoJXqfVBQLbF8NamdR86d/wNbbg24cI1JM2
6YRgN/j3gvyq6WnMmJHyleu9i1hsLbrcxDdPbOuy3CXsgqFC7l7S4eTeAC5SdyIwcYWiEnKSjf+q
VsqCjPwpNEVx36od4IFl3SQz5CwzYriSBTW/WwYvRGRUTmMsbDY1k2ix08roSGgTRHawKPCCVsd4
1WufGk6gDUEUSILn5k5SWquh0VHAUa98NZvfgSBLC8Q6qOkZXc3RJkmAMzV3kdKMgszR0LG+oadT
Dl8emcKB8migwnJZHp1YOJ5hN9KaJJ3NzmJAfQNBXqZOPOx0qPLJOUTACanEk/EF+AM442y8aOn9
UI39Qb7jy3uXN3u5vEzQ3k8NaDn5MaBVXhOZOu/lLbmRxSlztODBTh/DAk+SBUmj1/ONWWrUrCgZ
HbUswsRDQihyBeKmlx9oAh9unmji1RqoUL9CvCRxM/P1aOsFc2exbRbok5PT8FtgawBnQwrOI0Vc
Nxaej2TrBztWBys7wpgWi5o+gbotaU4fp8Vrpvbhg9pygSD5KNhAEK1X5Wh3e9XsvQuCjtUDFzAW
jAb+sRRP5hrQUnkIexKMlipbRvMwTiJ/n1qMBWVNbPiy1ryU3OSePNbM3Z0a1O1WXt7kRsZCXm7K
glwWKd0qCEiwDYuAsbUrKdWw4ghUwdVA7sqNQyGIKq9t0ixrr1AWOSvMDTl0JX/4SSNt4bfsNMIX
5TWIbKezRUotFC83WjVaf8NKiUxMQ337KQQu11v5Wv52c4YYt8utDJwZJUGbcFu/dQ5+UlLb6asJ
4YaTvjQm2Ex89OpRbhoF83mT8YkUamBcCRsMl9aa3xnzrw0JnOFJMxRWTeVI5+5Rwd+9pKnxy6QX
AoOj51z6KYrKxSPWJGwkaDpxIVKgGvwKArK5IqRQbLUheE0rcOT8YeRUaLRtjQtzpSenrmiSnay3
akvFJpPLZbkryX3ynsvdIts3XQcEfHns5bDco6RSHuz+TaZ1Quo0QctyrVty9WSJVLYgLjd/9qj0
HXRgZ11l0WyRxwoSxbliLZ9jaVpFf4pJazByG9Ms7zjXaHgQ5KpeIQmYl0CiQ18qzi6w4QRHdf47
ynpxFIoujqRVkNrguney7iyxYD9l7aUcnkc15Y9LWfrymP/TMXhVoHeVIPmpmssHyw3A03ovINRc
Dv3t7+UdMvlV7nUj8UuKotPcW4h/ZZmBF5K7VW3lYu2MuHm0IovXYMA8HOjbylfTveRRXobQy025
189oOHDkM7jK23KYvdzMAH0AHMe8OlLZzIU6/tTtZaG+7idW4XIIGpbzyDRAkmYN9aZwqT/JjaOO
OPAcnAD7nlTHQS+7K7kZbdb1EyPyUideYtRL/FiaDR7AXdb+01KI8OfCb/ZRn/gkizebrtqTr8zZ
D8OUjNdlF88702SKcETn/u2uPz0q6uKB2l5GmUs+Kgd4UZSH2ebqs8mXCl2zDFpyT266DPbGzz1l
Ys31SR5l1VIhcl8eL9MjifWg0Ct3J33kdL08i9aYKMXssU9PxMgkNJGXUq2Qpd+fJ//zkctT+ksl
UT6jPDY2mnPo0D0sh//2qHAKnennnp9d+b//vBD5UHk7qmweJW///I+Xp1JjbAKaa7X5ybbBL/7t
+S+v4udlX+6+PPv/w7EiO8V2RYFmy0LoMPvT1LAeXYB+muWhESFomdz26ZHm67iecU56o6iuDSKc
PaxSXPTm/DmOyIko3PI5wXvMZHZG9lGrxk749m2TjOUvlsLfTNHfWxttzBxqMbYCBYS2xsNFAfgp
00zSFJrwCW874pA48Y+WS/xG2EEV901wONCJN2kERLot2kcCNhhp6DesZkYU/If94zw4g9dV6gvi
3pn6kKA5bZ9oe5yUMKrB4BImBDIK/NbIKmDomm2qMPBZmPiQx2wq5qfoPWJgsG3bgFQFydbXZbor
8/a3b4URp++AoV7tX7V2jDaW9csBSwZuJya0y+7XRl1vp1G86Qq+enLPCwipWgUxEJiyfrAXdCmn
yz5pkmOo8LmljXHCCNNx6YteQ6RA12H4NUwf4McgyUDrwn/fb4M8fGl7PPS2Hh6MigVpTlZQoOs7
vS1vRBm0fFUVFMyg+7Lw/ZSqa+40n4oEXbRtULNyg27yotjWl6l4tbUUMLKJsZU/XcJ17hPiXfRk
a5KKg2Uzo9GfWpsw1T8SP71zKU0899kHyrVNx5TrZurS9wwesAow19Mj9baa6OUUAM1W7NXrdMhZ
cRhduQ6st9l1VGzKbnMoEuT25MoHEIRApLLK3o11xTcLZxpnIN5PMud3rtO+q3MTemMdPMP8j08J
yKk1hZPWK1k+brDBA7xPIO1l5masjXSLLA+Gq+68x/zSjzEjNXSuft6qIcEPo3jybWx2paYA9GAC
mjFbhUEmdmPrHwcVPmhYjvp+CMSDM9TGDrz2Icwq4z4ynAenTK8HV7B6D3ATtiKAzhcjRR8HQB/K
xqWw4fl85LvIcnfKQPBHkCGBi2If6UBzxb9qXdM2I+WsXjxGXOCWRjhBF1wmIzCBCG8I/SVuzjTS
ozmrN25Uqwdq6gQH2/GV2k/TjYsl4JAp6XVZLVBJfq9C+MXaQNDSE78mCryPxgDxyulm4lo1dGad
O9xqAJWMwKiOTdt+yGxbB+jWYShfFMPhstpjJteBy8XQRcwMtVyet+aZiBZtlfaUTTU3iU+G1sMz
7O17YBPxRIpeiuk6N5NflW5+mI15byAGJkCqeCm5RBFakqgrB5bEehjneqdByz2r6jlqsCnbI6tI
QytqHkVuNIJE36/Ha3Df2KtAAiTiziq65nbKv4kawx3e0JzSIEyMIde+R/uqUt3kvi6LQxWMBgUs
5WsW4jmP/G0aAsguwVVYMbEUWWC18IDRNtBSjdZ533zRtTI933AfUD41++rUxY2xwwUO8sSqgPN2
o8Hwnw4roGicbuZxpqrFNM/BnFLGq6z3r5oULuTgd7+Z5MZQ7khd87k4FVnfbNoU9ltnq3BR3WPm
hOO2MOPrykdRRHDfW5GojAEkMjRoj9Z6wZXPrpiEttR9tDKvt0nov4D8oOtnkaxsEjY0qA+lrfhH
Ylm2oY2ts62MU4L28U4ZserHYkhgtzVfQ4tX2OcahQwq6+j7ssY1gD1EbXOdx8Mtmntr21m7AUzM
0NFPcQHheo6mfiHEPZlwnGhIRe/zkBKcF6prH0rXquH3tc3d/gzp+lmvTTBSeCe3JEyyxH3u+/S7
jBoa8W5t79EtL2pZ0yjfKVPwnnqVT0ckr64/7mereBQhUMCmSL66wg7WxRxi1zEWSo2hZw8ZKVZ0
Zz0M+N1tal81eoY8uUjvexz+XkDvbjMELehA8PDkn+v0FErAnGIuN9H43gXD2+ggL52HpzZIgV4z
sSQW+cGN+icFI+oq0xK0XuFpUsabXLM++nwLJyVdR3Z8dHuAvxU+38IeHG9Uv4ewVD2Yid8OeZ/E
wBF94dr9Np/5+UWo+Shlztdi+YAgMGFqC7DajCCQHQKYNorI4HskZe6VOjxEFLupN3bRRzlsnLSo
0Hv1CK06OjhVDVuEpafDUEWMqtudyQJzNjqeRZp9qGXVXHyREVeCevllGBUowALWbtH0H0i8BRma
JecFQJ4oFCQRArHW3nq70tZ+CSeaOlRZkJ9hdcZ10EQbXw0AsE6Ts4LkabV1sHYzi6QdJXw1zPOc
+ddj6VC+HkD5GX73augJmlPYQfVgnjrLsq5FHp5rtchpPRv9lj7vNfVmZxsvQI8gIEoD6j+s9am8
q1KxZxSuNm5rbGObAFEtnl+wOkOQg/Wy6S0t90ImjasBys+KgMs7KyrMVUONXQ/HdwNSohfzjTRN
+lyH88icUfutFbcBdr+1QT6SNxoTl8JnAs9OzXsZxk/GrLzTDyKTHZX7GlFmcmC5ej35uca0ILzR
e3E2QjLTzfImy8WtM9ctWbxxte2VcTO7bbEOCAA+AFBAjOhXCEP1J6hnyFRDxmUKCPeGoj/ZPhdI
gknVuzLIu12dxzplHuUe8fwCbUPg3iOw6NosWocFFNuRfFgtdPHSIElIUKlqdrT8IOYrFMW3Y0Fy
W8xXltn2YQrAjGK/BVpr2yclD8JDAWFyb9QpgDlghJgRmfm168C2n8gXP3V5eGtHVXMqeuPDyNFY
lOAIjQgrIR4+bIbUAkPQYlYHc8AXar6PWv9ThONjN/M5kgiL8t9HEcc4FlKXbBCYV8xge+1emIg7
AhSnMJ00RW83amh3m7IBeiuAORrEoqTFUGzNinypEBM2xd8e4bMDNbUnHUpjCqi7zY061dlqLPV1
r9u72OmRKBbBb9YcVPFB9rgvpG3du2XQr4QRTZSES7x5SFaK3ZDb6VGLI6ZPqupuEk3flt1wzyqX
gZqzroaLWhqmQ9kTkc9oBOpaE9Mji70HIhGSqyECk40lIoMpzdXcPYfLMmTO7gGtpPDpek84yXye
9PJORKo4KS1Y91w5NXSkMSOVHRoprNzzXJV3bl9Ta3bEZg50NP9BiSygKk6UxEPER8xubURYyi/F
pgLXsPZak45JdEvibKk2ES0cufYNltCxLdw3LkcoxJnMb8tWkB3ajeK6r5NTrapH12UEj0QAg7fP
oW6lER0YciMnUz8URLOUS5qtravZRlWQ4lIDj9ZdVCK5XdzNhhUjqO32Gs7HIAc3NTXJt21CO+oY
kzy1yz+hKH+Rp46w3iaIOWBqhcpVHW8G2DjJALyFrDaNhNeNlXaHclBDADICyxmXBi6Irno3EPoT
JhWZbI55gFroOengbpgmKQA/knrNGnaNU/o6McKatdc4rIqeAqVrkwmnqE20Q2no4Y6vD4Oo451u
1em6XQLdIJVZqW6sWy2ytijbVcaOD4SqeO5SrsqRBjLAbPyrmABjJlrhd9ScY0IFM8ZXppGElmTl
vW49wIwXj34tvCEYmq3rIM3VE8+sqtemp3DetdqzoTG5d239LgvMl1JvPAp4dwIwB+u+vN2MYoYB
TvSjpxYzvF6lX8Mrw83MJz6FSkvFJ1BXcdnt0/HUdwk8IBsmhzHeg1UDR1wMGTLuo92FMUZv7bal
0blu1fHTzJ3J650hwizHIcVX/JVaz8+OvawLfA2qex6tDB/J3aA0b2RVRJ4o59azSxxIE30xxNhZ
N4brfGK0Gdr0ccrqcW1H2ZeeI+AmTNViPQaQTUQAn4pKO1bVbxx9LU5rnxyopKNx7u6L2sKNalPy
TcKi3AtEpuvYLsHCINlglQNiucOTqGfn1OJ/TguzXLtNzNig36hQMJh1JRuAqrGXLMbBOOreEF4F
a7AUM8ldCJ/auOOC52z8wrA5mbp3a2wfk869M4A7jNVMjUHU4dqfN3UDyVufxvcpz3h3mvvSZ3CG
VVtdzWWFAnYuWa6FE8D1bthQSDuBHAk5UzFbNRSAMsc9JLWyvEttFZholMud3cPIaDL45qc+ij7M
iNC9vgY7aGrPGMS+65lRyRzNLSzr38Y0X2fJ8gVa5YHvjGUb3qo0q6ftQHIHHmM065n7ksxiV9r9
7y4bn7QwIJvP2DGtf/eTcCI/h8ly7lr3KmAfshUekxjzQKq0YHW6XV6Yk5cjIU/UbGU6nJAFPCCv
18dzAaer8P2KItA78WTZqhwCcuZLLQCeSaOZ5OpmRZ1MXHUq1iHLqsZTa1zTGgo8awYwHc7Zk5rg
CpgX+5qekQGXTjesXagEmcqpZU7KVdilXKO23fNMzOI1qxQtAR6MbQ6b9eQPBE8aW/COn/Rtv8Nu
Xu6i8Bho/LQt44mrxFdF82xbZtjn+6DixAghA7hctX2TFKV5DK56pWcQDRwvprO+ClpaC67Zb1yl
erYCMNderATOPWfPQOocqxTsAZNDQy+NvtQ5nFd2Zr4W05pUM/InEhKb3Gjh8FL04zfZ2Iv2nnb1
KuoRg+ZzBNeCYmJTF9+EhCbrMJz2YTR9iLzV1iCHD76/vAC1z/cixAULVTqplF9dQC4HgytIwO5F
b3VQMv0tAUx3mPlv3JhvKYsDSqnZ8Km7xI61jE8s5KsOHViEEjywcSuU0Fn0IHGOEJZgGyshK+Qw
uHW1QuzCDDQNq1BmAOCcNr0LtTdqDSrMXNUmAQo/d6iUusSWa8zeuzHnA/EZIg0VOTqi1fUY0LvB
kqet1AkoZYQt8yqhwhCZi9LJHt4BpcCGJO9htsCmlU24Sof4eRLv+BZe4diiuSEjClAKo3NrrKNe
NNcAzOxUoVEyWmcg0iaKOEZloyOayQBDUqsnqk8AvMER7NNGra77FEhF1z1Fk+mfazI1sfVj/tE+
ig7Vf9L1pEKzjGdvuJ9KksVbVd30SfJN6hCNyUpF1ZkH20YPg01oAx129QHU84QsiKRgKok44FLI
aNvOvCcd4Kkbvt2Qqrclngaz6tYg9t8U88m2LUY5vYcvjjcO3xj4vZZG96IntQP+/zqNscsQoBuW
9rVZqqT8FIG4ymGXErmTM9s0mDlgqRmLMlqLhiuI2trrzGluQ4WmIKY0Lg/xrRuWHuymDxEQ+jjx
EnBrceXjNYe6U2wqeuaC6WjtqudljQoxwF8JX1SckLylUR1fug5xvAV6LFY0sroDYmBLixCU0rmN
WhXo9ZB6nRsQID+T59HU321WfC+aEjOLbvq8gKz9xIjAlLeKnsPBJYQ7csBmpszOlV96FJLXhQTz
bEefRprdmtlsHoBxGKuMeWc/64gzK/2sNspTQzjVarTyHAO2uhLPmY+YnaUAF+M5B8kQfip9EG2r
ZD+yuicAonxk0Dzr5XxnQ2FeZxt9+Z5EErvrodd5jykfYF9psIgDfi3gH0k5iTSI3CVzM/deH8Qr
UWAuVtfR08lSjAl9C3X7AeopFg/irU0kBikUzigIb6nHAVYYklvbpH2KzKJqhkdrih+jfr4fx+gu
iKZD1JbXbZNtwZaaifZa8BZ8UHx29VmGLDYGUnfMmZ+XcjVG6MXyGVMZC9MZqD4nLhPaQNzoSfCu
+frTrHUYjuZu18XVN7H29cpglQCGkBQo5clxp31pquceCsGq/mFo83aBP74Zc3+n8W3pvrEBhw2l
6MGZ58fKGOO9eKWpoKdMEFmVru24z7Ztxi+mNnK8kyY2qZmMV7V+m237zcoqSgjiDIniu2vcN73r
PvL8Y2h8XIk0ODKotLSR7iqF0Aor/9Z4selcfoM8f0gJGs97nVDh3EV0ndsfLr/nXZN0rzkTbDD4
XJIgrCYrKH/vaYyPsbYf8ogWkZFSKBgPxpRDWykfTJOUEnLqbNE8DPg4w5FWceH4d844U1nu6+/E
Se7c4Hkg6UNrlCt8w4dOTT9Lla5SbSunVOm2SEYgJwcQm+q+ytYmKeGeJqoXJbot5+g1aZvfWXCt
Ay5HL4rhCdPOGcHpqujCG4LLNxBOoe+YRE9ANwqMpVil6QCPtGJND40qEjPtsNy0dgTR8kU3mn0Y
/KrHQDlk7XSn+CwFbUisaXQ/R7v/JgXk9AGn/1LQR5XzPxX01b8B5/3jf/yWz3b4+vd/aIb8k3/J
+XDd/9OwLFfVSetE02f8Sc6nGf80LdOEmCMsLn8mmr0/GAEWjADuAw+gaRBNXF4DGoU2/Pd/GOKf
FHsAosEOM2CNIM/7X//2Of7P4HfxL4pf87fbf6b6CagCf2UEqDgkeQmmhnuANSi+2b/K+ZKmm5Oh
c6Pb3AecQxpMviSz4FgdKchOsLngIhYdmZwVmbBUnqnfJ0/OGH0FatiQrcyM0F3UDZeNI41CsX41
Wqbw0lG/jUy0QXJT025tq4L6lrTAmIu4diRxbCtG5QyQT4NWyqawMarMWayRVYV+pK+rgyVI1WhD
jKJxalk7a5wd3NUhcqOkH1h+Z8m+0/uTrxufyLP9W7wXtEB09zl30OTPJjZ9miyW69XBMN3i3oju
MH0cAO1fi9GBp9NAUkEjfeCS8hFhuwNoo5wCA7lNRRTVthIOxTLZS0ICnv/0tiTg1dLG53JYgtIK
i1pKXu7M1LxOejWhowItuG8oro7+pxrq1nFMEfYWZZGQJmENR8PBKAzFxCIPptvmgoJSuWzcftQh
u78PWYDgnVWVVxvM1ALejRL/qOcvAnMpYJdSc8KfHseEeqjUoueBpexbG2/yArJOZtJs8IMyASI3
4NLwghKFsWaRChNBjYtqeXMq/xupG2W66Yc22lAWeBz0mFxwFRT1pMEtLxxtpdWJfXS60PSYgd+w
cvUAmW2TRUEhFHShaqABWKOgC0FY7Ru6hhZeYwVX6yLDilrrEPhOQ6k8J+dDtNQMzM7SVuNg1yd/
1jXPTirqk4Gz1bLA3ql2Lw66++eP/m/fxOXbKaLE2MCL+taNfKcyk9/TyEVM5YwloUkoQuQGTVK9
cQrzt2oXaGa6oTkGBAjtusqsj9ZyMsi9y2Zc0u+0FEq8gR9AegHkRr6hv92k14NHbUauWmsCRMKi
olgniwfxZ5fAkduByFZy2rVX4z8U6HLvclNKw2e7NvYOElL5TUuTgty7bOSPQd6cp5F+h0nJSZ6R
8mS0pYtPMv7lQfnrQJ3wS88oQMr2qvzoLpvLMdJyabbEP3aDYDmRf0wFl4gBaRhI52Gx+2L0lMkG
yaIvkJtxsdjJ8zyTcoNm8c2Zi29OGjVqPWbqKqRnbjFu/NxOk601tXdGg+h14yw945BWPkvi9D0g
dAm7WoHSS8F2nyXtfNQdATZs2cibcqO5aKqMoFQwmb7GiDYo2O/KPk/2ODTJBBxpbFCLQ7QjNcgO
GkaETfmU7/KxPRGo9OIU1JkK0NF2BB7e0fXHyZmz7SClfvJFGZjAo5TAksUpubxKsVwJ5Ub/jz15
021YAoF03wkbh+S0/IHmNxDRQZUzQJBelItD0gbFycpopSmqEmwUvZh532xURZmObjVE29kYf0VZ
7R4jKFtHY37ik8WyGxDbcvR1NsT3dTizKq7aoUnTqQ1OtW08OvGSYrq8xGoRCIQZ08/R0shLWYQy
8o4+irPql6261WEaKktciyF+nKZ25owGBpHMd9BUCT4bjHLT9c11PI8fbY1WWlcGaNL9VRTg6F1G
OnD+/ldE5N+BCqEgd6OFKV0/pI4a7YOke1aNCu7RoC8Tt/esFIgPh+wOhCzkiSOZ6ldDFqXbHDYk
pPWWcn0BhmKIXYrg6bl07HznjOPrSIKeGJPXwCjcg75EnDeZQwp3OTOnW34K43ij1/RFRae++hMT
rALAHTms3TUJrsG2iJ0En1BHI6iPgMny7pgcl9ApJ4tMBnRPSZhfpeVMlEHRR1cGMV0ozTIzyM4d
QTsUHeYTa0+0vyRLT612FtX44ISNYCHvo1fNbBd2eadtpo7xzXTGfWUOJMrgGSodxKj1GDYnN5me
x5rm7BSTZuKE+Veis/wdne5TQRF1nEthb3QnJa2zaZAr9Xe+o4Qb2IRPEcv7XRlPeNGd9hBMQ78F
3soqnAiINYvvG12P9ZPdmNkhTxyyFRCjg65BP5VZG9NPdiyGY/r9BnmIU3FSapcUorxClzA21a7p
aMnqjY/hP+o0Lxhu4LtoGxNz4Vo30BOCPqHVP8ODIYXB63QW3mnsCK7hBZHihq5vdb3T106W/J7E
TMCfOz12FGDS2hoeif/RNrNOZkCh2wAvWp1VykzkCMVnV2hUamO/3FYlTzo16W0LAnnFFz+CTk+U
63EK+ePgK4Qceu2kSuoRF0Qxyc+exrIdN4kdiy1yiTfAAgHzcuUI67tahWTf3k5peQLOp25n+jyK
UivXhNYCDx7oinZZDxPQJBQLTXqzNQ08k7AO17bTibNTmqWXiSZgFFGrjxRZzmoWvK5I79KtFg4E
Fzv6ywA4BMeqq5aQj7VDEfaeqkZfCSQFWCv+vApt5UwfYS0mwh96xvN9O3IC9Xn4SmGu9NR5sL2+
rMRByVllUxLZaImlnHkxX7YxxRQbhEJuI4rr+Uvk+q2d+Xf4g85JymdKytQb/c5XFG4rf3TPQ5Ed
DZvzlmBKlExxcD3oobPXUpuiOKcqngx8pGFIBdDvrkhjNJ9m21e2EynzmsnawsrLp2RiuWMqx64e
iR0ylM5L1XirxXHlDSGisM4InwvL/Uy1mOEEZIDnqKZyTfJllxXxzl4iuFKRwVUf1HRjgvlEdd3d
uos+oHdNi5nB8BkskZzYsOP9nCKsaQ+gkl+GRtW8UjFeWbUfB3wpyBafWux+Hgz776S2zbu8fqyn
hQ4bjBs7aBNAURZCWiPXjnnR83Jjf9/omKJ9M8kgIO5rRRtvtcR94IXeRgtepUGWcI6JGY6m4EBE
4O940n/NZaCtydi60lXfIdYPaHegl14UkrSNv2pLp440AJKxyBtTlXPmD2SGptFJ1avvEh7/qu7V
cFukFtB5oeQrQu2Z0mrVhlXoBzGjN7HiVttRrc6RT5hN0YfWekzEVduN1/pEU77LkzvNpp2vpqDx
+vbR6DydpAe69vUpJOqiXqj2dI0QLCQkiCcCqRcrYBMABtx7Lv3BCtSUAAlJGa0fm5chmUntuokK
gPCUZ8grWTwzVpPu9KRTyMzQ303zDUaVf/rf7J3ZciNHlqZfZayvJ7pj81gu5gb7QoAgiERSuglj
UsmI8Nj35en7c6hUKmVppH6ALrOCANKS2Dzcz/nPv9QBgUgiwuQdIwkm68DvWZJcBpdSRrdh02BW
8wjL7pJ04zJgnHP8/rr8LQpjKvEZEDeFcIw9xtfIg/7dxfBLZxSdZTR0u64kumxMgDJt310nWvVL
zphxzweRMnt7LgUpyaVWI83F/F1bRq4UAO7oUOaS4wjhEfrYalwMxTitrDT0D/0YE0RQkkbAiX2c
DDyw4qAjYLYIl2V3qeFbMJyItZWJOVeXTzMWkQb+E3pcYCwlaXP0fp3ANAxkRIHGuAFdqKpHHo8f
9x5OA4+HQyNBYzVKMtW+PG6oTaF4/vMhR2JOtkJ+H23g5T7L5ZobsdBVAMbDf+Bx83AA+OEhriJi
H44HbGhhjnKawACbXi2rJqZClgiQcN85uh0Dm7JiAvigTqNzTOmSwLyZadfbyEb2kKdfrEKfSDNt
pnUFWraomIFuujT6eJC/H5GtD97340aOIxWwRxm0w64FW2Qkty5pnSsTUTNhWEgfcitoD6m6MRho
beMofnpYLgApviehNq0tM9vHAwkcjx/XxMaHrolzFinEVlFNB0fpXOkxEFzool0Ji+wMTYdgiW3M
LxPyqLUH6Z1qMC7FvtcPnTHU/3LTqqrcDDOIaAjHHaWvfdw8SNNZCT7n48VH4COq4gdhurWJbFo/
HvuE0+JS4j4/aLjZg177uPug2z5ouY+HBqlYBwQINBYHPF9iJqfqLnsXxA+dwrAbtkrDe8aendwl
23gVVnFn/NzvOEVAKkc9PIV9dZrtzL7ZYbCUlnfRsoLFXRjaMxP/X7rISrZKQsYUsis2XglrLWjl
ePbUTRC13+fUSTepcCeydTJ9jRifDjaCsERAOnl0UaD/HOeUT4bzEYdTubanvlzCjhdLoZZIFBcV
UG3mEMw47QJSlIjKct47zDyfqh7CTBSH59wvaU0zCGkJKR3UbcwEm9p8H2m53KEprgwzs/JVq4ol
4uOvOBKFN8fT8MsqibCgG9eUbl186eFkHxzmD+hUPifUDKfWwO4U93CicFW/qGOCv7YFGicc2urn
SIV1DY5QjkEFLAEpjqw8xpgRW6YTGzlXZYELQuyIcGVr0Xgy/QmXoOaEWvzMF8GQLlWRGsZ3oDQi
lqu9zGeiR6MS+wXMP4GmU8gUM0T0rHGLTeNPODWU8fSMVcCwMZxg2SckpzbFOBJlZ0E1HgmlIFEN
OyWU/GJgFFNWWCJ1LrmR+oxgKczq/Vh7qyC36zNOqsRkFgTMlQCz8FtieWoc5A36UH8XE6CBHwZb
d9lWc4voClroONmXJvaKo5UOEA41Opms4aULiwwVny2YIdnBob7Hk1Gfj3RM+6b39NvkImgQqWnu
naL5pTKRkklsQnaIfTcaToFrQnHi1RT3XOXGdMHA6M317EvE4HyPF8ZCw3ThRY4RnorJ+F774c9a
PlmXdqr6M9YXy9zNtRNu2cHW75h+I1XbFjYKhoke68XSVWKwGJmdBjNRHYw+jDw95qKnnvOIH20L
+JwOAVzWYIGJs1MRuFwuO8uonjN4jW78DAT3hETMPktTO+rQKHf2mH202NeuJz9FrOFJeTY9piCY
P40vSRWSTc0hPXBD1zw9uaN50Kko1j2+Fcu5Nox9nb5NnqQ9KfheUzEyfO1svLqGwFxFDXExhNpZ
CwwWiGCSJR6Pkefj4MOrwfQWUHluts08WUtGg7xTJGeMQYqDCeiw6yr5tXBoZOekfcJWgCDkF9gT
1wqUZsefzdfEWFSc8vDxtNplepmQpVINayMZEZnHzTrCLf7JC0ZrPWX2ATz5BZx5eKpzd3h63KNF
MZeJJjGgdup8m9JRIweXJX0PaYEDI2i6vpMWhSnTymsvFaskIEQbu3Z9pRXkFnAY4Z8M0cwu4u4E
Swdyi+MOGzkRQjX0JJ0yAceC9GBnlfOaJF10hTax+FolYguVRynRdKxS6HG0UOK9+DyixgCA779E
Y6Bf9fynruX6IjF0U/WZfu6dArem3EuWef3NgHe6RGbRwn3T0ZaaGcYLTeYvzB572nEw0ucG0tez
V6L4S5tvgx4qtrBV7yNsTW7lHB6g/Xr7quZPpLL4ZTCe0t5zlvB3GT7VLfy5sC7Oui22EoLbIlIR
D0XbvrupYT35ePCRR4M0TxqCbxUz3zVYR7cThfZLV7rTBjvMFHaYc0/qoofIL1+71q/PRiRUdAb8
B7XHNnNzDaEm4PwkhrMhM9r7CQmIi/t4m9eETWUYMugpC6GLoG97xgVfvvDUCezNiia7RBbmLqL+
qQkM7Cm88cX1GGLEBSuwJY+yK1HoC/LD15MNCoFNiraYUuweXdf/wkaT7o3J3NMCf5SiTk9TCO+x
ddxxE6Stu93PCObWsA68VTGYB5NIu03qNZhJ6p7LNxsbrJi3BMUuJWYLcdQ0MLL3DRR9PUaHqMNh
XKJ80pwE1lKEyrA06+dxHrqrQlPHnUr4+midYUuc5pprCmWCozIli1it4WIb5t/sAbP2ruqxrYuM
w2h8o8QYdkk+IWgUYpHJKN/Pjhev8o6k8jxhSq/F4xah385P3e+Ssv2LTXXfVXSRzBMdJKiHqMyq
3ZRP75geCNxLuZScfmKcymCPY8UMviSnzBd7GTvpuU/wO6S87lF7J7j1DKTdafrICMn0P5sZb+Xc
aVtKXRjn5Oy4y1ALvEVQUGB3Rn6rLJLi5klbehGmpmI0PaZQUCXHmFjuxqSAnR2q+YfEphpqazPU
5vlRijEFneFrKiOJorm3zHdXUV0YB2x+v2BEfrAJs4Vu2LlADeGwqLowgRmJ03YYh09iGImymwBj
KNbbFtxaBF4BHwEeoYlfkRloMEPwNQ+79GOsJ3+VTf3VhXqTOiYmIZp99GXXHqLUJIJ0JqXWTcu9
J2RwIyZMcRDf7WGOjgOWORAUCK/WE/S7/VyuDLiHJx9jQ7SuHjVnhC7YSGbGa8dcL+oTw+6yL1wK
36DfCK+fXskE2SaNHHZAUfbChMi5LhoCLYh2jc6poPYmYibZ+LSvVaxjIkfqdFfiGKGjIoPaOryL
urzGSZmtRZXgROcEMD3H4DZPiQWsiclFYsvo5DOsXgvyWCDBBGvdJaFspvyBN+DTtZqvdFKf/ayP
T26jzNYKqay+zE+/NYFNTGs/zPlan7R4FSaZzZlRoJJqATo6EzP4Etf/Ywdly6+hbOFXkH+BLzY+
dxbRxPZ7K2X31e4kJ9ucEofjNR9egoMWnvLtWcP6YufnQhyxg95Yut2/VDU8ZA0+EjuMrYLTa21l
lzXwZ2NcSXmnvMz8p7CPvk6EmhyGSinRiStDLFtUxwxfpaa3sZbhnFGT04TzcEyLdQQvhkFfqhEa
hd+v9Jt6lxnDriRmfpOrBWvV5orMl3XulOPJ9httm+Tlm1559VMxyOjo8upHzS2WML8w6AU226Vz
8E5KWvll4kKMe+aDkfItJ5prO5da+CqDfDc0gjWWM/8wJISkufGKrfAQPfotpu7ZYK9SWtt1poeC
JA5drnGnHBlZ2OEiYcS9G/y8P0Y1OgmOeW0VtJZ5itWzMMZEHG/MHKSQM1YeY/Ykk0iVW2HcLMbZ
K2dshqXHsIb2oYJeJa+Fk/trTNPtpdc3JrQUKtSkKs5eeB7TWhxx9yFrpXpk4qQvhobu1x/4Aly/
FbDWIG4xi+YAoMVeepPW7WNySQlvS08AE9vBxqqBYXxzRE3XbuyGVPKeUGlGQa6xb53iA0nyCNbg
kWJLpuQZO1gU6ZUR7qiKNojx+URm+MDx7AEdmz05bIVHv1bU5AwXmPe6AyGUUa7l28cHbUT4URjG
dNYqKE1WoB/dkjqY9gwqzmZWLl2y8nYtjgVB7NYvhk6gXUmYVTwIoK6fNduvlrlX3PRUziQTWcr4
HZrsZLanIiPqMJ0Ndlk4z8Fogyhm3WxuqJUBSJvkza5GJBHZbD3hrk1Q/ZR9a7Okhkriuzu/11Pw
yJzJiZU/xQ7FRQC8il9CLY+Knfqrbf3IxHKfQKLbC52hUyGfOZPDo9cG6cnJbDhKSXFu9XZj8c62
5RjTGIrwGoBtnnKoG/HwFufx8OQlmDs6gVWtba91Dqnr06QV2lVI6R4fN17dS/5cLZeEs+D2jN/0
xh4ytvOQErLKvHobD657guOYn3jbXhdrz7Z0fhICeWOgHrWu/AnL5vpIU98D4LMXDOQgZK6W47Sm
F5AdzSuKuvoo45awFnrWtZuM69Kchmuubka/Wad5d/V7OtV8lPVzZd9L1++OtoAVRvNgElwIa2Gu
oFwnqayOc2zIfeHj5JunxsWEwPYKKYu1PsHxi8cZ2pdtoAbhi1tGTenutU56y1i3N6VgYNnPdYyn
IrWrz961rHCUxQxkfkaiYuyKYvxGrHe8M/lSz4SyL7Vsik9+2HlL+Ni4l8vuYxiF/YIxxsrnSH7t
cb+MUv2swXs70/PuZ92lqYOtjpqH4jzd2yoNwiesc1OXMAXzpnsGIKyOA+QR8G07IZ6AslEA3KYT
xHqvXkE84DCgNcVUOlnliaj3ZcYmnMHSO/m4rkoQp4vXsogs+LiUmU9dnVcnF+gwFgjd0tK6DcI8
lnXlbTUZxmQLQtgzq5bhSeUnz8nUP89u2CM5l9smIcTNJhtoj84InAaJ9GDDXZXMVxsDnTADTH8x
sXnCLmXEQ+JYvDaIa8R6Fq5OTt4vVHKE7LL+rkun2vq59y2a3MPQ9Nm5aJGVDXiaQ7iturWo53Nt
FREehPCTI8DpRcl8eDuNY7u1U456Sdu0IW9EAW5VuYm1cutVUEYjM+zumaifOqxc9xZBIot5cvGN
x4EJjdYQHUXaXnWvw3i7aHmtI2V66XW3MvC9JwBcwuU4SyD3MOuN4TM7nbvHq7ZoqnKPnZi1p+dm
cRCzrk1QITMBtmvMVc25hrysrbwX9HPFbhDoGDRNs9HXCqqeDkSpMprvVjgWx7xy16Euil0s87Wl
XEOarvmaO8VPcOSIL5yG944gmdEb5frxPjqPZCFrdglNzFnAcZjuBqP7EnnkxRKdibFC+zwHd2fE
a7bXqpkt0AEg9pncQqaFQ9/atzI5kmk2vkExj1dDbWcb5bL/6yxfTft+mPs9JoCPn4VBd4uqPN+A
5gL2ZgpLKtU0tmuKdUfO7qEgNGD20NIyfMpXmt+l7ASIZR5GEUauZ8vUVRyEx2PZNEuGVljiK3uA
yYf2iFUKVmhDRPlu2+MBwnq6ju0YZxQ9fAlhmZHlLWNMzRmCPRzEqKGGHYRbOOAx1AQ9e88sHAhH
Xdv59TOeuOk2VBrgQTkk6KnvYlhW+mhHjOEQmnm2qizFMpKo5h43USrPQUvalQZUc2gmzDvskcWd
McU6BklNpyzMFy4Wgn+c6i7mwaRnieGL0csUR5ka4ZKhf7bSfQ8YwzHK8jhxhbiEeO5TqxsBoedi
KZXS31WOtP6D4DYjswIH/WJIrVwQHoIJDrY5i6BqGLRHaFRpQbC7UO/kceOrf5oqkO/3n2mWKTdY
NH95OKH9PocOLKqkhG5EKMeAxzt/3CuU7+7vDx/33HKSq9pikkR7SBVcExH/uOf9897jYaQ+sMI0
b3NbnaMqw4e2HPFPCPt0PYkI1aG68fFjRASnYThEYMvhcSM4vfYzygxPqatnzLAQyqu7JTKhX28e
D2eTYlTKghTnbHzqvWQ6NuGsUwfwYajXhrqW1UduNzSM5EFSSNidQdUZGjOtoOCVVk3f50XbptTf
jMki203ZZhAygFnGAy+lBsGZEMtZ3CSiDYb/7SFTHmyPe+RFUMgTpIEHhXx+/IhB4riP3Hur3k4R
y3/ctA8/lx65X6+unwdTJnS8Q1ZMOehb6S9mp/rWe4Bm2NyjKEHDguztt5veKp4606i3JL3CGhE9
xrQPRJjhoLH2LZnsMGkGRgTJjEf7YnuJsflfgtj/iCCG1RqMqv/6jXP1b1Ey16j45fv/IQvsPf/l
DzSxX//hP2hirvGfxLeA11pEw5ge9mf/jJLhV55v27rPqMTxXKLcfiOJmf/Jv8AGDs83x9Ydk1/9
ThIzbKEbtKQGP/7txf0PCGJwDf7ID8Oqkqmlblu8Bl6X9WNMYFWHXZ35PqCji/0Qyr6f8YF3wCa9
1tzqQXGBONmuJ6vuGWZi5Db4IyqVXGJAaxiMG9yzXHZhdvGq/uYVTMxN8UbNh61X/OQ1SsppEOee
vGdBcnILfUMaK+DdKcrAQIuzJeIXAgbOTP/LJc31tmdq4/uAyVXheVsAmysuXd7BKF/awd4A0yeU
6gMOBUG4C7P0zFynBcApgMQsfNirBIotgUz3bj65tQeJZESIW2n2IbFSGj+Jq4xuMS0zxGdb6cdc
Q5kawayM9LsmnbOft2RTzng2qQZUwgwvejixuSk/5YSkx2vcc5n2CZiycUnSdNfa7i89lO7aV1bt
DUNip7F3vpWdFAaRmPaKWdG2qrtbCwyyAL703ez7ME20cTUOAOH3iVhl2l3Gl9VCdAM2NdqryzGH
yUR/SoLiGAI+E8WjrfK8f2HAeorb9FTk9q7LiZpnaG1XIF2Q3uLaPWuxfiSeTA2oL36g3yNN7Kx8
ulArEaO+qTPjXmuMvpMaXtCEZpveqo0/DURKvhZ/DZrpGlPjmJBLuoQYoEMTNGu38M6uNRLKSmRY
It8NMR+ngbeZ5KfB6K+RHuzNcO8ndGVxt0FldMIj9GLL6SiBofw6OQx+fKglpkuzPMUEEAkjPpUG
Ins0vFDqW5tSE6K7mQ4kkyUMZPzzgFKocJ23amo2rjZd9Nk5tdNXPSWwwrejT8ZLcJCd4kgO3z5w
jGNQ2bshD9cTNcOCDMIW/yZjB/fxAOzB+TkaK9jV8MCtt6SHaSTSp3BY+6B/ZSR2ZRsdJBkZqFvh
xyUn9Q0bwXDvGkYoc/INp+xPEZJj145X9TGW2nyvPBa1Pd+Maovl8Mekd4C1OAHq43ZSNnfQJdI8
2VdJx7E+XP28ZsBXQBJxSk5rMp0bywd9Gy7j7OwICTpkFmNecS5mcTYjPsFyPBqRvQvD6RhH6acX
AlvpMLLjEUKFnZwsgYiKNTlXYqfr+tLG1SgQ44dXmifPWxN6f3MIKRxK+42pFPGDxtIqk1NNLvnj
OaYugR9lMb0g2GggVbqrws+g8ZxFmo/bcEzfXX08OnazJgbwgIx5lfREnLL+2unSq1QPPX4Tnfys
k4ZNot1kqIp1aDzYE0Dbkicanl1Q4CtSw4OBbJ2RnznK+RLPySkZUGdJ1qpWvyb0UnLc1lV/tdPu
VmsZIxu2A+/bGM13f+6uYDNFOF5NvhKS6d6b/id/QmQ0zHe3mu/qG+z06ailCVrX7F19MGo9GuFw
deMBaH0mJbJb9SgE+gGaAW8pIINwJKHRcu0dBRs5udV8gZFwac1hC4PIHLN9aNX8vZpBdnJImGWT
2LQYBvHWjM0ae48dDgnfyLmdI/YEMMHXjiRQtbaTZDyq15aG7GUDw/2YpD85m1sp85OM2QpAno+O
6FZzoJJNso5pVvo52vY6jt8GBPWEbN7I49ioxYT32wavunvQonTO7mDcW6t338YSmQUCLhhX+0bz
X8Oy2dRCHjRZbwqy5kkMv7j1eInEeMt0sWrzNfG4F62b7q4ctl6ODCYo4nePCF8GEC9PzSjOdq1/
RIjp4yBc9WZIFpXunC13/PBF8CVHCO8L+dnm0xFxwbJiMWthvG4nPHTRSRNgqV2CoXiyin7lDMYG
rGNXzYmS0TAPw52k0i+oNjEU467Ae2w+Wt9Q/L/ohTy0tbWrzPSUVQ+PcPgLEUuCT9ohhqv+ubHq
566bj37Z3iBLIY/ELywYjzjXM49NTlocb0hW1iyW14ifiQiNYyW6jyYYL6MyObO7WwVgspB2uQ0i
6IYuEmM2qxh7CLg+XU4DnR4gK97Uhg2WsgqBTHxOtlbOd+YI721VfTGDO0q4G30B+nN7/DCj703s
M9N3GGskJ7Un6L57pgTeqIuoMbnGDANpch96b11Xklacc9L49ht5pDvOxGjR6+3Vsbnm2agWSX9B
f/De8hxpzu5GEx9hjq/AEC617F36A9dH9FRHZ/VcmemeH1ecMaLMh/QUaPbPraYhWg+UWjZ6Jr0C
tZZUdkeTEoWAZoa4rh1GDUURZnmoORlkM7L/6snqHYElgxVpfMgQA/mKibtLJscTXK8RnwTnINli
n1D+0XhNjN+RYlmJ6zC4b7+k8TztZE/iQ1Q1SD2TN0h6Fx86ynHCXqc1mp8p9u2FFXgtUR+QZgIo
UDnnbKstczFSy8Ps26f6bRyi/mAoKt3DN+px7/GzaY6n7ZC1mA05L3Ekzc3DSu73lIvHQ82u/xF6
AU+Nl01yG62Qr9zXH8bpvht+7VEUr3qrfUKuGhx0vGmhoqTBEuJ6bC39emYkoG4GZYaZSbvdBLP4
aoCt4j0dHAKPNrdIv0YxkR1hS+fkIebeZ32CAK6vNpMe3w3XiPYTYyIvmtlCOn1XtQ7BP9p6zvtV
Pyfr3NbWWPAsOAOwGXzzmk+nJm4F/7opF0s5tSvAAMwWJ5eftKBX0GuYLWObU3WaCgAp2l9vOpqR
Iy9uJve4ObtRPW4oilDEYaATIcBOteiSF3axpv66ews/Fe+z8HcRp8C6irz3OjeISu967xDn3c9k
zixzTUZrrMWI9AY56pyR0zi1QQ5cXGjKQTUuDlp0gdCqhc8T5izsWZofqZYc+lycPbvE4QIHiaT2
dkU5veHbDUDNZS5rNg8ugXzqrpk/X8N6WnKxrSfshSAdeD+lOulvYNXgSBjPQBth+xtNQNgpYQKu
OWeRDTeznm6JXZxTh4SnwNvOIn6PbWbnRNtCWfiXov4fdfMfhBT/Xib7Jl4nju09TJZ/jFSOJU5m
cmA2T9zOZ5Wg4U5vDH1vgTeekfPO2nSsqKNGt1r/zTOjBSmLdEJ2ouQmggLdN6FE6pZgNI8W+wcB
h28PXU5sXk5ojnFBs08oG3nq6cpB20z2wCIGyRsJE9R856xKpb95+h/0I+rpLYQjLq9AZ0Sk//D0
YLajBVez2JktRTx7TR61G60qMaq/JsZwdaz4vSn27fgSC8yKbXY1CttITr9KlP4gbfnDN/BjsPfj
hXim61C0+eq/fxSyhFbuR17DyEN9+WLsr4LKJNWOHqKoqaQwAK1z8VkBAFt2Rr3O0+5KJBNmSZw+
KQWrb+Mwaq9L9+tff0SqR/vxG7LI8xS66xoE4P6YC1wmuAnLyct3fkcLpedHK7JetAYhGsRPilBB
kmXSfXssbwggxzidPqjEbmFzwSPnXffHDytiA3iUh56YL+HWdLSv+MreW44uTIeWzkQZQm1Hwi3Z
euNWlSCOP2wTLAgjLgBVpesonr10vGaRPHiZfpktsav5LobQWyGKRincX2VXrw37jRnDpuLwCzxY
teQb1F5zraZhl7YCAwcEnrhHRD0GOE690TG0qyzmyllI0jLhWrP+FfgQmoy1dEFQPKO7BkwNK7/j
z8v3GisBzrClabtIUVk1i1THJDGl/8uKMYHI0d8YuOa/etL/f9fHny0PmwmLMBxDF+aPOicTS7Ss
MO18F5kN1An9QiroIUu/PSrr8W609f6vv3bD+rPvnWhY1bV7qKx+dEr3B+Qm/DLfhQ7gUypfJd6Y
0rrLYrg2HHwbz07ep5FNbVZ+B11/o909VHZ2sKjr017sjfk1avJ9XuBC0199H7mqmT+T+Mpi0ClI
0366WENAI2E+N+YxbuEEODmKx46jY8ifZvZD2I5H9XcHr9zg1SB6Z2dTgKquIGUl+BGyBXM8Ml5Y
wje693RVoN4YneIcnv3sQGfXIL3R32+xnDzlkI3i5htTdcqUpFv5Dmlvo5GsTLfcxZNJhNGA/wX0
DDU3xQkb5NNEMFCncL284BR48CPo9T+MtsPKoL+ZGIJlXficJ+N9cINbHHfLnhaMCtx6M1Oq47pY
p8L6qaYdLdL4XRWtbTlspUjP2dR8rbvpozcpx/KYlj26VvWeEHLRhfuezxjfg1OiZ6fIs9/MAj/O
/pDZ09OoyU/NLHdmKFZe2G1IN3030uDgojizLriy7KJJ4FE9HfvWe3N6Rj+0e1Qsx2mtcbnCN3j0
SYWzM7uZbTc6VPnLaHJo8T7waD77jqJaFzBgu5Vr9MfB0z8Czz67BjDBX6+0Hxz5H1uwDcPENSCA
mIj4/rjzza5WVBjw5ORVkOROSwez9s24u0H5Vb1lJsq7/G922z/b9YVOyel5cFaEqX7/8X4lV7D5
f/9h/N+auBs3RT67EwkNWUNjWvz9kfonl6zroPaHsULYuun98CRxpHytdbx5bK+HZiYaQJx0vtUj
9EnGbbAJF9Crqus8Uxt4DfYkqPWj5FNV2bU/HyV+SrHlr31hKKRl52vmOaHt6U37zWUjJOb8gKQN
y/l62Uj5zXN4mqpPTpCmyWNJcXdnO8vGexdi6SXZqus6wZd9XpfErjeOvxjd7mrx/XdB8g5N8di2
kJVyXiZ9mWvN98i3z0lpY11KSY7/hXCv8zDuBI2OepGCOgQ/zfNkOTcUgSyZde+VX7C4oFhEv4zn
uCVP/tDdDFe8hdl49Bx5ymvrxHBqrTXTUbVNbRSf9NklbqB+Ynkc5/DZC4A+GvACswZEAN1bjH3x
1ejcahFEmIaikljoZvwpOC60iZ4kTk79iBwGSnvKN+mlFu4QEJx5Or1mo+kRi+VOd8uaep1U7hve
3OQAt1d/hLDNawkCNB3s4Db92l8vbkP/kwKHJebbHl2RbtuCLO1/XWu5iaSDQC78KlKOzzzrl0UF
zTNu6ZvQNjlwwfVjwaxyaUR8R9oYY3GC9fKovZr+Ml0hVj/XtHkw1I6d7Zw728Pv7y5I4qno0FXr
1veXJhuvkRY+NZ75VHnyJ1+FZeZEX5HjRaTa18lL3qXJ33dNPtIh7/Y2rnoFwF8uYHyZ7HkVEEDP
lU81qooK1BLXLhBntatWc/+BBSx05+YYB8OHy86Pwcc7LtUnu+SZJu+g2YLiY9wagAugd4E2Xn2v
vxpdt+rEuMmKn1WT6qLFq7VxK+Z2UwKONJYaHVLtgL9AHblXkX6hwRshWcA23apqLEj6VUgzh1bg
DDEiNLqDXTfXDNHF1EHaoggSjYIsyP7Fk8ux+H/gbrEnvxPpAA8q5JKwgpcSiK71viUCT6+ybVd/
/UX/yS5G4ab+R/g5yPYPX/MQkjbeDtiSDAy7G79f2KULrjlAuGaRW+14sZ1DUIZ/s77gBP17eeZR
PnNCG4YJy/uH7bOyLSz+7C7ftZG4Z/Dx1DkHA6RPu/Wg82Wk2SkYWmQ89CqyXyEx3tUUPOUE8ALC
aXKhWI3AZ8aEDgdkRZGdAGvWyGtULWY43xyAFLuoF6pe8gBKXVLHQDeQZb31frMZKkm0VrsZ4lOn
adumd7YQoVyUOpiHUYVl0wcJgeeIoDcbcE9ONYTm9CQy/a72XcmikzkQYj6gRRGQ7taNzE5M91dM
3a4hRQ/1RFHNOMhzGOV8m9J+cpBWkq97yrF5wp38OqbTMXPZN9Q1HFrJu3rP1qzfZ0O/S9hMFby3
JvmmuTAWbdo+/m0S4zTo1mvTYfdFvKcKHXfUjy3LvqFznbFvrtJzi7JNBG/ggUoV470phCLsdWax
EcetfUZj96ngEK/HgpDK/Jei8rd9Np4QBTPN/cTLBPPZ7OTYVB3TPH9AircCdqJEWzr5EuYhWiOu
SlXWoRR7n2HiI15/DqPAYfdjLhxVxmLGh6Oh3SX44DDBco48/VSmILHSPZNt/N5N7lmh1gZ4nUKb
JkSUxOOtFQhH7/Wh3jRT1ZuZGJdKiw+6C5omu6s64WOujaEX5zCYLuoxnBP4zmhh00PdxaccOLnH
YYb0dYjqkJDiBI5bQIx8m9o7tfsqZA2TxZvd9s+oVx5N7NTdvGn4MAr5OgPOoGN81Q5q18XR6KQH
8mQyOiCF492GgW7kHc1m9G7bvCpNsEODvmY9+ZCBJN8wPJIR9KaQtgyhTs3Vm+vijSOckTPHB9Vl
Gb3KyoGfxt9Kpztme28yjNYF7lvQCD/6iKOOaqLPM2L15CHywRF9MjxQNYcu4QbhRmFtbZsCL1ZI
xndUt4eynMiSYcEz9FBlJISt3TjwebJ72aACdp7jLkUDhkmNT6IhGCKc4mGvDp/cbukgxblv+lUe
fugauL5acAp9lRyq5Ujv0KBqg6LCCAJ4oXH7ezoz4YkwaeorNv+5x/8V1JntWOGEcxl8/+tdy7Dc
P9s+XAF/UThsIvoPeUjpZOFSaAtc4d3pI2/4IOdhbwVfwLkAPJDGLVQz6nXZEzAmM5oBayDYPGDP
amE1UCsWcKZwBUXAg7o2vaYQtdW2/fgDrvmtkhS4dfxJCt+H9DRGOuOZw/vVJ3FJd7wQlyPyzMGD
hjV0c40YGL3A1icmCMjuOXNyRLprPUV/MXbTzqpKdJ1dd8lcmvTQJGZdlJTM3nzKi5gxNyiSM3OZ
jE5Wbwyzei9rP1qFZJotXECNugALbQuwTd0qh8U5B6tYOogbRxNnQgwQfVBuwlnuPoLLvv/Ua6vE
0jT7VPtLNOPWJyUsOB0jI+fs2O1xbbI5qT3nFYLfGcNkss2idx1xrtcPd1QI11Hau7ZMMGM/9BCY
1Rmexi37MPlLkFOqgVJPnbtdevJZker6a1z/1bBee+YaqdQv6q+pMik0VWscH5Jn6PvrgpmAWhWJ
a5/VH/HB+2vgZYUMaIwTGOAfVKcBk/BmJA4k8+ljyngB4PbZhCLONza7uqQKKrqr/hRXCLmNadj2
ZFMjm0R51HymbXezCJlUF3Tr/lb6/2/S2t8Ys1iw6v6bvTNZjlvZuvOrODzHCfTNwJMCqifFnqI0
QahFn+jbp/eXSd3L8x9f2+G5JwgUiixKBSCRufda3+JG+9/33Z8kLuW/Rd+Kevj29777n1/803cP
oLPYtM8diliOY7tyiT7/6of/8d81Q7f/YoHjWzZTT0/iWD46785fsiPvU+8zQaJ5FguTf3Xezb9s
36EE6AJteYe6/D903xlc5OTjb9U9PQAMQ2UNjowRmDrVo/86+Q2g5g1A8LRrTqYR5kkMD8L3x3Dk
kRsufXHuecjttL5/4wkrg97jS770b1ul3Zdr7IV5iwYtJ7PEnuh4mNNGA/IExn0tbam9hH6MmdfL
NsjPmB07H1C8Th3VEltEPlt5qCWmzMj94xLgjSJ8B8hb9di74xsZNMcEs/KuG0GyL+LYtv69YRU1
ww8ELqszpMQ/Dksj+KJ33hMaghfCxz7NtET8BqY4EfGHsVqvtsAVCAmZudSNgzMLuTCycFk+0s3i
sR6y71a+EXt2Eg25363ePxaOZK+SXLZvRgRjg1OHXV7uS3NxbgxYpX2WRX7FY3/SxO+0LI+6vVyh
I4sGEl8/3iPJxkhR9lQIkD/G0MbImGO1lzW7wbZfSDWKAEG/al5i7UBJMYKDoyrm/gGEGgnyY0vg
U2L+2AybojtTkqI1H9uSAct1njDT0PFo5MKBFFq/074OrPaaVnwbomkaCInFTG3kXReaFunMRb3t
taV7MXRGMn0GjoW60BnhXLvZjHDCvdU8byAh8lXPp9uppk2PJ5CpH//dgm+BIGRBv2i6J8KqDvFQ
iLAh87fQz27ePA5iwaRq+jAQipsNsGPoE0iy08zsW7um005bs41YluJnXd4XiXPnJOOTPSYHl884
FLIVNWZZF9Fpj3DX5rtkSojkpHcUS2B75izfu6q40eD071BtZweK9eCnGveHzmRnbsr5MvAlrE29
PK6LOOWwz/fBd7/IruQ36zhzYyq12z1tp9AkUP04ZxNKZDDy/tJ6Z8MGbaFh/ugMFBRpmb6M1uyf
0k6mU5vNtaF8VPs0atNyPBmbUxwmj3mz0+Nk5GQipoL+uObG5woIEbA8nseJX9y4LB8PRhc29vLQ
o886OX36yZqMhkZv7IbpJN4qv3krUNyR/vZqe8XnpmhIPJ+AFpue8VoI8WMF2h4w968KvHVkfbT2
ZkofFlFMy6EZ6qd6dh+3ygcAAONwbWY0YXrUu9UIEzm+dwHBmuKTR280MjLnkWzQhWbpydmCYudY
3Ui1dttZNZJETFWhNVj08v+96d3MjmohEb4+gnHkM4Ibel7fAp/UQMPY0z/7NRas48hqlBPfFhRg
W700DafIRAqGNRwOtP2ltVhnDenEJMFLwTNiBAV/9FAOE5oCXUOxols/26nLI0y+UdCho3AGcehk
NJclQ7qo2IFfkXsfxzTm2jW+bZmPozajjIZTeyokTg7G+8X23/68KYNqW5WSPNof+9rWOFGF9ujP
e3/7uAqvid2AhWxYtl2WecBACX5JvUJhOVj0xnOM4aZU/Syxy9kBIi09PQFeIxqHiMt/eLqLNHxk
vnFCF3hAgp2eKrIsiECm7ZXXBvktzC4u0K2HS7Ih5VN7s9Xcryv6uY9D6jjS8U/ZQpbix89n8pfU
j608S6LNgcuqyVRr0ydulriQY7V55rFTodHqmC7fUD+iNiKJsYLrx48jHz+VUQegQIVAkMHNuKjf
fP+kQX2eOgDS5TEJJtacHVe3M9VP/ejEh0Jk9vNcaaCcjs2MXgffvFea8C8S3/oy1y/xNhrkyWX+
sa299t7oieidh8W+Vpi7x3bIr8DJnxEpdbejmZon1xCfVLzPOLTJrmtEdqbpJCYQUWmyfVtoLGRF
FJhbAb5dowxdyUlsC0O7It5wWadnwqzqvZhqdxcDE4hwuvqXzjNbCrT1S+9rM60Ene5mM+4Hwqv3
JQnQQ4ode3tbjICmzgpeIN7eOgt0qKN92SwfSq7WbcdlyYdPddGfC1Mn7H7rv7W94Z00lr2naq2/
2wtoiMFp01OK5/YlC2JAg15xGjLqvKQqVQRIJl/adfwl0rF/dKXkzQT0Z0Hs9jRmd5sYs8tWC4qA
C5xLSNa0P4p9taaP2OQw6vYutYLUlaxW/W0aUsy0SeujFuGB22NETnEugmM304eOqwspuoxMWIFP
GQIx7SrGNorhWqC/3nEbM+eeEjTP9tKmR9eMryqHKpdgprTrW4ql8r7zJ4znU3CmGK9Xp0nKndUG
JuLdNOEWZTZRXZZMpn8Pg6Is2SNIzon1l9333JGeB22rzC/uIl0yhQ+2aBszN6ILD1xUZpepTSwz
vHNiMP4cVK/Xhjjshr5RutQmfMalI5FbbihB+YASuELha/UrRPqeQApNE+fGbtqLQix0/95Txz5e
elvzCrFcw0HGZ1gy63sVPN13q5j3GXMFCoRevMs0YLLqXbup8zAzafBXQwYn0jV6Snprdi4lhUtt
HDJR8ADJ18r/75Nt7rqTv18zAhMdZgUmQPez0RJUucmNwiZ8vKTiWIVxQqxNRfUYlpQUBL/vplJs
rV5rMyrwvGh+2MnWo1bGF5fzfXJF8jXgD0C8UhIPc5qJTh9SDxX8SrRokE90+OV53SoZIZ/KXach
/KF1g4M6y2mO57amjTHJHO+PszxKhlsvN2pPvVGuBeZ0vd5/BBWqiD51Iai9j83WjlQmGnDa6rwr
xoTaqAhDdaypPGYvcecmh8ptX9S1YBtb9ucyMJg3QKTV+rdY9M7e8/TmrGffVZBkrMd2VCSC2EH1
tcqvTDEoBs8q9qOIZT/sX8fU953kvXF0loGaKLL1j42CR3y8VHvq2OZ+aet8OPvDDDpBfafqclN7
RdW5uyL2/VBdbx+bj2vw40Kky3HWubGOk6ZLxm7p3xWCTLUP1ocKVXOUIUEdnDOJC8/aX4ru8X7u
3u9R2NDlTu1mFJZPZgHz/N8nzks0AAj/6RxaY8AM3htP6gS9Ryq+37nv+07e/PByVCbqxHycInXG
/nHMI7KEFE5BBLK8hdXd+k7SUOdOvVbvkJMIkRTVqyHD695v3q6XqDb5ulex5RCnqzPTvl0mSvzD
6pZRt1Iq0Xdq7+OYkRhUgUz7qJJD+5jl9ShCh1S5Yy85H7ZUp6v33n9AHqsTBMWTA6E/kDA+tEpA
Sf69949jWtdiaZeJpDTMYLllrBwOXpklJD0QfBYAYFdhb5bEuqg9BAPkFgTdV3UKYSf+Qbiol5Ud
M6apM9pkwj31iFPVLahuybpPU9AiicFI6RT+fiym5NQpROT7OPspkEVdtW+5HniKLY/hDHFLuj0l
IaMnI1LdnH8LGG0s40HkVF3UiRZ0hugJyVhRtYl9nvm7rqWkWYwFKxAJkQscmwmjOtN/e40+k+5r
CXR3FQvX3D9YKbo6WE0DHtMhP/wjxlG9dCSPUG3UqVfHYjxxsWgD/OP/Gi7LeGv4ksA+MI7JXVgs
X0SQwPcvevsQyIdMJWPm3LUgYc5X/4VFRcy9v0cgAywM+ROLwfzopHbVW8zD/vyuekmhCrw5sofv
U9Ok6fd4KDBRSwbMZHAhq72PzX86JjSNUfTjZ2in8dX8p49YWKvskZL/Vh9Tqt8DwUkF1cqOf/u1
//S7/zhWpKBMtt7icpT/VvWuXnrfvJlqnXpVL0Po9rAvjW74aczycSSouskIkD+bqefr/jg25/Jm
M3XtoHemd1zm8lppY3W0XHkC1K8lK4nGmHP5GPXL6uA/Pka9/NvvEMW9d4C2CvmfTzvrs5Ga/l79
1PvHvf/s1CBq2/l8G4YFBEi9rzau/Pe+vzsBE9UrLhTNbng89zNPfqDh5Lngt57Pvdus+wkGeXea
DOLfXZwFmJRQlplCHAndaqTEsrks6uHeWBIQScERdfJTLecG6M5aVBJyvkBuIacwrt46gBFQvLkj
gPXHMHVmSDfErsaNiaOnymJxs2qA9RlkxLvxS7m/1EvUrYy86nUeVIYMhsFOLZ+27xs1bKvdZrC4
hHxJpvQxxc7W+LPCHL7n391cdLnxJAJKvfxjURMvvoefYGWBF9ly5Jn0RPC1xaTR8D9Qh9R/SG2S
3CCwrCqPQ+AszamXk4FUzhIy+WhEQJiiwucRqExbGg8GlnoSoKTnIMJA5q9h6meMfcqnpMxJaq8f
qvQyciHKAdQp9S8OnRnaRPCUerlRe0CdIjvrx9Mgh15FOlV7HYapziCv953aKof2Yja5BN/9RPL1
bJNqtCIcsYGk4EWU4wOamAYzlGMzSsZvw7TJ+Ho5WVTusvc9Qp2BoYLFszZjryxtKPm6i9ojLiU4
5GTR5q2TmnvzNpZI0Q+3mjumYyRieq9NIm1XQgaI63JCUbOWx9ORatvOH+OKiEKWcXOqHVIqgEcy
UxJSlOXduGrJfevUYDfUUCqJnY4ipb5DUgeTy8KOb9og2c4KjapTz1pDtaschMLU16MY85OCoSoO
qtrjHPFc+DhIhLAWjR1p3soG+bGp/Nw7br1Hf+ZfvFRloxwSchKGnsSYxna6w6JpD+rTlD1M7X1s
EnmlIp39PELK3asPKtWzS+26S8UXb+OzQcFDs9tmMXYFGD+eUhJRHTkHV5tWXWpOGlk58eM6SDYA
aPJdrbZAsA7tN+UlVFebH1RQutRrRwG70sEaObnWN3Myr0LlT6uLT21wmyAtqkTym2Jfu0foofPR
CA020WbnVpoIg2ReLjqKCBb7/35dJS3EEWyHykSozJU1zlBI70CPKqaeWAuzLOMf54gfGAVxGwaA
N+jATRf18n85RmalFhAMXs03kynqO/A286cxJimgp8dV6hSKsM4FCNwOWwWMaXC1p8nfcnBlsXdI
TdcN/aAWR09UEHG2Sop4t2zf6f52b1SPhC0AVQT6XjbtU9Nv/jVf6meYd/AHM5y7g+V+gWmU3sxk
WHf1hgRtNOqbMjk1sX/LdDvHFaNbV2JDd0aOlQCz1X6mIUPukR2WvnUP7Ed/9TO7OBcTKWr95D3m
RMZQhUEvNek4oAsKlUs+xacu3h6KGHNF23tIgOfpZrLc+DRD9yKGxzlkib5EG1jJ0WP5sfZ5e3K9
FCLmDBArWHryjfvykyAgew9BTsA75op2W3c8D+N4IocNwlPr0PAkgJiUG41S8Pp5xvgZzt5MDgnN
652hAdQz8amdadndUdlqr11u4amXe2PR/iLKDhRJ26MeT9UkFx9ooS10m6hzhqBPVxzzGMuESjFP
4JtpMTxlp7SzT2VJgIjBavxATvBGLCb9KLs+5WUKzoFwhG3y7hjO5meid3xsBpi/cNhhJRa09BM4
XJjSAVKCd6MMkvSRk+vkUMLgWa1kvDF9KXBpRqK6bDMnLi6rI833by0cOgevNYi1ozZj46GnVPjg
NNpzGVjD0fdwqg8UUitr/OFkAL8Cc95Taj2OcKd29sgmHtIqspZgb8fTz1qyfFYij7e5AWJqPTuC
tnfcgCSERfay6Ga6b3MURcvoO5cm3XxS8savNXLo3SiwEnVU1tdc/+72FHHF9LNJsCM3m06FPzht
C2nRljveit6m/WdJg5elUwku88cW/uHRaqU8pLdggjuL/tDbPCxnUUabTj4f4rr24POkICAGiOFA
gh1qBJAGMBWXdnWOjmbubQ0auOeQxAds0DoUsNtukjUZdy5T/4OFuP3cbOYaVgu01Dn7OWGJQ9MH
b5J/hpb/0g2yAkemfSGZ5N6uxwjde1V9a1laTqmJP9w4qBbL1Ug/LVqzMpf1HIrRtR8NI80Morx/
DY6cb1rpsCtYYGIMrqOx6HnYmwlPc/AVVCCqY2YNsISFcYwd0hStujSjmCA0QmOCaOECDUXv30G2
uAbo1pEADSe9bKpzUbTfm4VmSW1YfyQv/79793/r3lnocP9P3bvnX0L86vtfNOM/khWs99/607rz
jb+gOuHUNg2UOzy50RP9ad0F+l+W4Viea/qGZ/ls/926s9y/sMvSFbdNyqL01ujq/WndWfZfgY//
NqCt5/hWgNzw/6F1ZyJ+/6+tO5wAQUDXztaRAOtB8E/5r7d2lpbODgk8hqeFatqjaO6zbQ3nQX9V
s67aMumFb7o/h6AWy/BjPqbeBghCVUnNw9RrNS1Te2rzMVUTI8aSZUTnL9tFanqjEgH0BDzO++v3
XR8Wm1kGw1G4sXtiprBTUQCenP2oPbUZVWVwHHMAoq11J8tVF0PVBdXuHNfBhteNo2qaDeaJIqFh
NeaudrTu4LbZCEVVO7e2m3D3JeRa+cWrU+Lnb3H67xwpeNiuM7PapcILb+hY+HdbDAgZhbOxhyt4
zTYehFXfAvNFS5DbgUkIbPLNWDDDrkvz0hkoXIbC+6HdWbb+pVrd9NOKbclB+Ue28hafUhYgYTWi
iGma8m7Qp/vZTos9fOw6BAhOrwbmdjZ2OIITi8YPE8OR6D0dV9vJsZl1J0uGosWDQjSSeSfSt6az
ruuS5AcaxwZ6I1zECcxfpuISUXnMmACHlDjajY7C/EJAakoMX4OmfWFJNDfgeOzPuls+9zMxzW4c
sCwsibgUixcaVfUA9hfUr+emEC4a5+AHT35iTEyDTR6Hhv8maDI1TbeA74Z3vurBzUoE5M6ooEgD
/ACT1veoLVgXwDOTJteWMvlwzMnSfNHSx3nIv5Qs70S2bRSiSFaOdSMqmC/TuRtnOEt2mKeQsmdf
pjTALEQf/VR5hn3SiQan+3BXxKN9QAeCshsJRokkM8LPjkUr9W/tvllOtm381oTmRiIzg0tbNvdW
0bUPZnFxJjQXq9Rpri6QCt2zDzRpu12y4oIWhjGGWGYfPdBYB0Tve231tWNWBtdkoKoLbrzaYTH7
YmaEiBZ1ZhwWw4fZE7vfwVgBnl9vi3x5E3E7nOBykrjpb1+z2MzwU7HwlGua7akv6ypawT/rgrYp
kzI7SjMw83Zq/0gGF+un5RX0w7ls4rw5i0yY8F66Yw+chPxF90JL8thVZQCKDruuTmjp0sZSwOfz
CE1WrFekS6dDELkkBtGVspg6u6zPpozk8BmY0xw2nbvckF1QRfEDgUVnUGyR8KcpdDvnycym7+Wo
Ufbf6odh0KHXS44nEHlkDPqhQXh9Ti3A9wVY2LhpQ4teLj2r/lF0yKrWJQvxUJDd4TjEyvXciAP6
b1zLIG6JFwRbXzQtiZ5J8dzplthTLL/q26m1wX+aI/bbonJObq3fMIuBJmzjPVwkoMe36u9cHQTc
jnO21zPX2uFQSiPRAq3RwD9aa7DjKoYo071RsUtoSxzVIs+oml1cCPtq6DOawRUC60B3CfYRdaNt
xDpPOYyV1r7XkmMG3bWkH6PVfXd0wa0cuIAe6m5FILu+9TM5T51tQdSX/7AWvxq00YRUkzTpz/B2
K8P9WiB7PxiHzCGnuJX+BdR8gjL9Lognfwfnj6mF92t0vOFEZA9RZF0MzdO0a7SS/eeSy+zkWRMB
TPPGCMU6RxOQfsEo7vuK7lVwC/qG01PtgBAseF3FMdfr5pgGQR9p5pLjZker580GwYBnuLFvRTIC
X6OMcWIAOZY2t0bKKqZNxZ0r/0jdVsdtmsH64uqPYoni1FBoLZ1zP+r2z9JhTMWhMKIGX6Zs+IRy
A25810EqD55AvBMB7zkxX1BGmLQhzuD1Q31cXeyvZL2kJoKxFUrwccq93YaU25G6sXnSf5gFrwC/
fUu0sMtsJnVFxmJLgOwvUbmmj2sSa0czZeScdDdsHC+LyJkmz52rMYX31sIKDGz31SLljcsEEcCS
SNynz+Qxoe6OsaIKNeElB0949X6bSfFhUY0iUdaM2zm+pibc+xn2/LwSfTz7v5C32ofJXcvTilsy
JHYSycDX0qVBFPOk8rvqzbF/axUhBIbmTMgnszMOZUKzm99+DfKd9MaT1hnjKZnL56WSOb9a1x0F
hv6ItYF776RViI0fJasWnzeScvXxZ9Mm2ynerFeKYFMEhF1jJjkLWuyBueeqng7geoiGwL5crmeP
VZfPCk4jes03SKqfHcjbJk3Ks1iHelcZ1YTY4vvWMHEtrMG5ElFcuSRQT+1XixUQ+a1jHxGdiF6n
oP4R5OI7YLNvy3poKhZWI0ncJAFAe9cDDAqkGFvBne6RC7KKojx7Zvylq/X5LMGg5pwa57hKjw4m
DeovwiOxfitPGuqfY0dPe3ZsHbXKVt1rdDMR+9m7WDfjfeXV/TldXfqPg5RQXnuDW5LSbBx1af6w
sooM+9eumqQIli+v2UgBnq0VIdCywBBoCRnFIEp1ruYSDosN87VIZ7JVi/S5BeK438w5PmLV7MNC
MGjMBXiEicLqbJUsOInazvXRPPcYbRt4dettMzK99+lJu1v52ddtBwoz4iQJ+CFh4jcZoloYOB36
4LT1I8FDJenXu7XAEeL2A5LrfCVrM8aoTXgzfSP7MTGyfa5tzpUyLClK/aeM0IaDY7WvXdC4xxXj
upYfKF8uR63X7wCKpeEwtdveqrknwNtnR9d2HzXNOQUQLlmqmaSZNAsNujhyk+qaG/onTzhP3Dlv
ul+ul7ZpcKQXKVAgkERqUzCRKHqypj3odGSCQj6g8JLOTB8mgD7EaPcRClIQxYCNwFvrl1purNT8
Sn86j3SWncsoqM4WDOpbUT6ktMHhmgZfqYYAS8Z0uiSOdaREvTDW2a2/yyrnWZ9wAafx+kX3Qe8B
R2QBmzqU6PWKgEJffGORCXlLgZUKjQr1UFWPOgL3A9WAMMkxd8NhP7EQIvakbg9x8DNmRbh3DDSl
pLsgMZ19H2oGin1N+86Y3x/INL1Lhsk5JBLC7mq2FbpzQBvRtXlmkaFK/8KvQxvJNS1PRGyYtXOn
fxDIA+JKK89YbHRn2kJdjt/5TAL6ezdK4JimNPiouO4zjVPoYaipdnAVrWi2KDAX1qObgwzXZLdF
NY31NAYNxt/spVylGkgf3mnceUdMDXcZkTaeRdlSNcio3T5b1F5Dxv9bUCTLxbPM6bj0OZL21DnM
S3q3WPV8ga1Kgvo64JbMS/NUt817xxZsfXswS/9R9MN2trKnlYDajjoyrj7EabLU6wZEmBZZevaC
Cr/1hKaCwJgI6DIK/s4MhWuSWLGCswXey5wwMMuDNjTP7831lZn0YSQkjeKJc65Gc2bcs9EL0zpJ
aIjs9LUq9jA+f7WOhnm+ctNzizYec3geua0RwxfDqj9kExm1GSGyaTw27y071a2r4q92j2h5Y7JM
GSCJuEl0y3+sYDefZvqAlun2hyGBqEmlcu5hIxPhQayIZw+n3Bj3G8qGw9C5wH16/dJTAIIah2Cq
K5PtUuu6u/f86isZUD0lWLQEssPrMY8aKi6pRHxtp6cq93/NGeNFCsxREJpxrM2S3CPrZWFZTxbY
c9ZqJmUZa4IYZ1Fhzd1vQUadd1O0MCrtfA1xG2Vzw9yc28lIytctGA3+4XZIkssb88AUCVR+Uws3
OxTwhkpz+jUVsbTcX+KkmMlMTX8PS3k1xtq6NPpzQwrjORkskHJyEWHXFJLd3qEg13ThCIib2aju
hSKo2x2XEaExyV7oEsTZNF4kluJBa50WUue0x3vSnt6b1mVNeN4Etr8BPXuugkdSh7xLIzdz8gPI
3XreYtKmzFa8WpZBC0HfjIAI6eSUEQwVaknahViZ+6PFws2eU4teZ/OFGUWwcyoGG8+OhoEUt7bR
4URXm48FSLy0DLYHF4hps07XLGufpjkFjTt605U0rXDdfMjx48nbSu3SZ8M3Zg+vZVsTKuz2V7Cv
wLdzMEsFrHsYe1DG9R06ljYiBM6+jNSEspbyce+MgGw9wH1NVZoXIKKQD+vPKGoWrJwZjBvZfAb/
+WC2JvmBUlICvLPFrkYT2LVriIWlt4Laqw3wP1+9nLYRHmIocbpGDMtY3pTLwNDhagHDilnv6Mpx
d/u50FgRJqeYes4OTj9hL0GCiqwiFhSTBc6r7LLeV045hvPAx3lW8lyviXsY8iG9jgQHn4HgM+XL
9UvsYtcNUu818SxycryNAU92650WgiZF4VaEKPD42yO8kmFE1ZnENGjrPnhtM6yJiWTFqct8TXVK
lWOP9tH9Qjzs17Ro6nBam5vcNK6uZY17q9uusOCZCDkG0cXQIJDKOojqmFJ7DsU+2dAqyumc2l8r
QbipWVdT1Pq/q5FsMrXRdSnDjB3rYa42rlG5drWT+s+mbMbXqe6Xg4QVvx9vXTK3rXRq9moTux4G
JeIXb3TdVJN0MpaMhw/BCzU7Y6/RCQDKghMmI7Rw0RbcBhv830oW4DMXPR4RUz5BPi7kSkoSUGSH
Q1q2S1hq7XQYPmcMRii1dPuStZXzvlfMAOCB/58FzyHM4Q4uwwS+7E5oMrZ2oXsyJPN46lsS1+aO
ZaXd3gciSY+623qnrXUlZjS4TPK9j406Vua0IBON3L9A/khbV/HFzfNHgVjzsKzYp6zswbSrlb8Y
rz9s6irhKouteY3Oc0es0adWS5Jj6uo8mQMvjgYYMZgqhgHNAgwlxI1vs+xj4g+C/VMDBQYe+Kuh
qm99aUZqBVVBrteu7FIuZt9/+EgbUY3zWD4ljZTZbt6SZac2ej4hdyZ2y0IxyrBBWpiC06uNtj20
luae1WPt47BJaoXDPbRWjn7R5WYbm2cx2AHCEDRka2Z/i/siORixCWHK46LK6WHsN65RUGlAFQkC
vQp3qsieFuBEATK2LNXLAwjoc6JpYWwGB8YAnadLSqRLWtn3alNp+nd9rJ+cwevDITBeWpwUPDjj
fdYBci3y7Fp3DkoOc2iOXW8i2XTsYw+T24OodItJywttIxGRVRj2jZ57PeTb14JC/JdFPKKWwlWH
FELUSZR6RvbNnkadgBGnJyUyfkhF5z01DVMD3Q+bFE4xJi/nPg4IS67S8ufQacc4kOCSBnomOl1w
7AthCW5R1EQ8T9MzgSxXx0sg69gsDPCxkJlnft306uwXwfhF9PkE5m1XN7n1uW9yEwoN8dHoBmtS
hFu+rKQIIc4i1/YJFSZE5Ncwls+pXgUnZySCZ7G8YzqzPItThNBblp03Ib5BbTZ+AMy/UBT4vIId
euxKQhmcXNiRCfsLw/6ELDdZPjVZ+xMc6BZl0gYGgdWjVphjKSf4zhlM7xZPWH0A/U4coj8HN1nz
3ZhL69rcLWVlP7ICMaMOoPShy4LIThkR63Vrzjli8ShpjCrcknGiTct8YnUFPQLERkdWt1HXCsif
cdfdzASY3iR2/ujMEAvS4qtpA+bVMVjni/UM1PCb/7lMjOATT8Uk6gbHeE4doheHwDwv6EF3JL+v
NwNNkMOmBQ6RYH1wk9aFDfFuMMKusqKAZB8IlgueMWJjp6aAZGH9JhpvO7sONKqN6QgLEOA4ZR8/
19vKLBZiO9hge7ltgdUBhXenKPXn76WW9XeO6D+nyMNDJcRT2rAxSLyIqiXzQNk112Szec2KCq1z
f4D2hWMhMOYwkMM/Tt7t4nf4OWstf1aHmAutl/tWckbVZl3HCdyRBaPU3PRolDWmSfbTVVKRRosi
QPtW+Dg8rXUr6CBwAZaGXh9yO3kp5MjdTcF8SqyUzHip5lECBrO7Z1WPRFO+MlXRtTHdl2HBj6h0
S2qjRJBkzx9qgOmg9HnitCmctno9q/eVzKlX4gmRMlcg8bEJXbNncq2kukrkpDbm0kdrzOWr6wjB
RzdFc+1QQbioSQ/doT97pZGXaIeNV7XSqVnWeFVqILA1xGnhQiET6KfRgkttsgrOkYv+w22Cq5lI
nP9EwTCgrBIbJuWWVeSnJuHkTUvpMssNUB0srCjb8cgNQxpRnDJ+aPeAJaxwigcj2qgX7OzF/UVg
hHFdbf/qEwJD+U+KXuZxX9aPaYIr0QDwwKePgL+KZ3eDUb95VI8zs8rBSsGpaOr2Lm/5W1Nrk9fU
OveJmcR7Yoz60Fnn+JarlRYugYisesjz2GsFLV5/S+9gUoE1mo41LczEL7HPoCGgfDRHQSOHmuR+
tLz7fLIRMRZJVLamefZy77FI8t8UtYoj5xts7KFJ9W5fbhl8jWZ6KfIKp2MLldCXHDDZ7Oo4BbsO
Xz4ELWHu/d5YD10OPcv6Na5CsDjCZDMnmOTM+G5MlmMRFFR6yGo8dEEemhQXGR6nw9LyiEZgB6/l
SFHDAoCg5zuqi9PecuKFduQCndcwGct9ktCbjC/b29oq8kB0066WDTxnZ8/+TQF/NBo377sogjNM
5ZsKGgwtDf77wfbZmb1LXuxbkxCcNiDtt3PJ9Gz6tMUKFDUUeSP+MpObwuW3RzmGbVjxV6M4euP2
tBgoSZm85nu4d03Yk9xRtlZzYxYVpU0tN+7okEaVqXGB+hmtYoq9hs1Q7pozbmpmWkXQ3rrUSksa
iotOTXcOWmTllNGtrvqazXiozSped3pJa3PYPhk9TV/Lt3btoD1R6H/atzH9l8Z4m3rKvnIaK+Zv
Oqtr4jHxG1Vb9pYwK3rsG/7bPUzCnT1UFJyZDmZl8sRCILdgT5JnlmTpU0/6QmjHPPGQioSiqZ5d
M7n1mBOj30hvyfbE8LDa7Y2XhwtYvJ3tmj+81t8O3vAqghK4YuW90Pp5deze2KejbR+h0t/OhIEA
iYgLJn7NpxbGOo0FreKRYRCCFHvnPjXMEz37W3D0VMuILwpHHfH/8nnMM++sGeuzDxjecMkdaRiz
eKp16KScaFlHtBbWMlDMN5rDaKRhqpGbWDruo2nSEMimgOQOaJib4d66lOL6XqdtUjXdpepnoAxl
jNwA/YKGgczsDOwr3kGP5ylaXVtEq9ZSCJidvQYvhE4vBO+EVk8VWAG93F9aMPy0zBRHTN2Q41KX
TIy/JClBVkl8XgEeUzVM6O8Xxo7CCQUsx6N47NJV7ucbgwyz0OjxTKPZ2DGRbvmydAaV+OJr3Ven
s38vPwRdQgDZ4lZbdeeG3PDPIv/BSjWleDcUe9T14zaU2GlNlmw4PDJ8BFtA1crWDkvVN8+9zQXi
bU+to/uslzDiY6u/jtlXfIjcaYSqECjzlhvzTHnAOgz9CkawSLpoLN1LU7iR3tTrYZopCYD2Fzy6
LCOKKbN05Ek5FdBs8w1n7BTlhfViD+b3zMJB2oJzxcxcv4qKUjmialDyRnrtxq4+DMvCVJlqoliN
5//J3nkst85sWfqJUAGfiSk9RVIU5aUJQhYeCe+evj7wdN1z6++KqOh5TxQkJVGGRObOvdf6FpPw
sho3gc81V7T2ox951c4X3RE+ABS01l568ZSv3I7iJ/PkJoxHwpui/CMwGO0XDrr+sEIrwORkaZT3
hC3teqqeurH6jZunCif7U2IzHoqK3USs5koK7V7X/eYhtM0XNXpveVKQF2aE3rZhSa9D9xZH128Q
o5EY+4BAroL0LRnHzIxIWMrIsFvEAWr4WmZgoFJqj3oMb5DFrnJCLLV929M39nBvrV0LO7OmAHH2
BgB3NrZ4kUbaZ63VW8fHFGnUeM9n1bUYcOTJCsOVIPfL0b642FdhRVCFnQ84u3STwzUhNsI8W9mh
M7jSyvgJeYa+cKtCbZXOsKIOQOeQsYk7R+4nWRyDHKUHxDsaeAkiPlUdE29qtn26oaYBuySJpa5c
ci3Cmqc5gSAGjmkkD2Vh/ZoVwD1GJrx3+rdeNODjCWjeZ2V6Ch/xubEaHlwH2B9qX/4NHk/RhUV5
8rV+UWvpO144ipWoeWGIQIS9ZRJi5+n7WGmQK/G6wTaRxPFSgaTNmaA3tWCDz5bIMMQGTA0SlEVh
m9pqjoOoCBhtBDEKQ24xGSzVpku9r8ZX/Gemwj0F8bTv5guqpkfkk/6+8MgfKguOA07BJcI+UeOd
Y2LD4uLM2op64Aw6tsBfE12spStXfe63a47lvAtzOIfine7mV4nUE/BvsRj6vTA8/RGSL+MgPJjW
XCQG1lc0NgfI8/qetWY1gVV19dmBJIK1/BZbI89wSORYuLR4bhl19NgJGg91/Uzi7AcTtnITNc24
oHvvrGwtfqhU4i4cslM70oMX+sDALueSxl055uu0IJEhyYFXufXwaAt1k2VVvJHlMKyQit+LsNCJ
rW8qrq6QRVVItcH7GjVyOTE3ugkqscFogqV2xIygU66XQ7aj+n0tU4e3punGUISIA2PA2af5h/0F
qsq6NYvuTWuraFE5yt5jOFpOPblISBLcRZgTgOAMYHVbEI+sMWJZ6gLG4tAdmoDpwsCasTVmN384
tWuZeZ+KFpWYGAVj7qXbI2+Z5cKOnFuHqrNVKrdNZ4dbf65x/364RgZc9ZX/eOzvXW0yGsSdswKx
zKF/XZWv+VX5er0ZXfWwdBHKJSOcAkjY7E5hZyN1c7Ye/dvXV77J/DtLn4rrt1+/5t9u/nm6Wb6o
5maCa3J5GFf3ktWejcmYmOL9lwr3+r1/7/75Jf7+vH976usX/f3yPz9vhDiwDoyJpZqQPMg4/KJX
veZVPdk7Meq264823NDYZRPsDrhlT/qE4lsEer4h8vaLpti4ayERYIuTapdTXa+L2P1C3L7rupeo
VOyG5IiEY6huhcDbU+Zv8dSP7yFofwLuxFGarbPTzImO1WwP8nqPauifN/M5l6GUHHDQ2r1fJZdX
1e/1Q3z1GV1v/hEAX2+Gplcy5pm1wbUu4pvMod/b2Xuoqv/8/PX5xFW3ef3UNQXieuv6wTURGf55
pj8P2hO1pQuiuWAP/vt1f3+tP8/19/7/9DX/02O21si9qLdX6akza01JNVMLYY/WH2HqVfl81UBf
P/tXDf337vWx6xNcb/394n987z/uXr8uA3BE3cZrUc3DkX+oyv+Ksv9Nan590Coqzhx/P6/m7n50
laJfH7zev95yS04/rdzDgcP/2/KWZl7NTV8JNH/Xm9dPXT84JCZrpbb/++3/+BHXu5aOsPIqrfr/
KrT/VYVm2P+LCm34qP+7Au36Hf8Fj7D+g2JPSp3TjAn5ZeZ+/gsegc7MMk2hS8h1xBfDlfg/sQ0o
0GzPtaHG68L77wo00/kP/IUQXW0OMvD8SIH4f1Cg0Vf6BzkNnJVjo74RJlI3F6HqrFD7N0qfDuW5
KxXbqh1X3c6tu4eyI7++CShzIOefXM8i5d0v7rOA7cybxmOOXT8C+duNfImZIsz1SZtxqBgdyfTN
yT6qGmGIpotdgQsu1LtHzzaYxHjhheHmA17sY6UcRsgkzvkwgxb5ZD8lmquWiW7WR6ztH7neMgRF
CDaWqyEyz65BIRAZN0bMBKUt0C5TrYi2fpmIolrYYX5EBR6jN3foe9a3TgV8WOU9ZxuP1G/kaXAZ
4U/l9bTtZbLBJwh6HBB6ME0M6b9izwNokJhi0VcCtgSmZGGYK9IuKZqMbD2JfRVRAYrIKNYymbat
Qe4TzefJSHr+sHyradFj7XGa7AWRY22MP7EEi0ZHjwSMYARjkG2kX7+XksCLyj62QihkbOGeWFaa
W1ZP2oyBm41UOI6LZUYAm8YvYGLCL7rAPGXZSHQcsWHXexh7zdP1llERPAUA8SSFbdxOnJfpgUbe
ViWBxV9h10eAIQzuNctF+TMZK+Yx2jl3VHDnW1Nwp0qNiNp+Ok4wiihS6egxxtbvgslBNc/y9+du
q/zybo7d0iNvY5ljuI4cDOKio1OrRGczT+pC0BP+S0CW9Fn3Ak6IAQcFoUn/fP1QkcZ3Lkz10Fmf
mTcIxBSCEGjC/6bbLFAtpgAMwXbGY3pVrjWfVzmOtBhGXVa4iymp1cpylEUdb3K+KXJBJ4K397LR
EnnsKf2O1egsSF8rDk43iKPXq4rl0ie/J+3Cu6ES0W3Up8tsbFOJ4bNtl5VuDtu0z+88V9dObjK2
DxARw+0YRPWqFU7zkFeOfWGCj086tI3qSdcUH/R3Epb8h+sdE/OF3avuDuj3gkgq96nL5IIpE+P+
VKQHS6edlrh1/DoVeoEgD5RvXFuvg6rHR99qnjusJZ9xn5WLYbLtS+f6ZPeW+bDm/NOj19RbGhHw
uLVA+yldjTfwUNx2pWFDn5NqrWMWIgWpdR5N1wIpipXd1XtSVyvzYdDU+C1LIgh6pgwLBbLJ0Nzw
TfVc4qmHCoExLiAN954E1PjdQMrPAUpJ5OKU88jvwk3dw7CUeQdSPW6CXcnrfJn8vFtGiXTe5RTs
C0ajn/TtgcYPZ29o+icitaddOEssZW3Vr8kEndV3zTMNJYCufWVtB7IVVx6HvuckkeTgZYpD2axT
yhILR5kT6Jzr+KzXm1sDNsQytoXE6dGOL6I2XsZEU3e1TRdoqODbSN8h87iuu+/sQzMK/z7BTofG
qDykWefd1gOqrMBwPWLZI3mkARIt6eIXj6Hbbp2YH53WeBho2XSP0q/qG7cznzzTPjHMDT4yLSoX
VWBPd8rQx1OYhGjFM7SakovtwAFO3AxyotGResOD0vrhITfNXet46bKvc4SZ8+Og6Kd1ExG1dP0K
UVferuqAjSDPWGKRHS8JvoKLYzc9+Nzo5u9DvJYJxonoELkuE40hL170wkIOJpW2vt4dESvSO5+h
aBlTib5LXxwjOZOYUV9QzyVPo0ISn/TvLu2jE8aS/LHO09sor4Pz9d4Q9ERChJhM6DczwBzkIysQ
NWo2Bkd63/oLCjAwNY7zSH5Ne1c53rODKBQ8RnqvDDO9NDhe8r5GXOSOzhqnWXayq4EEDzo5hEhw
cApMpjMF85CDbz7apkWyVyTFRgnfeShstwJI7pc/dAbI18aHUgLZdTVC1KYUemLOAeXM68c5sOtC
BgMQvHVPPQe2Vj9ouZHB7NQ5j/kR8ckATHaFa50DBJXfUhpnsqy1r4GGFcRzEYwvmp07N5CdOS/O
d1eKlPRV1Zbmvqpt8ZrOvcXQSF5sMJQcn1CQcXyRr7031Uudt9cC6YCF+jhQr+2aLb96xb3kH7Bz
l2j4mt9O43oyXeNc9Fn37GoWLszIyPZV5zsbJID4S8ghvuSGQ15OzZzeb4RYya6076qxzpedziVc
kvkJSinLV11b+TvXDotnoXhRMvA1hyHKb31VeOd+Qj4XBiK44VeOn4RDHlyYjq+mP0PO7CB6yHTV
XmSXETOhhw9lb7NW+9B+HUULzYybY1LK7s5OChSaMm5fKkejUaLwIGtt9DTUVb+0RV7vizKKnsyq
pOGs8xddP8vMhsw4KgISvoNAB2DJfHi6c9z2YgRTe/jz2Hw372JFboj+7KMRO8n5w/VWn/P7AEUM
182QdIdBmBxm51sJeRIIxgqauqE/rK2A3XfIWZ70qnZXMoqwdZhmQSuMBmzmZeVdavQ7kdS/mEiN
rdcRuZjalgKEodgG3ZRMAp+5JrpFPCY2YmVP7izkHkve+CTRlW8WcX37JAp2ZGfSfVHRZtRiNvYe
bbZZCf9YQEUy8oYwepp11V2GLOWiscrO7NM5SfvHmCiIbDaFbaZPxH+adXnoZiqQG+kPvR/F5Ov6
xm6yfGbRsvI2Kin2llW+BV62NYLOXA9d0u+cvvpkEZ4WY6l552C0aRmp9qUUSXzq7OHDBlpot8i7
hMP+gM1bLIvxIepSQIudTzIGgOEuQXYsbLu5scSXGOPHKS5ZUZlBauQa19VwIX+JIMiq/MXgsmzb
Sl8x62/o5hl3tEWZqJvdtzWQJwj9boG8O9o0GulSysYFhiMRh5UNQgyxrR6jXa301NwIdyjhkxJL
FIbxqvCKr6BO8Pz7+bPWONOCq4Y0MoT5Qbb2Iu/ZKs0vI9NOjSCsVPeHZWu/EQq/hYl+aRXmwjjt
f0QL4ZVZDHlFkfsUtPVzIpxtjTFhW7YJ5sfxJylqOjkpwdPN8OL4xReMmG7pTcGBUkNYvbHSR33V
MMzuw/BCyGK7cDZ6r3drv/PflaeBNvqGW8KbuWlJ7SiAlrU+PejK2DamvRl7GqEOs+RlFwWzJDbG
uuxciNxjrPaFIvB1slHdpR2Y3IqIrIgsXyO9Kfti7u4bL6rRH5B93KO59yBhcD3pvz1ZLP347I+k
U5ucmwMQrqZ2E3TN2Z+Y+QGz4t20nqj/pu5uqOUSXSvm9lC77yztYwaN6YG+r+lQxZq7G4XaJazE
C2kOj4iRELtqRQ0EAEY+SBoAKtOS5COY+un9HDlhki++QsgzeznLFVc/MmVJl6KH6SVNLskq3pem
UyOf0tHwZXN2sYu6xFoFdvmksI80Hnu9xcC8PJfzlK4K6yP1U7JlVRNIChcDWTJm3nuoM/t6hUMP
N5wJkt4vEUKLc+3B0qosXIC5fzBLbs1ld6SzwGQBGTV+fpt63ZvIyoOaMG82erGttfFR53pcNVUf
82+0dpk5HfuCVA+n5EL0oOlyEJuFViBWR4Sm5BrmywbU9YLEtW0Vtg9jkh0yPUYwIPVqec3C8Ctj
w1sdj5l0w9UU6M+6sm5pV9JT86xoXTrx21RaOM8AZDa1DJYeaKHJM2ms1d1znVlv2OOQ7xjOG5rm
W6tlUgQLGrRC+FPaXCOWVn51RUS/tkU36T6JzHsX0viM5Tc7wB3Tc37VInIWDDCxmP3KbPxk4HM0
m7pZkjtTkbfe3iU1yUkEd6wibfzoLPk8GvZP5/Y/Y1Qe7QKzFDLeTGVHOw/3Ts1L7qThV+hEl6an
j6yc4sOALXUU4cj2hfBbZy/qouIdDJyHdk5upTPsVBieKJhfmZLOHWU4fu6tLLxLao53SjEXH7Ph
TZftSYHbsKEOUhohP6/Cb3zkDCp4A0LPR0uo6k3XxtWCvvG5Slw4TOhnHNA2dNlEulKyviP3louy
ynmTTLi0LQZ1vdbfaUZ8B7313dEj4Py4HrQ8XKhhohtdt8cATmzZWeEahN8SnX1cZXcdocdbho/I
FHLwMll2DtyWJYvATZS2mCPCAAZoSH/q3U5QkmG++WllXy8qbKY1Et+MVPPYJ8Goi+RimtxkZ/XR
uU7NZusa3Z0c24VKq3efxrzSBN6eziiXKRS5fIhObdkNeGgMY+tGwcqwS303lg5uBUUSAXZYm6ED
mDjNueW8T5uwqKg3lEm1xPnYkPwPvGkIYUqDovPq8E5UZByo6jcZa1BVnQXlLd34UCq/gvv4QbbW
g+vl0WOirBffZ2tHbq+tNOKDOqfONlRZ9d7xeEvlXovenzQIu2xgNdjpsa9Av/rRmGySHhrzquQo
x8i3PzGw1O+19DHCErMwnYLMdwtsYtudOfnZq2BkNQm6YVyVXnRjj6HHhFD6y7KLna02IHVvEfmH
TUSLWuZnkYxopj0U7LiiDwmv2kHjL2WyuR+tLlgXenrWNFKhS0ee+17WqCvm3AsP6J5dMXiEbMf4
qAWhpQ3vbiXaPefEvRMCnJmkzHaVk7xFsTJvqoxTfF7r34RzoIBLNeYLHmS5wmKoZGbjJjWa8rUG
mNJUEJs4+D8wMp5tZO6HaRH3HCjWvndsqgTOh/a0ayTnZpcXf1FaqCJVJC7h6DM1y+WyrOQ9LBYO
E5X1rJsu22WVmgsNVlDQyHPt5JfRZ4HHLn2qW40c6tiXNFcPPdsrDfkGsYjNAb0YtacaSoDWeRGp
j6TfpWA0K6c/9bn+C+mQDL0mgsidZMHaKG0O1gFc6hY0ROVCvcCkMDMz/nX/+iDpMi+JOYn19fE+
gzTh1uP//XXXT8d6dMNpjMjB+fmqlHd3RDPiH095/aTuUxHaA4Hy81NeH+pLHBAlZMmJRvPSt4L8
AHkFAxGS/qXdb2vL2fcVYesjjaS8/wkzitlm1F9peJwiYuZ0xIlas1d1c7YJVZG0fZidIGVq3VcH
e1NSTD8iHn9KC4tIi5C+9qy91fc/UwL5Salwzk06ZOGy9JoBgdYMIjBtaG62+TOOS86U4aoqjJMa
I0SU39PEqCtN2QU6xziWhQvEAo0EI1p9KRq057UkRzJTyPVgxTY33YhU73prSn1J1l8plmYr2l3b
6+CY+OT1Q9g02WbqnacygTjWAcxES+be6E2663p7zkMWSN/R8wxm4y2IGe4BjUN4ZFZF796EMLoA
0zoz3LhfcMa/KdodcRYX5Rg62jeEd8x8+oVPN2n0wvAmcVMSvB2qs8nMXlJ7CjeTmP2VeHqYHcTv
k8Tg3FmBedA7C9fW/MH81y2X/h+lVMBFPGTJQXY4yxh6LEgmfUgz2uq1dasJ59t06cHpD40ZPKd9
cKiTbNVEBnnw1RcCkieBSi0EoWkOt5m76pPsCA9gbWpIjA00YfF0soxekc1iHgOtXNuM78xWX0Wq
20ZDyXlmlZIi7vPe4JAyQ1IPvmKQNFuGMpujvoguV/n2CMfPFevG095LI2BnEDn4RO+bHIR9RMbd
XCI4DuVs5eNKTC+t4RxEPiurLkPQotEpSTJlPhzR9NBBrCLCofdHiY+YHKle2YbvBsh6q2SUVU9B
N6NG6aZUDc0G/U7mXrkK7/PE9HdW2996eE4JBKWQSjdTbR+6jXTJ7E604ojZa5sNKKLa0mDfN8+m
H5+TYCiXQ9yS4JmDe+ZAzYw24c8UvIPzMn1ULY1Lld44nKJk+jiOjKwRDb4YWrf1tZjzBdAL82yL
qt9A5v70JfOnKvYdQPLpnRnvLb3BH2IVv0kxLj3E2JKAk4PZELPu0hGQwNO6wVO3BQv/YqBqQSO6
N/NhXKRFV+xrJ1sPskCt2x7LzH9Shauv4GugfBI42YvzaOdyW9lvo+8/aGmIBrsOb1R81zooVZu6
EMvQCR3qRgMVabPNclyImFg2vcpe/JbgUNKQlmkU0mENo8fC3raZmCVVnAIoOHjr13BZKrD1hlxI
rzGXlYsGoLbHJ4TirCNdhVOjfAtpO8hp7XNiWmRV/WUrcdPgj0EJFH/FKpP4KKlYk7Ffmf2JhNX3
wW+rG6vmzZkH1druix3s9JD0cIzMAPW/x9FqbyOb6hGowZCwjaXSe4nJRln4bfsYE18k3BYiSt4z
ro2WcZP+9G79YtjIycHcN6iEkUgljHxNwcrg93hyHlKzMmGQtch6hnHp6BpUH1x0dgh0cWxNEMjO
QY+2sNDuM+LGkBsTEDxeuqDQ9kbzCpN/pzUvrYiw9RTrvi33emrfx/molrowbnuUHUsgrbMlwPmt
NOukGf4aTO1ZleOCCv2UQopckPRu0UO5Rdv1U07RWxDfWUb5gnaiQLSSZVSTLgZHlxXNcRrEJuHR
6/zgrS3Ul+Eme6vWjoPdnv3gGVDFxeqoQqRVLgvpXwxE+KuAUgRI4kNZ6y+2Ex+cIX8ITJDFKWaz
NDlMKA3rSmDUqPZ2oz6SkqgpPYI4oSw06U3SvoW2hwBwsj/92M0W2BimZeaoxzBMHrKp+A1ZKMyp
/C0QBKEeuRD99SSEcRxqwCUq/yTz5tNnUTCM7Fd6xqlpgTwK8T7GxXs7zVE+1aq2c0jHit5/Z6hs
g/aadHuyAUh9Mt8qe4h33jQ91tJ4QL9s+zY0XO0Jv9wllfK98Ilrrmd/cI9Lml9wOskB9vT41GaN
3ASjusnnUtUv8t9Ga/CCI0SwfAvCYfTRBsbZ9hgYonZeGGO+UZPYwNpCJjYFJ7a+Dd22S4qkRnO+
TLawAosg7+A3y7htqd7cMSe6tycML7ig8L53bYqyiU4xbCbplCu3T+7wrZCaG2nnoSFc2UHA6Nmn
yMBhGVnioYzdeFmNe8fqcSf6ku608dbr3n0IOCOQkbkW1IZ6gLarLzEtipQ/V6UE6+Lsoh8yUkGn
azeg4JnUcJn/xW1WPHop8douK0LihhuzCb+Iw0W1VSjKHP6EkCm2QU+5zlfNSEBuHXtP5mCcepc7
uTGtqwmIjpuB/XZSor6jr652xpMdhZhRHO01jdI3K5Lz0Qok9pQ8VwEGrv6pz5XBt0Xn64XUpLz1
i1+Kj6cswi9KuvAqbhDvwBUvXZJs+9Gj266Z5lLoBuePSluM+vACKwAemk/Nrk0cFt2WbTKZTqbB
uQiSB+MxnqtbpBbvGHb0col+pdqGrf7ph2DXkvAu6o1PLDcs8l55FxgN1z16slEVXJUm/8AqpoM9
H7dx+yBpDIyjW0CLMRLvlld/j9EuWsqAdog24EsObNpGMxA1kESIsXcswcWDGXeenNJ9HxzQNsJ4
8kMaHF3/S4373KYPDj6xTTRCO+pdMk/m18m3+hG5H1CeOpLwo4YwoI4cobTbLAoJdsre1ZGISfJA
x/ug4OenLVnZ6L/YUE3zEw4pmRj9TTw6/slp26c+BYVa6yVx0B4cFiwxeOMOZGoRfu1y0J7FCBku
Hlqu1KU1zSddEuJgMHSblihwFU4Ok9FhHsR06Iy3yfhAiPM8MoJZZAmKUm9eIcv6DVvIh2uBz5J9
uHazzjjKlDo0lZmJB5lfb1BOwzpKfKnP3toNOX1300ZzN6G0aWrkLwIoDgIat4WHTmYxLPcU+wkN
bsjVMeb5okF7HCG6FVpIzNdIlqkdJJKYB4nqRhiLOAqfqhb4a11VBJ54LxOwLqtvvtpS2ovBnkau
ueAsUu9Sm3RJG+uhKYeXwvJuu4BZRlpqr3RsHT0n2yJU+Q5bHnzfMGKfZUOLovEzCsddNJXJkmPe
70RqBuk2nFmZ8y3HwQQrLNgIei9Gk+Z4ez/6pG0vuIRA6tjNMrfMt3ruprBtfA9SX9uZ4IULk2Q9
FYQBG+J+4daoC3HcPYd2u1YNv0AX6mIBSYEekteujUwFRw1XKdL2bmGoebrZBeWqzKxtib900xje
F+XNU0AoLZWQtgraqaMmGX+HsPnKKnvTRILa1YvMhW+gQfP9DdEx6haX/rPhcX5q6zP5Kry8BxHQ
TxpVf9ZUaK3abiYEtASGVcmTmBAphSuKpZaIO7ccDp1u0qXFwHVERsvxAWnis16YAW2QwFszYcNB
X3/Yk1sug669EX53ygcbdaSc+MeFA+01Yt0lr5LTc05nBnUja3gZ2vCoJwXYDdY8T3FAI2oYS2Xx
YZuMk8JgTy4yTazuRxY68fWcm4zYXGCTfBr6ZNxEJTrhLow3jgvfIdGntTLG21HVPzk2PWDN1sam
z28Uz0bDXNqNBM28KPosDkOdQQ7vwHHj9nfis5slBL+P8qetJf1/5nr5DPjW5hUgsxlB92t+tWyT
lVm16LoMbGeO5rEIsDWZHoxo/uNV0H2QrxkBhVp7xuw+tlpidJW+rmtx4UD7GPr9h5lIsRgbubZy
2WwbnSzETIxbv2mDZTeQe53S3zKiFhHwgPgcpxmbk3F2GBQ6vl7ABGTlszQCsOG/d0No01SPST1B
MWn6bOmU7LAGBSBR2BSUoKncwcm+GVtnWGXdTJFwv3tb5wQjYI205EWBDXFXMYL/FYLp75KR2bLP
40eRcmw26QQsq1xjZacJyE82mQisYKtEq0Gr3x0/jPDOUBjrJAt5QkZLo5qe8Rf5rD0wBHuJXNLN
5bhq9eGrFTzkZOadbIE8yQGza5+taIzx6HDfOO20FiEyg1AdSNLazXr0he9K8ABGBaUBNX1hamha
1XSP5cRfjcYEKb7Mm7Up3WzVR/osKqCYdF58YV3sAYCBH9EllAb2DZG/KRLOvfa5jQntCYng2eHc
NQ5WhSpRlBvbbKltH0WBbrhjgbnJJqhpjbmJGOu7t37KlczkydrFQnMWWmDr+Ew6Cycvm0zhViP7
j/ETcfhbhiR7hZ6zqRQKIaAafZbuk3E8hn3d77J0IvDBdve9xxYX59WeWvqiWoY9cR+eNItpQ5QO
+yiB0KWn+j5IDZSnkjLEtW0Er9Ny8Gp/q7UJcnEr2uQ1JYI9p0BD4mSDaZCwuxzIp1p7VZXAnOcn
UHNWdakOeoC0Vw9oqFiVNNa4t82bbk7m9JOJtUjhbxmb8ROIx3RKdXLdA4WUOrsHn0PEniZOfpsM
DGm5MCDsKBUnx9yPHvy2p/AAzkJ7dg5QcHAtwGOIwmQTM51cNFV7zzl20+q6h7OZSW2Xi5TsaLWd
opvazO+cnMFCwTl7ocn0vu8C78UH9Rhh1XK0b7pz66lxt2mHPnxkm7G9+uyb4FZwQERbft4H5kdW
za5lpc4YxwMM31hd/qkTY6TqOAAsIlhjNatZE+LH/hLfOjAm2ELvC+HuO0CAK6dpYaTYSi1il3rT
Bxiw5Ltotokv9D8kZLbZHPoFAMBgj3IVrEFl+gwd6Pj0zCMDYXzmWlAf2kI7l0l1QCf4JEeoZb6f
JmctXjpVuin4k3aBCkLcPeJANIvN/IB2CNKIPfEjSyRHE0CF7G5sp6MlonTFcGehN/VdViWMOsiC
MPAFsTuQBSG6JmC4xImpEtN6SsIHS+bWsgzydksIin6RfsAoUbOeSk/dd2GDLQdOAauY9RT55Way
Z5gdQ8c9qRnY2z18AfT8N3qdQTAhnzXVblH3QUo0aRgk2i2iApQfM+R+6uhLcIZDvBOBnpy0jzKM
n+QrDX3Cmp97e9xb4M9XfeC4S9Nj69F/rL7DbFanBG9AW6YXxMShxZ4BYaBAIYS84dJ1oAK8hFdy
sgYqV5kR0upqjAet/qUzJeO33NrgeisRt0y7eCwu3QjQLgy8fJVkkFws5Ur6SPJ2dq1vap1qz8zD
E3mA4lZLxCGIHURQFhgjv32LUA9tx0IOvM19GhUn0NRvdAc5iTRVgJKVvNFWLjhR5Eu7CtdMPuzb
tMN1THIPdOadyDIs/gyXNWwsXb1qTDrZbLcHhKvGsqi7T1fZhPXaJa7I7pW1vWA+ib+qluUyFjHJ
H5Yu15nXnrKt9LtVX4XQ0QH9DAn1b9J2W49MZ6rD9dhGHKloypcWXBZmlpj+TGajM+eSZDdWbAfK
TdXR+HZc9PWl74+3Vo46O4ZwMRTwp5IWSShSk50t6t/AiGlzJb8I4eVqllLLzrXWbhndoPdGFwEf
MbQ/x6g/e452Yxrx2h/xRcuoe2pIsovnYNWwj3H+9k8jf43ZNe9j9NE4Ddh0dChrZPqr0BVobvM8
XSui+oALQGNJsvi+sTJ3m6H/AReFxdNb5bxqHPezh8QeGsCHuNk7JYCnquTbDJny6K569EkXQjbx
1jJ+Jy2Fhcgr648pDndU0rqYBOptyJ9CqV8GVc+ohFnK+fl0bfGgt8/CGE71KP2NP9Ku6zvk6LmC
0xKlHy7Zkayc5gGs6bfv5lS01P7Ut/KRFMcQ6OZGxT2RIeWt5zUuxIWQRJ6gXft0XJe9MuutTOrv
xOgTDp9UwKkuyktb2gc4h946a5JNKTT/JjXMh6bZdUxVGBTqgCdD/4XBVLWhWcFr08zph2a8SmrM
SBmbp01HYxkNEJCkaNZq3pZkOLDug5RhH0ecH2+LrKvXGjumM3CeLFyE6yqrfxjFKU4fCK+CnCES
fbp8JCw7MKw5DQI6OcMuOpr2krzcGi8X9pAuru1tdXBFSafD9h60MHUQX9TfSLs4RGGnWJju2GxH
y8JmV0N/c0zwDiSoEn31POnadxUM9k1dqH2le8m9PMpHYwjzQx1g+lSxS78zeHCtHzeNSUWPp0tA
DskSMIE/hMPtMC24RDhx1UmF3s5JMLJO0HUwUhCcfVINOClpAdojplBflG4DGKNWL/AY9FdYDveV
5XwqJyFi1/CJuR71DataJ+4dGqxbi3QLkk9w1nD0ZxqWN87JzVggE1suaTNVK10A+fhPws5rN1ag
29ZPhEQo0m1308EdnOMNclpkKKCIT78/vLa2/7P0S+fGstvuaChmzTnGNyLbw+r6nLXzCKsA/Ilu
1x8VXoqrQlrrLuxulLQUCwMlZtXR8JGN1gSNkpsosnexQiI5tTIK6lqsSi2/hBBXD0Y/TdeGm0KJ
hdITJg25TrN+TeOAHnY675pqk9Ysxnrc1cB9gRElyaAvJnku6ktGUzS0FNhDe6qSNPyKC0ZsI4nb
qePvNCfMgca0cqObWtDV47ChObIb7fAC8pxrlsVh4PXpZZqce6MKrTuRVwd/aAQMf+M+YRa1H3WC
vCasVpXtGLsSFEXPYP/K8Hxyq0yYeaPxaNAhtEU/b7NQ1xYWkHFlWt57iiV4PTUi3+JYZ3iIY6My
enYtkPEM0SnOdzwk6Luyo68nT8bcxhtyjd5bWK+wsnKAKXjfpoYOWRirHe61dm3kAs0anISVDSTh
gA5EZyl5I2kMDuBQaltm7wQ/JYyB+G7iGqbftHUBfAYA6dwR0mnXxrWBG3ooPkLdzp7yML9NcuvD
zklNkgUEohz7SROSguxvu3i4yzkUUNQScar97H61Teg6mM7Vs1Z3fpA45TZ04X3llWnvaq7Lumy+
YAdRmPrY5YWS14MyuVL2V0MliWQFg8A6xW6qjJ+HVGP1tZD2FX64G5cd51fiqfIikuRVVlyXC9rV
kLfAC7REe3JQ7y1PXOkokw5WTW09VCOhhoFrUT5N0fxmsRkGaLV2JI5NvWKKkaiX0GySwM/Ua2s2
4TqkhYf1Q30Pjcx3WUsokk9GzAbSCpaPkgK5G/Cmuu620Dhe56FrEd3i2dcbXqxZ+usIChyvP2UM
4R4li41biZnusP6sU91vXDz3etSoVb20iUWF37arFBlAvsI450z0nGwsAHE34YjifmkWXk12CRCo
jR9L0y7WZgWuTJpWv25mrdzqyPuRdMbEjlrTe6OKPyobJUIp96aCDL9z/Nne5pI/R7jylCWUgMNc
PnUDn5sgvxviX3Xp9ZoerzmTkSaHB72HwFBvCmMz5Ra3QI+yszUjqgP++ZE3KuKjv2Qz6Lb9vwEN
9FMQa/7/bzPZvf9vsMPPnaflEX4fRlIKrR3AvOXRSMt6/fOIP38j6/9LhKCP7xHR8n/PGGYSDd7P
z8kU86ufO/zHt7+P//c3QC5wrh1+X+4/r+Lvi/z7jFzv2jn4z1siAOMbt4Z6dHQai+Njedc/z/73
hfw8m4klotj/PrHUMkqInz+tM2eJ5Fju9ffBf779fZSf73R3JByi5yA9+P1btLBFvKKtDhCSzYNa
Uh+MJS/r5ztMbAsE/f+5zZuXOJrfv0kRWdFV+7+//PkuWlbq39taOI84hEg/W27/+wg/v/1759/n
+r3fPw9jAwuB1RkZa8Ohjx4knWFQN0TXvy+kNjUmED+P9R/fVsTQ62QY8Lw/Dw5pGr//aD9mxcDW
vM8gSXgdlLIlwuDnS7rgaOLlyz+3/f74812p3JOblf72n9t/7v9z28+D/P44U4Wy9wE7/fPb31/8
PtnvbT9/ktPIogO/vLR/Huvntn8e5udHX9UQsFo7XtMB2f0+3t+3+/Pzz0OVHTHn638e5u8f/beH
/blPNvtXftvJnbNEuLUlZZkhiLP7+dENgdPay5d/ftRHBQbtn18POvhVb5v6S8dFB1X7c6ffL//c
pld9CLEGeN3vM/zzNL/3/eep/tvfGX7Ia/p9LPSF9RUo05+bf+4gJPELf9/Z7wP8x+//eZKfH//9
teYXcj+lXfBfP4Lfh/19Hf/1YX7+8J+/+bktRkEWDC78ggQrMjpfZIQ/YTnloBh9YOFu1E2khmT7
d7kYrCfNhjEGHMaUjz+rQbWQzsjlqw7CylyYZUv3ocAqnGm0FNmyOZa2XMSALxjGu8J1sGP62xwn
ZEhHe/mObl0j2GI7MiB3xN7xni9mRutM94oHPWz0vR+nu2zsH+ouoeWo0dJ0CfVYjS3qv46kKxn2
161RnUmJgLTUUTO3xXQzyf4LyP8mi9ETWKli78Eclh4gAcj5NAHwI/iBqIhwVxj6l5+PD4b0s21c
I4ooxgpxUWOvwBEngVlQJUXZuajqeNXgccQ9I2Nyo5viHC1zmMpqmYIUl8JAC8AQ2974AFuOOqUw
U3SJD1eFt7LuDqM+uUBIZ52kEsfcz+SJWQ7b1dF9pjRha6OI1hxaCh3Twz2dwORtoLtqfcFWn890
U7FXYad3LUyoeMx8tCDErkc5iBQU74s+zI+WyA+llGdUuhieW9IkB6LLqgnAQNcngc21nQrlFEdM
pKAKRxt27NWmLQ9T3J3oSrDHSGkDajoAxCg18PczBQiVSLZDzWdnK2sfenH8EDFDnKWJ/z702o1k
Y95603XWj39alw/G6/1XZuqMR3sf9HxG5FvO4ywMF0NCY2R2djJ7PUb0lLJvaeLnuv+ThhSQuk5F
MM62twvnlatJtVcm42+t8QA5O3zSgna6bAcRUBs/UUuO27bWq3Wu2i83uSmixTSK1nZFL6jMdpY2
TXfmEjIElYHKPJ/XZKS9tb0fB4zviz3xtRlChJg8xtkgVlrlW/LdacIK3niErhEY4e24OPdBfuin
cUbzGWEFIFqGfzSxiTHuZ2aQmOkjT2dswLmkTHb2sfZHhcW8acbzcgSZqaPOeTx/M8KmTG4ZD9Ti
TWlueKnM7rMuzHFtcvqtkQH2q3FCKhfHrlwLPRXsp9wTY4ph0+ANIQpw3IDw3Foi03ZzpqN3VhND
kYLZIsqX5zDJEPOTsIlmrUc9aPCCeS4HJdmmVHNPKE0/YX200dFp2yJqw9vJAChZex+EjQoo0NH7
1Gtb5cGXGgzqMsM600+Ij3GJlcuPvzA0wwsBORQY4/zi1xNefbE3tG/XB/ZmJlZysAy9gG+g384q
xA0/5cBr+4fJAHMAIbvzqL4rjc5r1sPI0bLPrDa67VxTGNN4lFvNe4KcBhg3JdajycuOoJ6SXohW
nWZO6fWgBprihnEdESUZFExfO/3drgVlD4ZziOH3bVY/IqbP1z6dSseXr4bqL8zQirVnqS1pqk+V
HkKZblM640QM0KTp2W8YI1EbURUin2Lckbrx3haaTp1sgLIUT4CvaoFtLc/ZI7VFrW/KlNxDz4gC
HcCtYSG4zPPpGa7OexjVDVPj6iudX2YTiqGLOlRPYmb35qNXx48Y4ctjmSjA4Efo4LrT++9q7LwN
7SroH8BYKwpyJzT/lDl6at15TQf7gi7zGUjACepltC4M2Mk6+js1izRYKAxKtieyQoknLqddFsfO
KpnLeD99OP2uD/OHrOzejK5kLqSmG5FqpCrjGXToJGKSYO0WDMJqIEdG2dFgbYZNxDFBNEqHOi59
7/mQCBNFCIPN4iBHLFjYtOq1Yo8Y69TsLn6flowNuW0KO7xFjaKCIYSAs4yQnZGUjbJjIdDoOOT5
ywA2cGP4+aKMpx3RtsWzJP5xbatpkwPm3AB/nDdOo9OQIacdguMYgGB4clLzth+X5vRz7zD1rZMM
KyWCiMT8qrTsq0jMz7bG9k3Ddd3pBL10boFjpqNcK8IMFARCGg/ezyqeohcDlcJYoOscpupeT+tL
3YIxgY0lOxqdLQ0rc+AFx+bWb7He6cpsglFzllhuec3cilg7R2wsN2LfGo2HCjIh/5Eyc+QWvQjt
UQVwPzUOZF5du62LeSivLkVGY8tyD3XtvLeJDKpR3ADpKzZCz/ex4ZKLHCq16ciG3jrecAUybRU5
C9iAq27QWSm6dmB+G0djdoO4b0LfUI6b0NI+vZoBX9iPOyuxmAwMaJRcyLpj80AaJCCWQuwqYe7s
eThncflYjvpWGDlC9Bh5yFTnrwkhMpVWvfh6RV7eOoq9lS3rOzTAD3Aan6YFyyKa9gE8yWc1Os9m
ha6G1jCpk1snGs+ALd2MhqvRImU1HOdcSWQ0VcsktWIo4wiSX0MUKomzGxJAGAlKtVem9m9+lD84
sjuNjr1K9QGBa75vRf6ajRwTqWq3ZkdtYPWneEZEBI890BuaWiRP3yTEBlgN52eGnDbfs+tGfZgz
60sGB4l9NZHxbL9NanyLWmaCbo4k1KtoEyRMfIvsc3CTR6seX0ENf6cMafvIAgGeHDpRPDBfZSKn
V3cSV2mXaEzHM4MvVnwvZgQp1Zz0ATCnDkTFvBN+9N567SHqsOXQ3SQcvkD6odzvVrTzRnGFBbqO
hKEUjJ905BaaGCCn6yWx53iEVHmbRTBmDIQRAaao3Qii6bVo06VBRnj1yJgek1q01iZRreKEa7Nm
Huu8Y78cLkQu19wvOupahuVKusRV2596gfFIH146XtRBl8+JzABBTfmTT9YOK9990oREInQuH310
MSRlgm3uVDrsxyrctnvI21uQezaLBFKJBMvVamBM+BZPDAY7V14Sb1EvqDbQ28nZjP4pq6r7vAMI
y1AIkwpn7+CF33kOqDkbIDCNzTOqkJPpq5vOy9duN9xKFb3ZhFIxh6ANlQ75q+v76A8we67bmaaW
JegNzxwbC/uKrB3KhsYYqGhGkB36iVNyJ7ppPsB8DKvigjcAtQ1mIDwznC7ds6NoyxFjPAKUqa7z
lAYJLh8+TYGe0yrgjjr5t1yMK4XKB6TX3WNCI37fxExVEPS4uBbwGKA7L6P+iHQrBuwTvmGD2bDk
mluH+Cm37c9W459VJWFChWjp8wTPF6N1S0NXgIW6yFCnepGrrazZpslv8SG7fIyui4OgQGW16UyX
BHE87PRZmKwW9+ipJcccYiY01Cu7bZI71QcqdNQDFzgqyVv/Sx+77gQGeQ31w957oXrQxMRuzu/e
0PyupklLsMt2b03rb6PeY6qRTPwWyVxOk6ZhKpJXFeENusbJQxFWowmsI8ZnzPoQpBYZCI7eOxDj
+UyiErF3SHN6iQ6c2hgCF75OiDlpchL4sfpouB79lMOlTu4Mlp9N23GuhWHGmLA+RUn1x20T2uMG
4/LMegxb74Lg5MMYUaXMTUvpjUkoJCSKce+5i8C7UixGNNl6P7pQgqzSxj6bSfZErf3kOZZc25BE
kOmOn3SlGLZ4/XjxfC41zrQBtfkeyYSruXOrkVsLQLRGul1zdgwkPNC7tfuCaZOTky3nUYM5udim
UfKn3/pCHe3KINjJJkjaGIdHuxoCwwQSPhUa11aXfbDT3WBDZdirZTcWvXFmrh+0xModY7brup6Z
Ys5xv0OXa4EO3Rhe+YiC6IOdcr22sxrZq8HE3+Wg0f6YofmeVNkhdJgOJjExYeJSSB1WVIyYOC8o
RGcbhFWbeWsfU0462+em8x+Im/xmtGP54pSMYYDknUwNBJZYjQLVRwsCTyAiqV/HJr3qyvlutmjO
9PKtFhpqVR/RGAyZRymQjI4yfPQIaljVekTdiSkfrSwGcA8thw5CAHEK45V5TyYAMbP2e9oV8aon
YUxEjrkV1vRg6piXUs7AmE84E0m0SM6+bQQlmxygDHvEmFDFxBnf4NUx93nMXc7SohjqoDD4nMQg
LtFYnAHJ44xzPJNyrD23mf2swRggpIsvff9itkfN2Dr6yBjA1u5FRU6BYDvGIlVhDPTwgU5P3uLd
HQiHyzIWNs06woR67WPrg+DSaRua/T186mBSBlCsKAfb2FAR2j5Hf6VNfkBhAjcwziioLC4WSPqq
zPpjMa5YOWP3zVD7Z90kO8E21+Qt3iao61dx7W4yn9m9RnLVyrXNd9vzvhPmS1gFq4NlDvt+Mn0m
D8ZdbftIpwwfUTH8MT0j0pU7BEkCwhcB1n70Mgbj5HUZiCJdo/eoA1K5NnwkPIg7AJzVhyZURw2B
IrgboF25fEzz8hzrzlXfAG+qqJ8H5TODN8x65eSL5S/drKp2vtAKeJHia0KSJIs5BaWFmMxqu1u3
HF7ddvhMCrWfGWo7pvGGvhOGoDVk6xL+XDg22PrmgYEAB48U933m3nYMQ1dTWpx7HEsaM8pVlfqv
qY3+BP3TQ6juOqEzCGXrDq8XKLEOvZeh0jm3xUkYTD6zSAUOKWmbRnevJbuOHrAEkTD6jS+GR7PX
HnW/K7dRPN3hcOs3oA1uC1J7+j4NQVzOL55/R9Yuwelm4ULBWwwLKqXApsBc4vQ2qVltpsG+Qja2
6ptup9wY/RCu5/yxxgFKcGe455hcNzK2gjEloBy5HX8Kmi3QTIfO8xWRZojcW3x+EWGHfof3lDCA
odZftDy/glBq7sJx2lVjuK36HNNL7XZIqtRnXMP1tK0D9QWecAqMJWiDqpLd13CtZwcqafugLcqT
PvFRyPQOT0MMR+6D+rX8l7K20OB56dfkxi+xigN4p+R59J21Tn0T0dX0XIkkD0KTVBPTW5U9hLcW
V4uTMtoT3UtWMmEPmXZuwpT/mu80aGH8AbejgYXT3fNn6SK+crLHceTqbVcIWiVAvnXvqLXvtRLc
X1ciEvKvRPUlQzdaZbG8qCjeWpmdYHodjzIz4b2GsHXTjk0beuRafSbD9JihYoOh6vurmjM+8DV4
WpbPqTQM7aWctj6k6YlkFLSeCt5ZFjEKrUKgV2Eg8l4CpnUYDIT0QpLkqwrzk+6iaWILZrOtt+Vq
Ttp9PFaKvLnWXTWV+TVYmDryR8DS5Q7h25uLmsWdAc9NPjlylvyqmAFt3Sr/ImPznYp62NZQD+cI
oWrNlyVxYjXq83UT+3sXCGz3xqlIREX5npjh1rT7PyBZLqGPzythjTLcJih698k3xuPUaCg5anbx
FUEcfSPQlTH9c5leZb6505ZWeCynU27rinTystsmCBgdhs0ESg1PnKOoQQyJyGUQTtCQF8P9VlAH
ow0UtAPpmI94ULVNwvTvSZhoR4Y6vFXxlz8+1571jH7mwS06qk2oKzY6i3UbhskKUQeKJLSULrsF
Cl7OTTS7Vb2rG2drveqkotSG9TQWncYH2txVfHircrButTybNkpYLz3cDyMCJEl6IBLJ3I9OWAge
otnZG4vuTURxSylMiAqCEY89LCZF/F2dVdCHw/XYmzd+HN3KbxbeENbmUFsnMlBvc8FOzWngt6cD
+Dihv8SgqVeTWV3sfHgY0SlsCWO4SYEoEmuprTxmsoIx7IZNIDxkCs/JujfekVK/uziXW50DM7Of
3Ni5Nx0Yt1Fyjv15lyksKCSDtA1nS4R12oOPb+kvnbI/NBdJCO/rgKlqixuXZkzK9R/UPEEGZn+o
u0tWO+eWBcAXBMM0yngNl82rp0WnuUGrQX5oZjozjbv2U9bjohV4yrsaLUOMXGsAqKPrNmKRkKOF
KqYrK1IhddxUNhPkKlQfpehvZdwRlZva7Gm6ewLvj4gs2jVDCmoqpPYeE0temEakeJF+UwAYDGVM
tRJp9RkX8T61s6sGb7Ge2V+x19CnahpJ/LgRbcdkZ07ykjnZuG7q/CD7ET+JDtiyst8zo71qTCax
vk1MS4b/NlXWRxyWt01iB7yEYxdfu9AQ2nk4lRr0m8xBupGAvxisu1BpuDPCP3OpPZiLZw3HzoOW
vfVoHOzZJCBBl9RcJtrOQm4sZXy6nTqYfnIPESc6VGX2pcLlw47zt8nonwEbs4RZOI3bivecDJcp
G85VmtxjoXinhHjXF5mzW5FYKqe3TkbDytO5kGuFnwFQJItqNl3kzd1Pp3LcjSyZG2uiNasn5hWq
dboJ8RuBUckyUz0VeXREBX0HsVusXF17naPhpNf+VeyXZ5MlHCjKTlUVEoPBRFVDCuyQvCR5I9Z/
alt+2lb+EUpJDIdZ3RZavULCxuLi4I4JMX+AHpvLIQixvTp09PLMkEcrL+4RQ65KFw1JifplGrAw
xUb4nKaoYu0O8gtMQoL3hMWYGjG9VkU7py5BQ6/VPKYr102y7Ry5x7wq3x1RvyEdv+6L0AsSjlPO
kGfcDm6gdRu/rM5J50U7s0nX7kAmhquVayudL1pI0GDez7vatgK7g/TDJU8L7HztmZxdqCj7vd2j
MF/01KOHxW55U9Ly70aX5g2YJnblVHQcxeXZyp8gyGzivLppYvUS92hfl0NwnmpzVVIebSOHA4Ve
/gW7346O+Evoqgud2+uQeGV2CQRF5LUR2Kk85qK4V7H5WowOySoqpqwd5M4j6TAWkM77MrlHvcB1
WKcpQ/NY7tmN3YP9fZEq/WT3+zB4Sh1c/CBWOS9BAfmLLU+NDF8pD7pDHFOihDTqT5onggYd1Rqx
PbnehblvNEFbLwV9l5p1dCom7VS5Uruw13weC3q7c+duG5kQSmU7S5AaQhwMNXTGRZ4ReHsuK40B
AQ8Aw0r7ZN+7mrr+QSShtx9n7SLZlRNHltHE9KKrPhnYNBLUaE2ttpYponsJ9XhqC+NKy9Ey1zOw
8Shz2ah5sb4rQmM3TX59sDUPOf7ke2scYMWdNrVoaiBz7H5+/HtbWOxTzsslIsbNyTNsSmlyrVI2
2/ii2uUxUSTl+OKJ5Mzgp9s6Lp6q2p8OlVtkOA7cN4c+soGBeuVanbbn/Wxng0K1I5i5KeDVs7V5
mvOm3fVU6M3ANaxvaEAm6p50+vdOgYBKHK4+M5Fcwuj9nRv+cV2SWqac0VBN33hu6x65JCqCFm+K
1k0KCxOlvTMY37iBOWmosIsw/LBSATbHoYUOVUn4WOQJ8+A9OSxLHti/YSnZYg3Rprd3Q/cz9k3M
L2DtJxbhsAsP1pycwNSDXvXNZz+7dEgR8Aif6+XpkmUCYznkXA7x2+B7T56AiOGVe5IlkalP6WnW
nbtCXssUDAPKmvsywuGOkenQSEFL073Gw7hqXO+rGYEiiwiSl53fEhhJS14raBuOzVEAbsYFYXFG
+OUUdLq66np0j3VEvG41IVlD6MZpbR3KXnz7RIRtdfgp6MTrLKYT6oTdynBly5FluStzwngHQuq6
SfsX2MiUQ2OKrdEq/gzJ3J5VpnYR7W3dZqdsRT4XWFjIPq6qwI/1l2Ryz370BxVUetSbxYvAhlMm
XsnymN4Xw1NoYUvpPfZocYQ8tsL6PaoKlXCFMsNP2Tu7yPJgyOzSRDeeM5/VOlNA6jJaLNCg7J1B
wMmStOz04sIe+8HRi+e28PJAAw286Q0QFJEGK8wzd8kihUtRZPJPjNi063tB55AmFTpN2p4Yf+ec
WQmWZkkyzaw5l9HOsh3KIO5lHi1mYVvdc95nDInFQKsy7Bmu9BH3ahfGmxrZw2kWhKUy99aZ4xhB
OPcPRl5RqFo1zmJIPyuLhpUtv7K0vmn8ctjn0+IuyvGMmOKgCkVQacRgqp1pPrlu9t7R5ONqU2mY
TemY5VV8iNJ+KaDNV9vB/0q3Mtrx182NXqBZGkzkbcvoKXyr6bBgXNKoXdUJ4wCmQQyVUQ5Nj2Lk
NgTzAmSOZmena/6uv/Tkaa1l0RGfUtoNNT9jD6cfvENX0/FL5m5gXsYB41sRyZgxuTWUd6uxybrb
umAI1Not/5qhIkIxPUc2XAVQ5KcxR4480NakliKIosdCw25qF9cC7ADZs2fF2B1HKYuYa7p4bJJz
KfRrXwprJ/Su3vYTeSV1ikEjK4PYJEJyjrg4RJFojwP99szD0pBm45NT4gPV1SNTM/7/5Qxsjo5s
mJDslVe01dm3FhhfnWNj9dtSt5r1UJfJSbnMT+uGpr20Ru3YcBTDAAMWqJB7soF48X1iVO2l/qyU
fZz7g52xkuYJqG5SB/Z4zlKWsGq6Eu0yE2p0bdUZBb4tN2uoa3N7tYDDyVHksNAGYR6ZNxaKE41t
lmM/FTm2MdcowzUBFqUJJcIeJL5ZTtFWkuLnhNf5yFNkE6ewlTekzgphoaKrT/hrn5XDZxsayoGy
l6Gh4bTfFONT4/COa5unNDMMZmMEsbllJON4/bPt2wZS8OLk0ZQ8RtWtTguFI4pBN/+VIM5aKI8g
EYKQ5zbktLVqllBjqbJcZj2BQxrCOo36vWDjvtK1QgvMTpQ7hsVQnsutjwwzjnuer37XHaHuCkII
+3R6Bsdwkr3bQ01IK/SUWCtIQcMGD0BgTGb+SPsjCkK+bDv6kBaBha5HugwzVBqHvuk3ACxomzvy
y1Q5H9GU3vSLU9cLvac87r09PiXSTUjmWyk0qBuzrvddeWxKjmQ7xDXFiQSZRZ7FRLxZNZakNpg4
OykrbI45IY0v4vXedfNPP85fXVnf+kQV2HZ9M7cOSWcJxvI2fEe7x72F6WDofgghS21GyZKZU/E4
2tBfBmbMDv6pNO6DNtZe/UZ4SBUafc16h6RAaC6hEN5nnAlmOoy9wORT6bDPIZWFipV97c6sWCuL
cco2XLYPqRVOVw5WnFXC1keUHcVsVI1bch53uUzulZbr28a7MYVGYahPT/0IoKrV6QqPzaPqmYg4
A767qGzBABGT6oz5zKuPznGrXmGjty0A8z658djtswnmqtj347Mw2Q50+NVWsa9Rs++byo6vI5De
WmUxNqBWGVr0vFX/CjwCTXd4zrqsJ23ia/Bo6MuUFnwfaQ+KpgABb/4qMkuH5of1SNIH3dZcFQFa
kHeNrXsTuxPksEQcijS9Jc55oeVDt3FnSeykT//a6NnzQY2j+S/Lb90aPlSvU7E4w95g7dllZQXr
M//AUR5yX8wlmsfO2HSbO95RylGFr6iRdr6LLTCe8MczLd0XOmyhJrRu6tZPryp0yWurho+EF3CS
ZJrg5IWTj9cmVsNwkVizRIOQZQSdFXfv01Rdc4VNqYIJ+5RVAhO1RAcit1NatWTrsu/AgiVv9Fl+
pS1aEBWn96buh+u4pvUaVzaEvprGCQa67rp01kmhfdJrH960aM/0FRm7Ji59y5htHstP14UP6gq2
Rk17qRdnDsGU8y6CanedLF9sum+F5sMuX37Cp/LZ23QellwCLgXeA+CCcV8gEF9lSCBoEGVbT/Mh
Czb9tJE163AojYe0S1KOA/25lfGwMUzTXUfW3nPwjInZfyb6AqhMQ0+7aoshaEI2MsUwUwutmrGq
D/XYPvSunHcmBqSgB6Y0ZiJidsx0DhZIvePkwUXsYVFSHt5fg0kcJRxrrIPKnp1XVgVW03aXXnp3
eckHWs74VaXRXJSvCAhMQFJyfwTwmmK8UQ/pdRNONPlpM+Io/Bg6Ayapy1g+7Ywny6ld1B1vsi7D
XTxisK5AlzXudcFEjLhTgZwY5XwotW3PiNXItXZTAS1LMW2FTo81vLrKmm4EcF4DDwsvQMnOkcNe
hW0ZOlgJL1YjCqAy0EP7kqS/ZPxmyQXG5no3htXc1l1GG8aBxDEx/xRcl6JcsRPAmxn2N2mIazyx
rX6jyoIQ1hz8W214f1y7x3uonkaF0kyQpLd2JxS27cT6bM1fYiT0zoLOmv5xHQ7Qucg/a/DxND8V
tZ+G6r+cIpLX5WOTIaZQHFxm+zBm7dFvUPjg0wzQmT8aGVwDIp8/Rd/gk7cM0HK+aREC5pIKLlc5
85egj5yDj+TnSqbjozFj4YuIPrHzig/AFV9wA3YdeQs4RXLA6166GdL8AUIEc1MXJz8ycuR003Vv
MT2wRfga36BAYVVZh8McdKbaaH1zBjyW75BlHKY+vJYtA2KXXkRmEH9BTy9l+Z+ei9L+bubxLMAb
UKWShhIfMSSXK45ODUFQu80EPq1sqc6Yo1w7aYylO2sxbPbWvrbVwYCY1BXjvTbNxrlDC2RKm8tA
sodLYVO8W99mZoEzhhWhVWqmz5VxMeBzM0nNrhE9NV58VMzS6Lm9m0KpE/pPVntv2mpK+ZsWjrIv
Fhx+cpsTX76OWOsrosWFcXD6nEs5gOQgNyRpxwnWuhG7kql9R3b3nonsQ0FU5ug3d0PN/0Ukwxof
VLZ15hZcLU3INC0CTUuZoFn4+cwKJIjAxUaHgYmtzcfco1lG+MQKe5Wq9JH//5370eCX3ET0C2jT
0vRvfR3fIdsqO/oe2/GuNd1vmatnb2rvmUJAIU01QuVdxdwZd1kdsh0QxqLeYY6q4bl2BHgjPfa9
FVmKNVt+Un+QHVlHWRsfRjiAWSrRiS3TrFKRIsFODVhYKQ/96Bx7wrjIF3Y5g0rUewULd+hoL1aX
/GlMnNiwrEciOpC1hbjnm+/SbZ8JiaYbXVbXtSDXjisnazpJtv6+EP15BCiBd3ZgeBJ0XoKkTif9
MqJQraWbB/Zic2Hx+XLNbwaaXhDP/nlEkrYpDfGZF9EtZuH4CobQ1WjPP4byswQQRuFenBxAgVlJ
dLeabD1ANke2Ko2frnR2xjBGp1bJehu19R0+sEC3ybWRmbhq2JRGqibyuQM9UPi1YoXHSJZ+xxDX
MC2og1VqvG9wisKhi0N5yybMiQJtGrBAxP6RzsZ6bMvlOpiQ6O6WD7FsbiwSaUagDryMZDPgo914
dMvXDT0/B2DuqmZcvk4mGHqulZ1Sp76NYN2uzFEysRoZYoxE0KCc2pGIBKBEXqtZN6A291tcE+DV
Mooy2e6rEtRHR084KSHvqLEMvHg+J/Cr1yTPlIEu1VXkpQeiiFG4ozgyADAG8GueEzaL+YjfpW8p
AVQEB46iHwDEV8RAr04BK/iRlmy0yXx3VH0tdLUvCAwOlEG9myvcIdTVGpGbFazt4UZF1ocUx8hi
1fwf9s5kuXFl7a6v4rhz3EDfOOJORLAnRVJ9aYKQTqkSfZNAJpqn92LZ4fg9cnjuieLUqSoVRQLI
r9l77SkbA9ZhfyI0Do3rQazU0U8wD18Mv9wufGODsp1qwa6kODo0pamgjJiEfQny6UJk9SUbCdJW
1r4VZbWxGA/4lX+dbMxwjKfktu3MA1wZ0GbSfu8neDcdA1OvArMy6HwV1f5jvTjPiZM/uTxTNiHx
eYVctlFL0iUnuRvmK9WwICMXZZ3nTCOxwOVYJOxucmJklPwqFBQ7LbqYe8q8OVT7rAFVrUmMHAaq
EoaNUT0hATDKkzvJ30mufxc9uwqiqKzuqeyU4qaZscI0H+juf2eT96N0syZuLXbMst2axsS+jGg1
q6Nr99NvRrIs7DGQMTwzLk6zENgXvOXBtDPJu8WU2cXGYJ8yAqbAy6LRURyIXo/X9vQHLfW6M1sO
jF6udORuvI4T1hy/kaxfy+Lbde6Ag2LPUPeGJczm82velySKJegDrE7Wa9RI1EjRr1QhbWfTeTLA
JDwgtFMIZ6eTV4XPeK0YcFfhqyn1SSXN5f+nHtRDNsz/t9QDz/Hdv2/VP9N/Fz9N/DV8/befv3/z
8av6+c+/3jIpuH2//o/gg//5l/5X8EHg/dt2ff6X7TE+IRHM/t/BB6Hzb59qM3CjwPNCL3L+S/BB
9G/uPZIImIz6vm2ZpBH0NLnpf/7l+P/muzmhGfhBaNu2//8UfGD//VfappxFU+9//+dfvCr+fScI
+J68DMIU+IH/a/ABjtSGqkRYu2Hpbn7EfM0t6nwdnMhMglMkkDex190GXbctl+A43IUDGsJjxVoE
Zy0m8jkf1WEkygu/9WOjIT/aEx3FJNtD00ryXgrgBfj+MPch7sI+hYr1dbHowQCtxFGUwpuBtkKa
YVySSplY01OQoXtU4aEz+2fffl1CVrE9pR2V7bm0MKsH6WPxZ1nke5tMjKlbc+NEFoxdMX2O/TV7
kx4QKEl2K5qoh8BuP/NefE+ZwmGYYrpq/afM9k9h31sxMhX65v38J+tl7AY+kMO+BhATBHreET2x
QrdL0rQp8C3aqJ2S2r80dWAf+salpA9UXECSLklfuEtRXIKwXJcncMAhKlqYHNG8xGhm/wQVIo2K
v9xJNtO802M80+DnU5mgIcqfpPlWRr8dL3qhJD3nWfTKjJi9oj0Nh7LHm8HH95QlWm6INGCcev9S
eQ+VkbMB8+COyAqLWYOU7MEdDHIf0gXRr1lz4OCYvovHExcF2MFnbhpLevqP3BjFZsmz7bAk7qrI
eP2247DS5LKnbOg+SKdQblkfZ7zMUxS0pzbzj2XHj/03RtleRqYebna1FQ83L6kBS3ik2lmpFps6
EjuHAIFLZQ6/21ErGoeciLEsid5md7aQK3KKkFZoUzk82GNlsWNJYG0sArEl6yvwyjfsCzbtH8tf
oJQXPcsELWnZA1dQw6aIrjNA+YMy0JYszuJisX4lFnw4RAKDI+lEvBRXHDXhExZT85HeisxuORn8
PU2U951KxmHKxf+J5xSNvSxGiAX2G7nbKfoVwK7ZJKP95O8yxgUrCOokZLOomfPyxxujlxGuziia
30tofCN9bDYjeuK1mczhg3TXeUnoZU/qU+052zqsT4jiJC7vGnpRGh5C22Qo2HtxxY8Fr6Fgo2s5
m0IgLjDQ3HAYhQgK3WYP9OGIH4O8M1laq8avntsl7zfQWL6nyR7Xf0OqIqVPwtfkRN5vNW9yxxig
IROle37T3y+yQsa9GDR+NlaNgyFmOxasRWGDgXIc7l9cdstgirwd44L6MCE5ldEv1wTkLJH/oI9z
q+GfIgy3YkComEvMQr0bBnElGSjXEkQMIs8/VZaTbX2/ZLMepVKD9Rhq1e8yqN5lZWINL9dYkvv1
BFEYHmRg7sfkDsQNeo59viRGuc/mZdx696SjPg26Q/FgLJjnpipp4sDwvVWeGgY9ChviiOh4emKL
7WJ3zitJTOiwy8Huw/Hy+nWuCaf9a3FIMLqsxxr1T5PBkGjM/iaVj/Qt9x9DPyfZvPAeu84ztn5U
xkabX4NOMivx0h5hO6QdIUYwFCBHbDdblyT07ocm2gzCHPazry5pHgGIs0Fa6Zb6Yx4rc12O1HEA
cHeBIo3d7136XxdnVK5DZyO1iQ6NeDYaW6pNBZbgb5p65j1nIh3ppfG+1SZqUgcWXNJNxjod068w
7dWm5w9ZwR1aWhXzbsy61fLbLKLpYN+/JAvGh/GpGIcBjoLpPFgwlDA/g0EPH1sR8Nb69QpbdLWf
8Gz2UzAjEeBC6QyrJEAA5ZBS7QEDs9gGBs2tUX+NFUMfkkivArY54TPEkMm6/2bqnIHcCGbGlbbH
tdTdPNqL2Aj4lBCABwfKaNosO5+fWMacIAqmsceQcgv4VPjy6tqh8xii9C/LYMHHufa5eDfhBFll
acWLTKd6WxL3+5CMY8ATIYzzcWbtRtKnn4Lssj3wBYRkrH1YbRCQ5uYIACO7c9w36Ywv/H4QTdI9
94J6chb1eJqm4rlG6rwl5PtWsDZ5nCxkxBJRr7CkfJtlw3MLONffX6GayDe4ghdW4+9jbVvw0nr3
cfEyuepKQ2wbwDQ7Sn2xgq3Pu56AzxaRacT2PaTb6uyfQaeHSjbydo9ocd1spcNh+bLJPktl0aKw
c7A3jBJaUBc577y1DyF7tuNsthOpAgPk1GI4qzRzNvViK2QALSNagnInbAiWoMkdaWcFjAeS0FjD
oiqkRx646qYELLBr3NGZCH961ArA7PwAm4nfI5u/Mx7Yf1xF+u0mi3dsuruUA2TsGsTOVS5LyCO/
y7jsqJdJEyrPzcRkOSGAx51g9BdWuPc8SJQ2erq7cuskiXPa4k9o4noq3vvBNU+AWqFFsV04NUOu
mQb0RRyy0owNrCbrhEgUdL9IlO0+f/NnVhO5g5VmBB5C4m6JsZjBP2rE9N1HhXwSiklqm0GBKtrR
302ARg9DwzRm0tHw7EFzSErYNXV7gXnV7Fla+QhLbL0qUjLFEgsbbFX+rh1OEaR3C/1aeBwzV+2t
KnphR2nuRioynhOKWOPQ8nalgYvdwst9Nvle8d/f4C2s10GrtjyU2HJnxTXN7Gu+KP1cO/S1TS+e
lJFgCs2H+RFKdX1umb0yEMyfSmVmGyLgXgRbRMNw3pKhSD57j5Y4Azlylhaz47wgH2g5WIGrD+G0
qBgJLlSvIBu+WN+W5mgc0qWv1g6r421OK0UiRqmwvbPkMmV+JNAQXbFu/elpBIMdBMY1H5vo5o4h
ckndySMzLEfQbGmWtVPg0LDOfKqLkpRxVrRjPf/SMP2lX4etH87ll6GiJ8fwq0uBOE15Gr1wGBB6
0Z6QuTgM1hP7oILpHAzaJ0mUVqcR7mVBrLhBh6ImR+xDF+g1sAisCD51WZuMv9QSiqsF/6a2u2jt
ERxZk4peJ9p55iM6LKl/ojodWJ+3LF8s40NnFZPsqK5e4UqQ3ptvRZHLUzIWGIamfmFT+pwu0sAX
MqJCSrC/4LVqjnbvPnsm8sasksYlNef0bPg8WsPPuRbiShFhAkxmtquIgsxzBu5tQWZGawTqVd8V
RUrm2Kj7TL2qsPB4ZqI1WZYOGRh32xw23WtlfSysKXZi5ONpQIelMjhbjcdgh9An7CCBi0WMXSk6
oOV5IIj8hN+g2A5mY79n9jZ0lH+MBtbZVjB5p5aEEyOyOXzVUJ1ygMLkDRmHtocWp9FLbZirkYuI
khkNe9puWzdzTqNOiVBA6G9OpDs7OANfO66vVRR58zr1xZekGblk+YhWkFH+LhdMxHpnZPvUZM0e
XQe+Oi0vUY53ZIkYmqfw/TvUBeeC6KVDusmlUR7bHLK53ebBK7vyTx59D06bDa/ZNGwcdkz86Fxx
VGGsASfR8cusPAVd9U+eNwYwc+YUS668D3xrhfhkw6YZLmicTb0JoFa6eJA5IS+zcp6imcksD3yk
MnCm4tZL/Y2XtcOWullujR5Fw7wI9yDu/gsDSf3OYmwVLwXbR7ufreem5dsVNXY6FIjvQ8++zBRB
+0rmFS+M4M/fnsaUyaT8VS4g7BBWGFMgX2v0ZWyQJp7q3dL+Iu0auLRliCNeGxuYlG+zwW6+g0rq
gwDnjq+49oDGdK+IHgBpp9/5KC9eU8WwBZpHFLx+nMwtw/oM5Q0ZC5AbS1SE00Cjk/vqLa0Kc5+A
E4o9ryXHYjG3Pk87HlMorRK4AqiEfvrKN0kJDiieUo5zJgfYdHyuDt5Xw4BHT0pCsk/k+4xi6+QK
QSsHgn3DctrZe9XsQtdlsZenrHGjpYhFVWNVUEH4kVbJMSt97zbPGt1ISHZv05PgFVWQLYJuemyi
/IvvkhwJ4A2xRaBLQ/ZvX5wUNE4WjQiYJuhWyWR9sLUlW0A8iQmU8QL0c9dUKc4B0+z3lsX7ngt3
3bI5vrKcYC1OBhN+CSx4JuSJTZkG1tYrhz+T06TPRcGqCPXAey31GIOpK/c4BBHYCXe/LM6Z9I4B
cqDLZexFD0gEk6smYlulnsedY/ypWyff+6QkA8wROZyRuirkjg3RsuFCI8BrMNCviNHdhXO7a5Pe
ONuE+eQcnz0PeyZfWHDyEIkTuqHymGZVF/e8oxnkkDPV14XxIJ2RXbgPEnsRh0R3MFST7WvP+07H
xdr0OUpNMyIJU4k+2GYaV4mhquY8lf4tU8PLGLXFjsoXWLRuMX744tR2bRgPtt3wnbGfSBHt+oXv
HHTOHy9hatbZpowjt84vPG6oN1qrf5I5GoqZ1fGqygdAcBGWC3xNCZzeoI0DUWmMwV0U+4l4nKpQ
PSa/GEGgEIl6CQXaR9A3mYgaKpbnwxzcst4YdmRnBw8wn3B4+2wsXF1ghirPi4dqh5MJrZ5CVJGk
wcfspNtKBuVrnZgXA595XaUVnrBO8fkgll8IIo741HL2mvHgkYjcjDUU8uIeak8G3aGGoGcIza0+
cuSPFUTaBXiIKhbeZKjHRo5Wwgi4MMm6zmqWAE47/CzK7Y5A3Hn1tf8lBSif0SWXOSAs5WAssK4g
qUTwgXIyxFFiyN5XN6Anv6yUQT7rX0HVh+LHatxya+Qkt+tZp3AEMbsRGr6b74iVED3mzjORdHVz
dc1Ylq9bNMr3+Ifh0LKMHuaoOXqEujPYBuXuWczoumI8Bcl4wbSMpX+JblGZq7MmZ9yonjxHpc9+
iPa1c62raYjl0OrmyZANNqRIkOWD0O2MAfJU5RR6qYvZOPWjS+rhoiBQjbCnbDsPrns0gt9mM8xH
G43+Q5B3fJZldzCb51H1zqHQ/FZii7XyS7Gv8D3tQxtIeGfDtBeGv5l7J3lxmVbimW7W09J+DlXP
FWRdaxmkvzTGbuJBNlNqP/Yacq3VyPqR/Xq+ckxZbSIPmQbuILLCoaLyxKymHSEHeL+Fuk1Bz9U7
5uYO4jILHMSy8MrgCkmFeBkth27C4ZhnTmw1FgVi2L/M0YwGYWBB5oNRjk2d2msbZe66hnK0GRys
h6yO8sHLPzmqbZwpNbt9NeKZFwgHezdmwSP3iOJeUQIxXp4bptQ2/EGUJfbBfyUhaZoaKpeOtIkp
IhwL1KwP5C19A+tIWVNyP9m83xuOgIf2G0/fdMP7XhFBpH9bQA9SJrwg0L2dM5JvMmfuT2dGP145
2XALqn+Q1ss9DtsN6gf/TDPMYsLHNY2Q235z3H1qRUCho5r4IiSHS7RQvFotMg11sIG8nge0tXTa
7ASUBVOBNUCLqrZ/5p34cNkX75vsSCmY3uplh3uTCtE2y490eOzsen5PBGxp7jknnju3eqoc0DWN
mPfEtZy0Vm842cu1hT6PHJGGdbeBRYUMkgcprRrRThjeGgx0LDD3wuuHf/gSL22xKlgEPae5g1BR
b4wxpf4NJFe8HrFk2KzPKJcuWdbbWMLnDEAbZB5S5wuXd3TGF47lS/7ygfk9INsQ67ttSuDSeiIg
8nnSlJ7I8pOt+pjxM9K+q80orTbm/+VrBm39yqiBJhobNn4jakvSlcTQ8nQbMHqAoN+lsPFWFcOV
GHc/rEfMdzBIUS8wwI9W2vrqlqpZX+1getcjirJgajgKlS13ajFXfOTzoxpD98qj37uWlQ/rsuSg
9FV7S/omxOiGztg2QioyUK8d8tJfdqr3NFTlJwTOtXt3PKisA4MYORmVeo9HYerg23Spw3vLJKaf
4ANbJvOXkB8r9tPkN5nd5WqRfrVy5cwklfydvc6HW41i59obDqDJEHLX5DD2MKNe7ZacH9rPDDOe
vLmnrLHSneSSw2DE1prAKqf9qQRdvwXZ2HJ7QucZsF5docbtWMqB0x8FHQhj7xz5hLgG+NnXQ2h/
lQtLlU6cyxq14MyBrjyeyiFQO9+uGuAfySnDanvMw5pcE1W9eBALHNPPNkq5z9kYNizO7KPMFBIq
76XpEPVWh6ng/e/SJ33/kvr1Z4fN+eZVXKB0fT7pqOU4DaD8UWqq3rpERhyoQ5+Tlzh12DJFWqyA
T55tci4qROas4C3SH+/iGWDGse1HKP1li4zC4AoDQv5taDyPUfduAVfu1PwFOvhTCrWViYfkUdYX
OeIHbonVWaKBfY52XnmXNVo2dfHs9teUuDvWPduS3fPCOUidA3ijDh1IJjC2nOIb7Shn5yuY6msb
pi++PToPRHgwfRZ+/8fNfPxcTboOQcESLG4SPzTbl+kv59LbqlEdGVtLrBcYzmuo3tzHr2KcsTl1
r2npirjJjFdE3xFlp0oZ3cKVXtKUW079ItRAxNo7o/THXovInRmAj2cpQgY65dX7aFNYixZaH7MR
g3rDG6ttN7MTqpECoAIg/6tZftnZNU2pFNryg2vy060QdOiaRNnW738NqYsTwUreoiT/p0B2ssXf
emxnNeIbClYjB4Dt4o0GmRcvNlm4dm49eTODU2YUyE9A4xUAMYP7xeumjFeMp8Bi5+WNTnBk+PYm
ZtTK5GgQxDC5ANcqe+siFIKGkb+6Tb+3yxJInzfRZDbGEru8kbFlsJbuYao1zCwbycdn1vkvxXwQ
z7GfUGI6K9RFrJir5Q/hR6dCLLE9cU5a0zpsTz5EWVxQrDyJlgl6/MfML79VOH3DMmFszPgA2Ce1
02zuZGV4R8ta95Ygn3DooxVqHFrL7sfPks/Fxysup4LPqXxUeRisgTEeqRlQ1x2CqNtZrne0cX+s
3KU4KWEjNZ1r8sgsAGuoVrnUEB/qYdyFo0fKWtN/JqBMAgvZl7nQvVtRf5xZh1hBsXMj0vN0sW4Y
s9BMQ1fOicvqs6Ns239EQCG3YDOXcCEQjR+jcfk2y8pAfj1EG/IIj96YfQt37Pds9lfM7665OVt7
q4OR3aFPchXPqDBwTj6/hbQa8xnYnBU5gj8kSI+XhcV9ZYl/RtvVH1Qq5P1h+/WyYDsm41tAzb1y
DQGyNaGyaxzeWtlOSNdb1X0CMET4YQTFZZgZOXQGYKiQn+0hQjk4eEy854g7gA9Ox6jk9qSa2WBF
gNmMInSwftuPaOqhH7PvMBz1BjwBYcY+6FT1SfBmHlfGHyO31UEtXHHlfbrgOeQeGHkWm0M186DC
5bdABkMXawE51Oo1jaYJPUN/jQKk45ldngbHCA92Cdql0VRm5cCFwHqje/EoaSfL4OSo6WbhJFxd
DUCi6FE7YzYdtrXbvdOSyV+539K3TtrYJd4Cis/okQgmYIxQbuBk1pPaGQXKrqgi8NPxTlHd3qju
CJu8ksEQxbYxdlsrYArTm/f1fhSiJUu7fU+YQT3p+hHP8JM/DWwGkM+gWLfJ+XJv/oiEsgHGtEBr
riLwhaJ0CT0dQ8SkBhP2rjGudzZ9z4PXRgGoVHNZxvJpMYHH5mQirPLHSlbAg2zHhfyIJAfmykV0
6JR6vXwmtvmtbHzCEvXUij7mm8eNRSTm1jBLwr77bzFa5UaTZKXV/VDX8yYQHizNHk5PCXJjjehF
bkhlCLY9119eivJUm2W9r6kPQoXf3R3f05k8orIXa60WsnzGOVsNGFAxHQFglgmxnMufuSAPmqRd
hXNtuhWKTpIIIZw/TK1I2sX7gIWBuwcKhyeNl6D7nFoOBpI9P1ISkf0eLlVH1CcI3XVvI5qQwjtW
mXGti56AEWAapWkNsYuawUo65zGy22+uiAotO3l6qF2NpbobmIozSXJEVKSWgDY1vI4apyAQ6eHk
lO0eJy8i9hCPSNYtcdXItzwanvyuwWvXsZSrBuAjnkOF7pdfdQnEmMn829xgSZuWzopVNtsbLWf/
FLQg5YbgFYKS9VAkDcZbwE87maGiJzaAsw4PuxF9R001fpTmZ5NqjcY47Xdzh1uxmw3Eq4tOeTT1
ya7bK3+kzRk3dhG8O131EjBzXidRP72PWNWnhRVnkm2Xyv4cm8RbQQZ+tTRYrdwyip0Mgh4DpC0+
LZLjQMVUl6ASO9aSD3wQIVTRdFdnH5qy8kxw3Wo2mMEufnlkBl+tEsYIS2XuW4IoVlE7Y69z1Lpz
2BLCneBfsJ8MnpH0h2gmk4TzqK0PIvEPc9qRRhlNctOSD9a5/Eutmv0VrpWf2nPVpgG03xI0S5wR
BHKCsBmRUvp31UV1vGOAVxxhs7+DvFCxS9oRNCjg4KuVqZeJl0Hc0NCop8E28bTl4SbRATvcYPxd
+ak8GJU53/whuOme51ZHoKsrMbJ6/l3pZ4zysbSCVTgfwWmqG0ZIRlWIGXP+nCz22OuWnVuHe0bq
YHLI7hbs3lajqGbyKNtNm+vqAPPhPZJ5+ODab0R2E+UxBS96aV5Jrnr282CdISIShb8T1UhwuTaL
a6shGeSUhQfPjJ5Fq81j6DKXS3396N0F2Y5vXNh9+S0s7qE56YFD1gyyfZBiepuR/h/RI9QftcGD
yeLhXfThdSIzmFK7i8fU2WOWtEB4m8U2azmrquyt8Bz7VDE1keQjXLmHKYA7zi0OmlXvtlQXTQkK
YLo39KRdehJzPB6IeDSZlXvtY1iPpDPTdXOwzu20R1B7045JXeh2HwobOxY2rAafaOqzbW2S7WoS
8QIjgfctM9EiTERzaU1qB2PIsGFEYfmssZd1MaIV6OaI7mep6ocKh1jizfZNEtGLME3EkYbF4FZ6
Gxp8PP3OT6IXyNfqfOcaVVKZmzFJmDuU7QHb1J3dw5mQo2DrA9b+aHrKlvVIl7qvIgIO2yqeGYVz
zANKL3M+LQYb0Q6NMmPdCeRYUG4Hi0dd6t2bjqhAjIktoxc35GQ82yEubQEinJfIlmTW2Dyd2AKw
PqCG58JMh++8taw4SElKmkYi/IjkQQ/bj49j9K1bHNc56UcYViiKnRGGDk2lW9g/5UwZWyysJ1PD
f/PyPyp3fsZFnqDuu+sJRP06FDXq6JahXphhlVjwBXWjFdwCEexBK+BcZkIbdW/M1yCTOsNb0Foa
HZ93yehK2bVUziWqkFSOye8iuLtZa8/Yd0aAjm7EYQMyad15T5bFc7RHcBgu4RNZNSBZcP+dMPHu
bX906Yw1s0/Z/LOonNZhKcROE/6KZWPYtiNhXAnlLrLKFA7o9KVJzbB0C4Eh+JoCxby9/IKGAXWh
i3CALVg+GnOKcdij48wWZO4KQJXjQEJojPxRkygV2aBYpb6EZkKSntj4SXL1Urvb6gI6uEpiOS6o
OYVVI+cPi7ich6sh7psrDyWqJuYJxZXNOmzcW4sD2rkJtvgpfozivWs5nANE6tJ3HpdiytZqaWI0
H+xcnBuz3w/gW+R00Vz2uAwnaEoRTIid9q7kkqQf0yLHta/h+QylZFFNV78NaxNwmDdthqx9zPFP
GA1EInMeQWeBbDHx921TbN9m/RTdFmRuryy8sPGH7dkfvEePFeJckBIbujS0XpI8FVUQMuxs1vfV
3kOadwx9im7L5XP2O3lhW4uXf0ifrEycww6wi+VM2NA8cuUwJ1HC5ms7i8q9yvr3JAzX7DlGXGB8
QMudY4IAYgupZIFezH4+JRipSRbMBAGDDKjSAN8Ejf/kE4fJ07Up+zUq33DNDOhOfAmZjslxZ4zk
e892d9FN+sHKj3ii7LMpiLhP6uBSJt6ts+yTYTpPqoMVz4Tu7JE4hMSIWZACDRRN/1QVuSPtbKPL
AElrlXSAvqmHmCTQGoAH91vNcWTMKzU47QdBM97xrm2idoXGrvpRrwGR4hKYAcRzRWylaarY6VQb
p8FobacQu7Wf+lg0g1GjjveBaJNAxdAkjOn2ilOSzh99OJwBYpTHrlKHSdyN7IN/EJm1yy3aLnea
kKCUzdHywWWpTI7gEN1HVUXsDdg/EZGIOS+t+0+V0jylhCWTpvAqE38/JeiSMC+hmlacmlME1KP+
uv9uNqLiRoUPHeNI47VmtAeI8i3nld8xNa3PRALKlusizknH2zT0byarzSU1XppBj6eytV/MHbmW
nOTybDmsKvoiqvcq77Hs+U9RVk0vSWmsrbRAO44PetN16UaElcY+BpSoFZr5gBZMZgfLADPECwzm
9rwoFgH3EtgO/u7yspjWHO26j0+yEl8dzfXKmRGZ+1lcKsIihkk/TxZFkohcyAVmid7S9JGy957E
gpdH69ZF0tQXAmISYGM+NqIOLChla4Yqy7UQ6hyMDEWTLM2gszx7yD7WzMS7uEnqc5L2Kfsi2yL0
hfgt3Os2Uo1aI5Aai+Zi3gMKJ9r7UZTLyU6mY8FnsvLCcRMKJthOPX6NM2tnnEe8ReHU7DUZksy+
48LBz+IAnHQNkkUcq971ZcF9JndGWAQxjpJ2LX4lxfSuSChZY5EFGBIOEXyjQ5mSZeePR7AI53SO
iCAhMHx7v2sxtA9IgiDGo4FNLgMwH7PnY/Ay7Lj3pmEmcHgF5qXRRFfPpvb3cl3gsHj0QcxJE0ls
KL8mqzAf6NfLNap4ebRNcVE5k11k3z/uvBDebE6/yVh0Na2ak+toWwp6ZKfV6uYbuxaR1K6xYUHk
VrnLWcLoRipIETW2AEyQheGM5GebqI5m0IE6eDJdb5tRccUp7hf+dKsx8ljZavGGC2LGbG8nGcU3
iQuDvNQOczHu/GfbuY9u0nrnDMNROeG2L1kq6CnlPrEJYG7qMl/n2HzQ8RnFgfHec5703dbvXtWC
We+Ob+XkBUcL58Ps59eo8l5zm3HhnIOmBXGpA4ZGpYa61QdfBGGlO/09zP7HzPYBwS7ynTGznsoK
E6s3MxeJMv87DUsLA0+Hu7Pp/iAmmoz78rZGhVx6lOwd3UjQVK/9xCGbn+2Q6D2LXZ3ozZ2Kln2Z
+eua9TKVVr0AcMineQ3KuiG0uMaGOUzYdwSmnxpeV8P9BLq4/igKtO91/ruGci5xLB8dTHh1RBE4
cVz1zEGJoir2JCXMb3N37uWsP73UgzlQmMgs99RiEf+tcQB7zbkzi5PLTJ4J83MdNTdH2T0YOxje
kh/AFdhcI+HQfEYTZK8AV3ajuJwou+SDQ6DhlzQg4TfSXns8vfZGFm2V8ycPc/do/lPTn8Z4B4kx
bBFu+pWd4rwqFQ8BtFwEMEMC8uQp7QpKGesP8Kvsvvh8sUjC3o5+8KFctc0q37pahrKuTOesBy0Y
DDushVntLauElRwWDg+o4wildtLeh0kkKcsP0yQUZE7RY7uj96uyyE8p7dsUPWZDbb9zTvBz5/5E
CiSBC96imKmQaiMC1FRFBifMHToI/LjgGz7XtmAWa/WKbiniQYbujIS/3Hkb9GfCyvC4gDIE0qhu
XEXVVg9ZHPTJqTQkxWlwH9ayaOrba6YXn+w6OMUd/d1DIbN3ADOWMVSvcqouA3PiTT0mm5pjZp2y
zltBWyCLD6cv7tBnlFHXOZlB2JeYq6vyafbDs+7qX0OABdAnILjwbBQrBT4Cn1AKgEeso+Z7nkJb
kjLpOBghEFxVSVDEgfynz+/+6nlFGX7weriR4ECYpC7GTU8FJWQbsexOC0wvzsYbCHRyfRJesUlz
vbp9ua2LiAKrAuuZEJGKJqzE10CvN0YEdS5njMHWznTLlDuv48Imu6mfSXAMqmVfpQnFqu0xXFY8
UzWCw9UQNN+aA/9AavlDaYC8UjnjXdeu3wuei8y2kwtqlOZhNMkJZGrQy2oH/67e+cgq74HP686P
QIvX+d6C8ptGw8XsuSec5W4zBNV1i5KK1Az/u0p1ty1s7Day0jyXebsdybjJplFfLQHOtDb1UwTE
eXCPmcEw0HcM/8jvmsOWAUvKLTiTIwq9CMpC5MVC+zwJPINs+OonyXN8Hht7Mn/hMmI7t0xoaZ88
NeujDOSwN0oLl6emvq8W0JvEYWUOdGMRhS5xaD76s1jnugFNoa3Yqxf4Tbn3mA4aESNzNI5UGrga
WR6X3T01OyXXplyzAqIbwz9zXNibzVP+1NYVfRcx1Hb/ZUkM93/1wDBu/9KWAPtlbEBTl2Jlbr0E
3mSHduKu+auzbJ+5Jfzy3PpZ5qogCOIuVc6T6oDlgPWmP+4BPHv7SqY4JFkQIuAmDUCa8uV/MHZm
y3EjaZZ+lba+HtQ4HHAsZt11EXsEI7hv4g2MpCjs+46nn8+ZWV1ZWW1Vc0MTRVEKBQGH+3/O+U7m
y2yXGSZFboLr5VtQGzAQhlOQnkQ9bVJQlzxBuph+qDo6Kr8DWFiBAyBhsTZqhnNT9GzHD65pLijy
wb3VZ/Xu2+JZ1JQgBq08KE9XRsPRXX+bLXkS3NgLFjLfS0+OJeHl+vFEnjC+MHpmuNJVj+0QlqcB
WNwhEi32ifHGpZx3HwQMwFctCflTA7cDRHF4/H45geMyk+RTiE0PYyPwhM2hvaEqsKMYR7u/gUFU
p3jo7hl21+SEqRowJLRHMQR0nw/LuKwhNaCmomSkG0P1d31QzXtQGNac4OyoPfqKCeWs2pyfqgMe
ae2YPiNxHwNaCIaQ1CjRHQwBu1LEn5VXHsaRm8MxSMFkEbE2f27rre//HNqh3s0DlnHTOYxUdR6n
NqFegwuxzfP7nucwMS5tKqW3pj8ZbvFeilxS5RupbDXY/mahmWYbBvMP7cRApnEfF9FTuZXj5qRR
MLT3rioPfZTnW2ov3wBD9sgrxV1n0rI99iDUuG0v+NATZFH5Viy+OKEX8aEey2NMaKWKAJPbIXsY
WkHMVWCnbLwAgTjyPhVEfhO7QRLLOKvrD6AyTtxw036hXPM0pvGrU2B5NcW106VXVNciu4XTKYnN
3aRozXLxnIT81hbD4w3ZwafFfbe8cMDVgVs48+29pRKHhUsdU1P+Co2B4qYMhknqB+bazminw7NM
D1RVwyfH4sQ2M2UjGaSU1XlgrWyFbbszx2dLmpSBssj57lAcE+bupyANvBMhjg0oOchWhDvXzKS0
lzaanY9MSm1hpHskInnO49+BF95V7xxxX7zJnNZz7l54AMZwD/v5VGao/F6Z2Lu6q++xTo/bOHfv
fY4DihMJWIx9HuoibuquORdlV0yea+xO3H1QOMyHdiqfl8guwVUZr047Sc6+AX7j7P3bOeyy+/jN
6zwzRKWdyb/j4MDmaX5XqQ4HdEuqcXM35MXD0yJ2RR9e49bWKLKOsjT2wmGoQQ5BQRdsPtqnolgH
1PicsJ3uhOJO6HlEI2+ZVPgwyqyUojDWyh6+7yozYBoySvoLKhFRvBfcWvzd2+/L8tv1/P1haUqU
/QC6DjGIzrhzKfMm0MYrL6s630lvfs5MH3TUxHzSJfXMoyfczSoKuANx4AW92I8t9J2elC+CDRQG
vq3Xr7Ypca/U+koRgUiubFAgG5EwG5+cUT8d5h+RabUnow75KxSRl4o0AQF5HjFjUN+oheNKXQav
hWVcAieJDxZrkjPk9xn5hJ0ZAupBuSKmVw3hF/QRnnNNwh4DgzOu0Xw3OAzVEmkculpf3Yl9SkNe
stB2+y4K7YOcOew7iD/0UDAwC4N9vdg4L638CHltw2CO9siAxJwfdBv/EKMPY9WdfjIg57mvCiRG
HujfN2BosSQYEg63ZzCsjkMbkqFe5GT60Jv9FgwbPUfXval6QJAgkJiJ3Q8pgqo/ZCH2j52L2Wfl
Vy23m13ivXJTzqh/iEPd/hYj+g/oeLdlXHTtf/+njjf9Q7rIF5byiN5AmbJNci9knP6YLgp92N6S
EiAc6snXQm55kyi6jgsHMWkGTrdKBq5f6Sn7hPEEPj7tuOfZefcZ4+3/9Wvhm/7pxdiW6SlpWy5H
Ean0i/18v4+LUL/0/wPhAl6IoPdJCOzTrrKbHVQXLEepuMiqfuBEQhq6ARGH+4pRUNQgeFjFpjW9
Bd9yGT4DT065tc6wvYqzdkIzar6vqCG+dpiUFbQTJvYcMX2C9TpGXrFxZWTc2GwnKcVhLB7H1qnL
aH4kWAAP3qZIUIKeWZu6VLTzkvnkFWycxjSni8FO77tOgphdrisAgb9Q7j/EILyDKasIXy5WIx45
PTc8eqzIAaB0Rm8/zWpHJCCE9BOLO2psWd3HQR2zFNVAleztbcX+h/h89RjaDZVxCaB7OzN+lHh4
rfpY6inKWBvXckIszCOQn14l4pfFZ2vpZMUW6wgJFeqDE2AogLi7I825zo0dUyPVjPk5jIzyKrY4
2MxBcW9UjXdiDEGsoBlM3axHqWwTs0xShLUlzs4Tc/GsG6H1xWIKzj7B6WeGKFmIZs6p29p5Krke
XZcpTIsqgeXW2mdZgKGtTLwjgeEFVTvz95KldMvgp9tjfjB3pSFeM7VA3lLevV1ny6VkGL3pKltu
67gauKaTFtwV2NTJbj7SoIAyh9uXjARwTlNmxpnJ4U8eFeYpnXmZacIQcTRz78oOrD203ensFiyC
YKGmC05BY53b6kaMdflBB0O48u54ShTvGA1i4JzRAdVSvfuYHjeerJ7jYErPBiolrjab6z5Iz5G9
8KBntFjmUj5K2PZsHZMfxE4ObpV5W1xtHQ5Be3nJCYWu4yr7ZVVUOYuci4k8yox/Om2efbd7MzMT
rMTAKGycM3GxnSY/2kF+2+vPEgcqMFR9fllwQV0saDA7mDQQ17wauISLV42JIGo/WW8CeaErp833
d35/D0sBE6O5iH77g7A+YcdTvncA9QD5mEv7ZHdwnXuybFSYS7akigYhsvPWMVI+WfmpaQ62ic1t
ovgk9J6pERxPBUJ0BHJiXYbugmc2eyjnsr6UPhgIkSbE7StmqQs7KVwgZL25J4uHdrzCO5TfitwN
D5VDeWDizWffH+nadjCPRZ1zdMy62Umj+aqNiPZXt+UJUDLFIO1FhQBk3nv2m7iq4QTVXPp9H+D7
BZS0o2+COBRv7E0H7p+ARupdRFMk7MRt+LAMC+/xn5erHNbWMQAiv+oDUntDAWK/SqqbVP2qw2F8
8nDSKLMLt23KlA5nprqKE7HLAoIvqUdpg5Ph8HWdhFng7H54YUmtiRzsM4WaD60RVpdpoKrAMadd
DOZ311UNscV+YZRXNtmG96zZBTboX8Ugx8BTQZRo2QaTs0LqKE9RYV0njhhPVllus7TsrxLKifWM
iQbaAR5oWEIj6aZxvHJ9TKWI09Du3CqGL7B8MOJt1pj9sr2Yy4OXefFGhYxl/vXibLr/tDa7yrFt
z2OpF8Ri//SgSBtTBg5VsgccBZSFkCcE/p6chMyTsxoBt4VJ+tVwHZOYybAMeHGJ/31KN74SMaU1
xo1Zc1AqCkIkaC2/mCb+m5codRL2j0lZMqrKoRyYFK/tWfLPzzKvcRjy4YE6TGZibduwoRbIQ8DD
60WvUNZyxedQPwOWcjsFdNJlkt2psozbIRk3prjLCkbvNIyX62Hxuv3QTO5Fd2/GpUcQf7RMBt3o
VcwMq1XLhp5RZyn/zVPQJDr8p/+FJyzP9x3PFr7lK4ev/+EhWBlY6cU8ldjGivpih+qWAN7K4fCx
UaYqLm1+qsrhHLIGMsOq9/FU2CiaGPJYfUb87dWT3cQxfOd35CRccyVoNmPMyYT960vCtv6XV2pL
ATLJdC3/n95vYohGUAYNTvjEwQhVQ7xsK+EcJL2IRViTkIGDPYXNXd15zWvnfE40YJxdhwLTriDY
4QX5lWMBvwERA2U591+K2r2iQGQ6e5i4tw3gAQRLyilVLOVqCnIOLEWlToNNhkwhgK6q3LX2w9jQ
dpjne8mZ4gXs29ew3BizN91VuqF+yqjAi32HtCxWf9Ex3kldjBFM9uEGL4dGoOR9vzX/97eY+e1v
F1371//i88+ymhvSft2fPv3rI+aOMv8v/T3/82f+8Tv+eok/G6rwfnX/8k/tv0qdZm///If+4W/m
X//91ekQ/D98sv0OxN/1X818/9X2Wff9Kn6Py///fvH3WP2/C+Q7XA5/uIr+KZD/8tV2//G/pvJ/
+86/pfLdv7hSsRf0AQ76pi24CUa+9b//0/DkX4jr8/CxfduR/AG+VNDnQ/TeFn9xLGEK13N9xyKf
wf7xb6l89y/MENl7u46PNcl3/P/827vwDz9N3pXfP//jrlmqf1oOPctxTc9WLoMQ9lPmn+5S6o1H
qEFUmEOkSXRPylc+wD6XY3zTuhS0jRaMPvLFNPT2/TsJkvwIBjUdTZBPuzmynePYo80UIYLdkqwL
0o4bZefGqiXyXTnuO4gvMlkIDKUzBeTvGEji8A32WRJpHSS4kPSu5oWBlaCCdvbXjCyNNX7ZdAtw
6GV8d2w2qksPrbpfDl5f0VUaVodRMPpqSuziwvGxuVmbpQaDryUTW4sng5ZRJHqKq4UVzr+7REst
JprLoMWXkYnhouWYMKpv4BziyEGpyVBsIm2Y0RKOr8WcAlXHKJF3bC30mPKB6UW8sSjz3gl7uGTC
Wm7BHBvbfEYGr1sifG2XsJ+fGWxWXeVvJ4uhqjKjfG+T3VqVoUFaN077VSWnh1SLUgrWPcOn1VzQ
Ay97gneZDU6om28SWnY3mRa3Ko4xWuxyUL2acUITiF1j49Spu8KzmGhKFSw08H/8nCiEoXl5F0UV
cxS2ktEyT4/W4ME1btdtSWEwEaZ8I1VLpoUd6CFHn6u0UCdQ7EyUuxkFz0HJ4+SyHlD2ahQ+B6G9
oE2gZIcu41Xsz9taGFdj5d845XIZev9JuNW7TTHuwGlhlTJd7dKZDt7OO+qvWllYoGqS8UB9HLUM
qbQg2WlpUqBRdlqs5NDa7uhHurK0kBlrSdOIzEOKxjlqsZP80yksVXblieEiB9ilZZuel1l62DDN
chdxZChqqN0x5rQN0CvmW9D79smwwHjxVA/2welIMjIOG6J0RQofWZYLfNUpJCtRu+qKDvH6dbFA
exfQo9yGCy4sN7WHibYyafOoZa79oSHeXQRhb/qk2fCRDUS1M3mYbkbaAmVDLVSAmowsfE5Rl2Hq
3ZQpVrt6fLPDzNWo4de6ipqbJhPQcjAOGRZdhSljVxVPYAhhXG0NvGtxYzqrCRfyuVWUE2ZQvcfC
3EOmWngnia1radxGI0fonEmZ6jOXZQD5CoMt9IQXbK7YeoIy2SK+blgJuM2Q3wUjLfIWAYl7ZvVa
oieEfgOh/IIMvDdbIlBgJ4D3oOtnWuA3YyJSrU0obPGHdYeMglH/urMJw7vIJRyHxqfoERLhfdzc
e7nUfQMFdoJq+Zl0GGcKaPzKq6+pst/52oKAazzf99qWQLycPYi2KhDS0PL8baBNDL62Mwza2NDh
cCBsxG3zmiT30DLZAo0VepuMt5aprt0mgRcfEsycX3Difs3GgEFmIGXvTEeSkhQk4pNgUDjvltQs
N9E0UP8eZXQcK5i+Hl6TpjfIe1PhlvlIfkF4x1K983F0tMNN8G3woIGZC+/aLaBVWClHAFkBscPo
hNd2wasflvDtfdX7dDKJg2jfAXIoOrDep6ln6CFcZvLiXSz6BxQu0dpk5+8G/d4lbrFu4IYg5UL7
pt3lsydnsclz295nzXKspS/P2YgjR1gBZwg/eIry7FRnD3mEbtjFxTsaNwKmFYUUq9Kh0ZTRV1UJ
glmjBUkJX1BmuQgfAXabaHx2fSs/RfYzoyfwytjeNDwWxdrDMTWhUeDgmQacL57fYG8KS2yWUUQ4
surOuae+nORXjAco02agXNuCFP4gxrcrQATQYR0i3IYSVA/k7XZsP8PYGq8thQpYZrjUh7zcsek1
Nz4nEOYzuOa8aONbLFgdxprEI+RTsTLV5bKfoLyseszqdyC83L65dMac43us+Ok2cb7HiLVxOvqC
BnpWVnYtzimuqQL31KRtVBF+qgZfVa4NVlZUkadLjvOSxYwyAPaXGbkuo2NMbnL8Yiy8i8AbCcvt
L3UePtVYFrz6ZhzG/VRVIGET7E0DT8mgCeRd7hPjtYlq1lU+nlplDBtTgSBVZPZ8JqW4yMIROxkI
ZND6ac7WF6eRNxcPtFKRBvPDhPJG/81hAnzIf/lZ95p4dkpJYH3XagObCSMcO5uXzjeZoOXAcVjh
WF66qkdv4aDSdBa+EC3fUNy9t5wKF6S2zMV452ptostw0yXaVpfFzzwL6nWgDXeEa83rAQ8eDEHM
eLjyLG3PK/Hp5ahyUFuK10lb+Bxt5ltw9fXa3kemozzHOP7aQ6HtfzY+QMKdA4zLnickFkGOAQ8E
+axTqe2DRo+R0MiwFBrkkCM8hgqvoYnncHHrJ2XjkQu4UML0JSoLckne+MJ0D7si1kY8cJo8Xk/r
2rEYVOPOHy3/yDCF0qGWKZCFUGEATVnqGw8yC7SDqwqQnVW7zbU/znJVLl7FeYk/1yw+sw6MTJYx
3wU90iCWhJ89s6dVPNUe0r94q5rxvu9m49iGXP8+DN284sJkzzEeGHt362W2TvSOStBJzMMIM4GS
LcuUjvTCxxQ6co6yq69SYRet8Y2SB3HWTj17KNH4a5hG72I1MikaqY5J5+I0tBFEe+uxIeG9G2z7
PmQDEmecy3vf77cRkqXfUzMgcLQGM1DoJicpy+Mobox5g0VzzUNhuLjDayzjQ7DgioR3uHLwywLo
yW8EDtpIW2nrb1OtttcKbbQtcdwO2no748GN8OKOeHIHvLm+Nuk62q4r8e2a+HcVFE3+4rVzKkcR
HCy8Ztsa2fvg+B1NnaEmz5nmQJ3EuzKW8bUR4Sfj+mLfUFdkSevKqceWG4h3TBgWNFHpPw30ELmx
55wlh9+dj6+beRRt8qGS0JXZd9Fa+p50osPTREWfNjOTQXTIGw/3+dzRojEsG3p4yUR0uKSWGluh
353DCVrb4g5PMC1C8t6sXC2YT4oiQMO7YGmBSQC16cnCVB9CG68B+q2U63SbKZ6S0zJ3xzyO7nAh
qqu0Uu/VEDdbs1nuYqNiVslEBIc30RFWxPrNwfkN+YXMe4St02buDhgSdjeNPJcWpysFw8tdRm/c
qrYSdRd45q88R2u3iXqxfYASz/ZJE/KTI+DMbeYlE96hF86I/q6RGgDSFUd2K9nZQ9ZRBWtdPAbN
LtdO90573r0Q93usffC1LiltGoqIOQgu7kcCqmKFi6Eig7XKaOExjGlYD9pdb2Czb0P5ZssS370R
32Q8Ra/M3EeNXKp6ZdwUgiW6GDESGXNxH9T1DWmBkvFTcg8wuS6jO+S2fNs5MVtKnQEodBrA1LmA
ijOkq4MCBAbmglOs6Jv1XAvQM624L3W6AFli7RI3aHTuQIxVtFJSL+6JXe8XfWro75UYTZDyzZ1L
fMEjxkCbNKUPOtmAOszjRacdbJ178HUCYtJZCFakfrvofATdzi9sednb6eyEpVMU4BFve52rGHXC
Au3hWOnMBfUvuhmJHAYePnhfOpsRSd5vndYAEH2LvjjtbYIck0508B+Cqv6d8tB5j0EnP2wiIKBw
wyMVHCNVSuRDMuMXa0zCnpzkiNIJEkiDBEoa0e4MpvLnhajJoDMnNv/n1ahzKCaBlHkgmQL0ilJC
nVbxWFddnV+pdJKl1ZmWTqdbEp1zYZ9UvyH5KFpRSMEsOg9j6WSMozMyA2EZm9DM4haX2U1wMWK4
eA2q5HPw2I2CXr9po+Grt1r4nLaDBJWrW0og7bMioNMQ1JkQBVfUmZvUUvAlrr+ScePRId7TWsOV
YMS8g8phkGeTH1F2NnIGObNRxrtorF9mNX/JOr1vE0EQQld195M8t8Qa1L6oKdgy6actW4KzKtG8
IwNqrIg+whQdip3IW942R8/BervcNkl80mlUTlF3jHyfR3oxBKh4LHdXZI7fOgMFMyxMbFWLf58P
4V4FKHhRBzyeKTfgeWpT7p3Kv1dT+O55Ie8wgCTVrDIpSgp23wOjPyL+rKHj0UcCTdceLzLNACCY
sOKGEgnVO4nMPcYwJVZycPYK/7/TOvi7ow/ffJoWyp04vQ0EvCuEctPxn2x3osV260/+YzD7n+w+
f7gDa4gdiLVR/YDo44Mwb/Dt4O4+eCLjbFDcLh3LnxvcLqG8KiIm9sawrYxxtXjtLWWiWEEz917B
NKM/msQa40pMtmCxpgRPAufNELmbvyrJ8rsKBMXgWCcTZQa8ksxX0phulBOdq7GBGyNfC+ZcyUh2
cehORcAKbQTbTJVXogivS0WjmTlJTJE5EnuEN9Cj0hUs510poDMT+M5oiuWhrT5S5vVleQHzBV2s
Th9927okVXMzw+OQxIJa5weuJh2ZBd8SwEI2UGPsLSPH+PzaxFg8TUs8RgUutoRV2TwGcCtYvO0b
EEpvdVk9ilZewjq47lOCRrTEVjoCl2oDP/u9Wn3gacX2RU4tjSZCh3b/OdWEzNnipEG0rvASpfXE
o4CNAB4tUuhcZMW1K/tt3kafpGvvsoD4W4AJVUj3VnnOBkviIxGUda15AvpHU8R08Pj5Lm8ooufw
DnXbwEqYlJA/zFGne4mIMydcVwYh1BJCkG8dInimqIMvHk0MdDgHLyNPJP2eY+R9bEp774fRY1Bd
hrF6d8U+LiSM0MFx6Fx1N8vs3/ZyfA5hhVTtsCUdSVwQ57itnthWPDO9IFXdcXo2ouA2dYZdmIBM
wDOtHu4rIiVX1DL126kD94Rj/jadjFjHnY4lE5cLCqQ4x6rdi3IhkjSwaMDEHsaFcxRi0Mrjx5QJ
hxgIyXenrTgoGzWMjmHPsx9pxeoucShupp4JAA8uqE5VfnFG4yEGUUATMXbUwL5Fwm02nADp2cio
x0hnUB7hdF5Sl3WXxoamrL+II7GTwzuBrrtbJje7aWv3xc8HvKCcIiIHwzaWW3rJE+T7xViuM2Dx
eOgOsgfcLUT0DlL2Lh7goGdQwoXpnS2gskyu2MaF1jUM+X7nXmNva2q2BUkkOcxHF/aOH+5gfVBD
0zZs4xJwMGun+26odvDew5OeOKIxbY0PAO0/qpjS09yuBsxx5rg283EX+e1tFdbRujPKF8dJgOET
hw1a8dEY4/wo4pvaC0KkdYq6gk492qF34dF3O1gJgACBuX82Hh2UhN4an2XLCKYkHM9J2d8Zsbxx
FbmRvlzezLTG42RF9q7DyhqU/YHrcicbgYqUA8Idi/QSC8+7jkMTsraEVIteS0FGdDJSBsMBLs+y
HjUczntUWA/3USXfEGfYRFcwxIFHTxDykzJTR0u4eOlAE0F0fy8DIr0jHOQFBIZP+5oI4+6xiKkl
9ZNtFDXdVcbEc6NAMYfETVCgV8BhlpXbYhFyyKxmVnVVmAHdxaHNud0k7ZRAKMxcyLXRAhWlYtkw
GXVuc9AV1jhobLK8koojRzk9JJRSsN0KwFgiMXpS15rTx5I1m9E2yDaZsP9DBbcsYsDW9cFriNm/
xka6HlPMJn4LSqCxzIPZjNdwvWFSKoaT8QLyuXZ+5QM3aO/WnCQVedMOoEc5PmSZQTlfgxoS0zAG
l4BTyZi5FkTdxdnJyrjrM1ls+NPplqAjSSDl7ifAOAcpA053iyIjiLEz84hPDkPLKYHNmZ/wsB3d
LjumCt/i5JyaiFRwjYJs2wE+XgodIEvMw/3U/yytER5ZS8S+7MAyetal7m3vSKHHCIGl3ZayZ18A
i7erGFRmVXs9Js0thIG9ySh2NU4DBCVjl5r1pwoYBSZO8pOuQ3edcqDDDk7fWqC+cjpMdmOG5Nh7
bnI1VOKh8duDQPYkqRvediK8s2LjOvCoGg18F2YAjuaKUw57QXJtpkf5chomt1Vmf8Z0MWzgwJ3j
MsR/FOxSwpTcohYUDKyAROXhBYWpcSzkY7DAfRhc/mKYaNOcXWeC8WUBhiArrcfeKBkOzMZbYUgL
h5w44VXE+lajyYQCn4zFzsSoNA6nXjsx+zZhpXuVD4D2Sd13z7DQmMeGzrbyAa/bRPttabVrsHa0
GhPR61vwco3/0xDyydFRLicJ6bhRlNwwUD2gUB4Cl3OHEeOmc5uJfGAX7yvtFsWRS42ky+YXJvk6
IjO/yGONO5fkZtfUnwBU8MFxKesjE/CVWZ5c/SFsK3mKkkztcAneWhO+wTgBIJkm7C1gu53GqP39
V03YLNtxhPvqB4Zx4kbhRMhZZ6M8Zp/fH+DTkVekkeEk55oL8Ps3Oz+esX9yq7esmac+jPudxcCK
KhJZn8LepMsTp0ZZ5+2pKmhRZjQjyUOADMVIUZ6sMIyw9Wlf4wzNGq8nKTQwRA2HjcQ82HM8U9IO
z7ZahsOY5/Mepas6WYPNB/2rsWNT483HrOIBljnRsS/vcpPYNyp0cxWMPkeR738dGgmdcThzHBoP
KZD3OLF//7vfL+b7V4zEdSsxr+Xvv8cudDMllTy0ih/ikOPLHn1KY8dm8daSvpMVY2iQPo78/UNU
cGxFWXmxvtmiCo97lJf+jFedX9Ja7lLt2cbFyYuxosYdzx9skuc6Jp6BHKpAxcTJnjsPL1Uc1aeo
otQBS7m9NgvexO8PNF+L7SjF+99/SyoPrlBBUlH2jNT+/oVqxgr290+TOTc3c8fS/vcvjCUChlWz
mUOlOzIBbPccJYG6/s8Hv7FI0H1/HsfdtqYkk8ZX7gKv9TvyL2S2wG+d4Ft1m46g68bLa3ojg/xC
nn+zDHT1kPbDDwR8K3cLASIPqAMR1a3ZEwcUQ25tGgTlrEecjLD+gxXq875dlwTQYXMBQa3y1Njz
JLjLCx7849yLe8ho1zEFeKR4mN1PcpE8T+kOcpNwIe7HkNcB6LGNBudrkSCeqmI4ciZQ536O9zRb
5NuKqZQxPciQTsac3S1TSGcV2t7jyG0IjoGp4hznT3PSjnt7HlcuF+VVYlufseTBMikmEOmcPJpB
Vp0NGtcr0422rNGnmUwyDwF0U4CHclsG/S1Fpe2VWKKtWRLBqopit3g1FauTlRyoeeKp6mJWJM21
ZpkrgfCQwfV7Ma1zUg+FwAFVBsOP2sifxNTKbcI8CLduP+bQh8gERqpyj1nQc1xqyOwKcM91C+ep
50PJJk6GH5x9s9vKIDnqBLpkBxNIAT+3KaqfNdneVlyHtjzUFkcVWhcyl7lnrp5TE7d/2lhfJP0f
Gg7VWU0xYjZnRwv35oD/UXtPL5Yln1I6+1YKWHPqHR27bxBPaH4Kh+mxnd1Tkj4OsmDeYo03QW9j
ByVN7ifX1GRvcJg9M4znvI9uzVGyeJptVtyFlrehH96i3L/V/2zlwfHt8HLA6BJAlsmQlGQRmeAj
xM2vQS22JK8jIND5g7LdF9tAwRkYymaReC16VtZyaX6OjfXa8T9UCYORrmfRITLyI5qZYZfyoenO
ZQ+alEElXRZz+6L/d2ubccMldRwY/kv37g7hrU97pSoVrzJiGWI/0Q3XSehxciP9JdRjFbD/gb7C
kzIr9kElIBROe+rjOCXG/c927Nhecc5lAs6zUh4rYRtXbfcoE1x1SuQ4rjLvKKFfxZRLsjbylK/z
huBK/gUpIEMxwWBfzKskxiUVERkLOFVgRkPut8z5sZL+pxOq5aqtmEGZPU3ZRIc6JH3aIv2xZt/X
UVFhRA0Th73qGdN7hqvWoGeHQx3FDhlOttBYy3CDq2v6PYsteese6BD/BfCVO/3WIRRZ73U6Y3Ez
3q7zklOqDBAhXPIthjNuws55MPtkj0ppXyiWwgnZkQ2TzLwDk4FvUF8Il+J14ucBjrbY0Rjn0zLa
XuAYvAyNeGettGDSWT/IZREjBxFU1M2gg06fKVnrlQFmWQLw7UZ4DXbQPDp2ygBhdtjYWDf0TVW7
ccQaxbwmJfmszibDuoNDrvaUdcnHTEeGKdu7GKqNmzIIXZZUO1LI/ikDVqlPcV+KECH4KW6sCftj
ZL0tlcePh87L2vbPi1/fB731c8yHZtUGzFzLlnxJR5+azS/0l+IYfmOatj9lSyW5Zz87MTdpEA/c
juVz44IEmul+VumAnc2mrKt+5pDlry20e028oMxrbJKjTxl1m3KkzHP1iKJuc5Ey/PVxDW4WnLCu
W5O9I0AatwNbZ+wr9Q/RL/VG5dSMJDE/Eq+5Um75Igx1De0z2zBGSKLlBfP9UdrjTUdFb9w5/MvS
06z0/khvmXkg0viYRKreeTjs2KYi3nmGvQ/Dmb2xUbNwJnrvzmnLl3SGOgxGZM/x/cA0+9WIYO5A
ALPnq9Q1z03jvNVswVpFFdbopyR6vPvadz7ArK4MLpvC6r9kudxV9a0ry+1sMwakKoiJH1+gWhgh
uA5e9QWvG3D62N/SlHq0bOM0tRTgRb19lxJKNObkncDEwXfKHS9t2fQOszh/FCSQmMSwWZAbcnBP
EfR+POHGfQ7xrxo+jDCAWzR0x0WJ41wnNiHGkNIuE/FQEYOkrWRReK+BEEFscH1qrI1D6szXzKnu
HNe5tTLIVhDGi8KBnmPdfP+7c0ehDxYZuhJxITZueR9hA1tJXAkm9raVLYAbxfgjcbfR1Il0jQc9
e3IjgrAUA2uY+fxl+N2+9IigTcxUVpNiyKYkxvf+vgVdvRqEC729KS5+Edw7Zrqx5rHZ5/Y7FcPV
ylHqE0P37ahh4039lNTJvm2iK1UY1xZ8gThiVZz8W49pktUxKAo7QkKosO+UQp6M2X3rPO+Xl32I
8huZ5TwWeB/aJAFSRNFPWqK6N2CFG8hbTcOEdRKHZWzevqEvOMg4RsKTYaE1CuoAQiId1XhD0zN5
BXs5UF1FgjF3ly17kHMkwpPw7Ucl7Jeq5D3L+Q+wtzzSFZpRNeC+0fwA64HJO90DqwoZZmUwPmVP
vkV9PSXK2SIHvouekXGfVU/JMFFxey9U9ymAxCmZAlJqCd4OZx60+6wbbuDqgfRHsrHnY1UyJjYX
5pIQTvN1baK2NxQdJVh9V1Ui9zDgGTGX8uLFFD0I+7VehFavgisqtMkyztvexQQfKrQU+hDcuvqR
9MNLm3bUFMTxjRURsumS+G7sip+exwSJNqpXL4Pc0rUf9Wy/5XXxXFDcTfThqXaGH7ZLJ/xQTHfs
NYod50eXBwD+4gw2QYR72EedIJGC0FA0H4qfZ+BNkpsBjFdpbol5poA/H8LE6O6SUpyraSNFTRCs
miwC6CadpjVVwpzbKGvnViqtTQw1bVX107QtxpgrAQ8ZOmX1ykBft/1QU4gjbU0L93tX4wgIeFAg
i1k7p6svGPzIvfHGYCdIIhRe9FsZ/miJWYm5vio6dj62x5MSC8kVk9dbZVCP4EZHArjvsKBwzM+P
3my+MzQjETIOe8PH02Dlxae+v4MyBDxAURkjtgoeXkcU1HYesVweB4Jx3EiocKM1n2mszODQOfSK
SndmKe0Podv9P/bOrElOZNvSv4hjgOMOvMYcGZGzMiXlCyYpJebRGRx+/f3IOt33StVWx7qf+6Fk
KlUpI4IAd997r/Utea/xE20Gl1jklp8irdeKVdPWLfajknOL7LzPSAOgm6hubytnPgMw33wc9/3+
3VX0p/rY6gjUddat+b4aIw4qLUvmUt2QMPDD8ngX2nK+6w42njXtlhATIy4R1K/45ToZIutwzvjI
lpN10zrpS+7CtMGsKimsHhACp5eBSYmAlVQvCxMZ0sTLOvoUpuqLnTAXiCNzO+fRa2+PJIUG+d5p
9QW2hOZViLZvK5YMd3mssuWIjB97WJlfasohugqMQvqgxW+UoWrCY6TTZZP7ckdqL6YmDZo+N6eq
dPYeE/6tA75+m9AGQcIsJrA88nO7pNO51SVdOlxUWz/93LoLQBq3PpIahtvCzR85AqFRmP0vCG9O
3dKFW45b3TaCSA3BhRn3MO8dGy5qMdzNNFfHgdxSY6s3Q7sCxS/rCl+uh5M0eWrbuN1ju4lQ8R9U
Hd/Xif7iLtBRJyOIHUGYpENBJ9SPj44gBI7pCekYfX/D9GbrM3FlGHRpNFVFreWdE43+UQTmhVuh
YzN5cOU0nZH9AF3NXibYTfSt2WrTio2sBcGeGXAZyMPaHYc1kFYVn5wl6lyhHYpAXgODKnhUeFYw
aeYc8nwLwZQKoTtmVXtqYgi+YKWAEOMeBME6ToxLnd7Do5urh3BGGILx+7agb3Vk5mwfRyd/kg15
VkC/r7Y8kxLdUWQ/Ds5yMQlAdUZmvb3wlfQlJxs2rPIj7TcOlrPXkFfS2HKzNBlaKbp5zVByjkzs
TReal5620ORWT309XdvRJevP7l57DRRByC9h80P1vt5ZZJhubDd9KlPQlYI2XcfMctZg/6P8Majj
y0JPBKgckBi692oopkOxWL9A6TNSSidcamSIbWuXFFw5/HJDwpCLaMaqZb941luRq5823uepcquL
qFDOiDG9LjiP9pCW4Yjbgmx76KtL8epJbusKSolFsy1bNMkkRQVnHz720MSnSfd3o2PsnTe7NAeJ
xooShxhCT0I/yGGGL8JmTZyrXSLYQ/jWONtkZz3M6zww2c5Y/Jc6PCrjYQyv/GNgXmnP0CPEdXcI
+vF75TKWKZvoeTL+F8c1r7QjXoDfssG1IWjukgToaqAXPb+DffmsCtIqo46pTQzEc1sOOEVD67w0
NozWgHBkZ4rljj2U27TQD5kiqTgBNYsvaTz0lTy3Ib36OMi+LQVV21B+ARLMzT+86RV73SNpt5uo
5UA1QVB1b2fD5MAGZ/bIbNYX1U9VjeRKR0w9hsGQr0j5GS8lWGX/PkgxJZULUdwzWzamY/dexh4H
LVqdUhwSnaICBuXXGOf7NFf9NocOUMYEulpxTP7DyxASlcmYGPFJUVYHAUE1KMqHDN8Hp7PxMazc
59F/11lJ4FGQbDmtf2/64YvK8PB05W0hcdj2/LMgWdqEflFgXl2uwh4oc11NuIrr3TDuPuVwBXr4
AhrD3Imqz6Lvt58oxDqzV/AI0hSOb0kIcuN1Yhfa+JP7ZBsN1a+2gtMTDjHWAfgG3go6yFfkwZg6
T4ln92ez4hA0XIThe1ADSYCQyDC7JdgNfIKEo2DgKaQuYIUkoqTNp5dAtreJq9JjEKgN3HqgMO1L
usIZ4AU9qxXXkK7ghmpFOPQuroFhxTp0K+ABlczRhfhQQX5wBAgI5lvPS4wbTMb3coVEOCstYsVG
jO54r1dfbLfaUQry97bJiplY4E2EK3gC5NhWQaLIViRFssIpNP6OAdH6NoVbkTrFiWFOtK9XpIW0
Tu6KuMhX2IWbgb0QKwAjbvYCHsaH+vj/C7X/o1Abe8HHpfpL0v53oXaqf9QVFepv0Wnq42/9W6Qd
qH/RjEEbjVMv8P9SYv9bpB26/woCR7kh08vAI0jmf4i0/X/ZmDO8wOG/uL4veBv/Fml77r+QUvt2
iNEEHTmO+/8bkbbzuz3Bw0IhfSls3IT8OEeJPyTarmMnyITh6KPE605+1BvEV0/SqbqTbM18CBCy
3kmGwqhLxLmKG7OlWbVPfbaxgan2/7h8/wfNuGP/5pb46+34ruLw70hU7c7qXvkfvo6ci4LusZQX
HHVQ+ZqkOWTuj3H2m3u7+hauTReJeGNjjc392vy9+efX/91W8u+X9xRXNwxFwFnm95cPM+aGIQEX
l85EX+tgHJ6liU6ohqsLOqViPymkzSNKRdSy/8nZ+aGG/29nzseLc6twr0jJnM72/vjsXTKB/s4d
75KXk2RMNudwXwQiyIGwoC51P0F1v3AKz2t/ubGy7F2h01zTjy6Z9voj57wO1PAaPTHp5fTPF8b5
3XX615tzlOR+C2wn9P+U8k8ti6htdd4FuEG3z3T7VdKxO7Rt5CAegugzgFKhtxozAqiCnYV+shhi
puSj+1zUjNU4sLaTCQ7//L4+HFV/XDSeBid0pXICReDO79+YgchVoovwLskY0bFoI7PTPc3DKgp/
UY/HLx6sSYENcpctNEN1MUoM/6W8wS2RHvOTzuiJCj0eQPrNl3nu/QMRcwNTtTi7t52bMBx34Pa6
Z1FDCJh9jzYdPKzLpMw783D1ONRfVQtsDyH4KV04QyZpXL8x830B7Oo9EQj9wEOW34ZAvW36y4/K
zg5F7DY3Qzg/oqP+pSuvo+SxcK7qAHNh5n+1lPvZdqvw+s9Xy3H+9ngpm8dK2YHjKx8P2O9XK3OS
aCjiyLukdW0f4gi1jJJAQwF46w0hPCnECOZqaU3CTFB1P2ry89Av/L+9Ecdh5cGi4vBA/fGgxRkZ
pck8exfGTMyVbIDjxGE8gdw6Nm7/POPwl82s8ah6555w1D6wzKd/vhjrZ/39zlEI/3GnSN+Wgf2n
jzrFf2gpEPiXMUp+We4JaSplJtpQLwwfvDQ78B39p+Xt76str0nwEsY122FL+ONutcfM83u38CCg
ypPp0Hpb2n2uYxSyUWkdcGQsBLNkd26PECZf/FvoNJuudcRrByfrnz+/uy7tf14A4fqOq4THFxH8
cTMExI1jTXHEhfbZtc4ncRUhdF84L/gkwyc7mH9In4TesvKBeaTTeMCreuuYmnPbQmgyjXGCs3vG
81Bz5M3E+GEfquJJ2BxzyWFCo9jlRB0i7cVuMB9yBuSMVNCaoqH7DzY79+8rt7I99jF7XTw99887
m46zG0Uq9y7Tanurlia679a+njR4Y0yGwygKg2tjaWuLwt87F1oO+2hWKBaa9kmDS5oam8JqyCtg
Oj5a8anLAb5Bxx8mQSKka92tgN+IsOudKh00IQNtcWuO/QNzfAYNis6lbDhjZyE5JP/8Xf3uK11X
Xz6UJ0LsXNyuvv3H45IXoTJlTvyxyGV7MhZqbNvm7X7EeNGDBTRS7//5Jf+AHvz1mgqHGLYujiHu
n8+HaYKuZsouLunqdi5pBj80affgNMCwQtmFh7AMkmNSiODy8Uvggl96z9uq/A+b8h97Dxu9h7rb
JnqeE4r/9ye1Sfq6aNvGuumj3DogpX9m2Fbg62XCjrHfIMvBiNysx3fk3OKWSoOdUHfkmrroUkJA
EXHcxc+VM3b/wYgqf19R1/fmB5zGhMJTyw34NyMqIlJXOT6IcwS8ysJ748g+2+YjoaYqDtFTQ6vb
8t7IXXP1BYn6rimj4H7dV2KcYEiiMa7GjFcuk6QqVyY9yTEW0L5aZDcyZGzCbVxV0j+ZKdiHnMo2
aayxfrn8xWyGPkFRcDHOIK+mLeLbMGudO4qj9jT3AURAL3q042DTxAGhQVre9B2zHZ0F9tEkOCY+
fNo5vrNjmZtD26F24niU7+YlZd6a1XsHEM3Jixv7Ab26U9eXf77P+ApXYsV/L0QM6tBhr7m9uA4J
ZuX09/uuVAUm80wpSL+KaVRqqV6Yoy6HOlXWQVXlvTDRxKY92Dvam4Sk8t7JD6Xo5ISWlH8FnmYZ
+0hrAxZLA0mnuG7nm1IQnJgRPU8GBhDlnu4Sx6630ivPS5ZP3Dug7RI6pIT/ImsMffXIGDs9FnkO
6Qbbwc4h1iFfg3Mr2uYA36a7Ns4wlcT4A2kgQM/x4nnbIaPbLosHcOkjpjHDnbv8xUj6K7YxK8RO
hz4c1E6wyTR+AEuUDrNYmgTW1jjifhHQJhImZdiRw5vJnKKBMA8E0+SMDuXFneJq27skxHM84Baa
8kvfGoF3gMGLCJlMAIE/ogkPN2n1uWjy8bwk1ROW7CfWNSI5ORbhOH+bU7Ofi0Q/Jy5pBmNC+FDY
WmbbKBXh9Cc4zC69h5419H6y+no3tky0ld3QP3OWY5sl+lrqAE22jP19LlYty6zDax/T765DEqFI
ADQ3XjVE23YpvK1vGo49WD9uBLD4rHW/+Hax3sBDQVPIfNNswoij3kCifRGkFC40d5yhZ/pJ3u1V
exOT8sn+jFMnxmolvw0MJfcIYl1Ee4yna7qGR+0zujO+TbQr4qubQ121zHNAhpzleJcOQt0iIyL0
vh5JbtDbog/95ylewk1NSnIbQNoIyfEAGza/gFwmV5O0JBf12dku1c/KBBCqkpBG5qpXFzVRBR4T
TxjHZNqPIxodewCxU+jkLa/mey+oTkzjxicfnZGeBAf5fnhS+QhgtahQHxAwDFSUbIm8xtCWt/5j
4oBqCBhbeGXZoRZSPeDLtqAJX/zSigxGa4Qgb7vAWCTzjjGBEmIwxO20BAdSxa95g/YFDcouJSHj
ro/KeePCuvoyNd3alL5ts8m/RMnKudbkv5BBNe0Rp4sd+fHdp4HEOmb1R5Ie0WLqGXtdAmIlMXeW
VFtRphJdrQ2Mldv67ICc2vY+oOmguXNbNFc2dJIT95og0WLgPOPw3QggZ5vErQIepWLaYbWABrPe
4V1l7/sy4k7FpEdLO/oVpp2+1Ev9HsbswWG41A+ksNyxkrkg7haiTJl4EkNvzzfhgK9L6+8Wj8ZL
JL5m1fQU5ql7XSZOFoJK+tgkXnaBoHprDcWBLmz7rAW5WN4UPfQYMrJZMwDOkMiE6mcKw3gvyw5M
HyZQgpPG+lzGzNMLBAVelpGdvGTx45y13zxhANfrsDnpGEjVSivNVHiHt6Z94AMCcs06/xy50Tcv
jOZLX9a/6FFPtwikbKSVgp4e3+oG/2b6KZbcYRUCdCedX73ouXMRI8TD4L/3V9Jokqd6HSKTydLC
thDdPRw3QPRlCd2/Evh+foX4Dei0aeZ2Pew1H9vmsHyP7Qr4yDBrgshEfczT7ktqn8HX+Z+R/L2l
DuTNWia4aSHuxRGynTkI81vwlNtp8mGxa17Q1Ojx+pYlcGlpAOQD4SBE+hwRx9t7uwxpddqJDTPa
yq4AE147yuGjnPAodkx8WQjqHyVHCpKo6EM6TvNAmpKGMptfyzqNbt1EMWVZqmfbJNFBhbjErOUt
kbPYZ+28eo394tyO3jqmeusg9w+lpjWm/S21UUcqWEbndHDUNQ2c06wjSP1GPwrapowlmEuhtfVk
l/HY1Zq84p4ytHadT5V/ins//jQ4ggSNApSll5krg63otfW8n7FtZjAsc04ZzTvBRiQeiwbNbamm
8BV4dn1HPnyxy4C+7aqEzjubdUWWtrcxXbGsYQufDSc0ROJxd+royl7LMfyUzEg7Wj0ehXG8eytR
e0MqJUMPbTaikvOn+GrskdO1RwPbj+27tA7zt5HB1+RkMWZfaurSyLPWrXUee+ehjVr+ujdcI62D
W2u57UaM5x/FWUVlfKANySXruqTZOEFaH7uhIuiGHjvnxedF4yQyxmvPCF/TxzzaQMA1ezBA8jLn
C6JqDMGdC3u4LLEn2Zn+RJvLv8RlABYdJ2FUqvqpXELUWH3GQGaasEK6RnwePVRSTQZA1mJxAojO
DuFqmIwaEtgkxnMVRUxvqYY2k2yHfVUfJ2qGXZJ4M7b93HCTuI+xpWl+SmqJ0I3wILe53GOhIl6x
Kj75limuQl/nsbNOYd0OO5Th8XwZFuJC3cY8aEIYOg/kUKIjEkdd6wXzhbeJrNGsedfyaAYovuCD
2fM732ImxZoCwhcc7qqst31x706Y5nNCIlzAeV9aPX8ZCwTnjKiGoxu2Xy3c718AGkB0dUq1t8nn
Q6iCdy1foG43a3EReJN+nzM4+L2f2pe8hmUzmDXExKt+lRpIfmBJcYVI9Ngj9bkPNCqZsG/MoRyC
6zj23SPn8IWXC2OU+fJQNMzvC+3hvWf0cGPJQ+MjHLXwRyHOQkS0MI2tE6ugOU9DOhCoBpMcaMJs
qC4FWSChNR7TBe+pQcJpGRwygLrMdeygovdZ1vE9AqVPDMQ77a0D8pakC8K6bsDWNZd0dIttt4zT
DeuwXVESh/7sU49j31Y1Cm4nVPddzZh5XEXNmZesEeKOfXHH4i4cOmRnYn5L4/UAxkw9ma1boz2G
YtlwpyOo2ZGTE8kwhndZK2j0oYg/mpVFFYCC2LlQLdj8Ma31Bkgu4qb1nJwHp2glumKUnPaBBotu
hWSVY8aLDiWgvlscR467aVtL7j9eMWuT4dgomPa5/FrEznTNotDe0slDueiiF0qWEadx2blXr7gR
QJG2fTXLc5JUwT4aVH5L4OqAA1aHPO8Iy7vCOrAzMpxcwp9MWn8l9YjcP/Dexkq9N01GuQv+u4oy
8l9D+zuugpSSpEx2kzU+jGUPA7Qz3P9ueGg61Hgouq62GO8qNVCoeP1X1wrPvYH1zv1dOs1PTzpv
oGV4ulwl8QNmR8ek7B0eSJUpgXxdfhmw/8NOTlmma3IaHPVEgCEey0CqXVslb0pd1maYSQi39Gso
zo78ZaoFgZ9boswZPkudn31bHVRqwh2Ou5hDnDww1ow33aKfDY/sXhMiRoTEmw6a/FgaZ9nPK0O9
Nf0Zx3GEtKLadTPBEczobr22i7Zjpm8tl3h7u4LS6MCp/TROTrLpjHgl8XQzO3xtUz+/SZOrQ5qY
M8MY/OSS4JN4rL+RpPFtcLITiM8fcj86bcWIr3geCUrfNSCct17jncru1Rrw1ZQ5kirsJ7AV5Ltb
4L1HI1zA/WZMOBRki/Fl1B6AI1g9LVpYF62HkXekZEKibMkTmgsSkUWDAKvKLL6WlhHmzGA+iavH
EV/EqpjYM+XZIwli/tRsc3tOuTyIkroU3b7fXlsTgI9FGr8iSkD2E/zNKXJX66HG+uLp3ZTWd5Az
iXYZD76L0L4z/fPQIEorWsapzNXSaGd7obPVDpI9ACoPcT/it1jMyVllD8vYUHvEcp/IhmKn16fZ
zdlk14HjKPN9gyiTMngiTqzR3sbJ0N22Bjh06lh7ir66TyfOskWyKnyB0S33bX5nifzrkNtvOJOC
g6eM2vaA4ISs7i2/Ow6R3W/HkAWdSm3HGTEgdD0lT9sDzd+mP6l4kVIkPdq2qNqNnffKxoA3Mnn3
FlWzJrFzx0S3cu6cdp7lPwZWmh5d7R1Eh+isWtqnoiK2EcV3u8+D5MAJfYPH6FwCPWAJZZXzGRNa
7c+ZLLCtqPMjy+bnLpoIpKKVJEXJsTK2HPgn7rOdsFpAhYXa5tcXLwO8UYoclWJ/s2B/2PsEpTG5
JKs7Fhj8a3UKhybdYaVADaxjkGuDj/k/f4c8+3MycMkT/CsHPWfH2fif0ghUdN4mbAQZDIwS2qKK
46vtYAcXPeqIMRhXC030WDb5XRpMTw2HYNaPHuyKFf5YHZ6bsaNNz9gnPuCEU4G1mst2YpTPYvIW
DKzRCzqrd9GAdRQDjfMSWVTXpkTFuAdSWfZgRhzm2jUnx5rtB6kMpJXhu8DuVyQG2Z0ldzmONktt
p6WivytFvStHyTy//l5YM1NacJKn3H1HkoilsB7lpkAJ6VsIMeZKE2GKA6h3vo4u0QVI2gish9aS
F8TcEK8KfLHxWWlN8nk59q2+CyIiO6IpjLeFpx9dl59pRWjEeCNnGfEptI3FdkTqbvHjFmTVXtPd
QROnWvcfqzHROyUkSlSnuJHqq+zWWa1Xm/t5POF/xeCdSVxuY0LUgc815tYNuP75HS5fHF8O5bhH
swpFiweYdqlZKr6TwGFwupJZ8Q2sCVs9ao5yhXEEgwg3couPjHO+ZAxrdx72bRRXMDafPIVAqMlx
akUzuaw6Jpa6Y3ctHXkkEhDdf0eq43EEnHZywYv5avzWyS+F279bYc7xBOcjWxjYyQEGnXfRIiWa
Ou3EsV6ca9rB705smHXWAGBwSk7EUL1WdvOLvO8XMzDOzqaQclhiXwiKu5hdDqNlAgRYPVj93BxE
kW8X2tMnn0H61rXDJ9RbZI9V45UW6PQch+jBqC0WsvzoEoml7fYyqGp2nzxDklOcgP/m2O6gIUWh
90bHE650RGA144Jol4xDcXLiAFsPyQ2Hwarw7MEY3ratTzTalLpwM9qfMgycW6VIZ2IZvnFSDtog
Nw722KmNa9dA5D2T3fFzsruP3xWmyu6SuHwQc7LgOfpff65RyWysZXZYdeqUisrGbOnyXHz868cv
FCWNzWVmx20E4sXBQ2Bg9Ah6Djj3XSNEbnOaHeebNprO/fpn3cefzX3ynhDefKpNF99NAG1jGz6v
j8X/7uMX+b9/Rx64vTXx3G1MHLyISX3xCjGeBmVoOhV6Cs9JbF2Z+fCv/tRe8fFzC+XbJnSYE7Sp
u2/SonkrDnUzQL2zivJUrebBOZsxJfooNgaL+Hq3tN+ois3Oh/RzCBsk26jFbCeGn9y86yojoA33
P5k742MwnUIcIezWXn5ocEjUIVazPLGdy6xXbRUGHz7SWBEwgWgWj6i+7ST+wRHANWKcnIWz9Ha+
st7BG+MPRzpGBHC1xxmPXWx4zrL4fkA4f8S6fuDH3tOUQRS1UM2FTlhsNkxp80OauUSqjvMn3Ypv
c6rVjvLk14DwCDlkywO09hgTwekfN1GJKY2MXQZtwH/87qy9JXkKnPGqXZE8IKLJ4fzcTl51NCkd
UaHVeF1XyglnJDt3zLG2ysSF+CJJQ0TbZxTTqPYXXW5pegQXuCv9NSBQbrMM1b1eUpiycUGWH4aq
Ywp4CB96aj3JAWsRvowdRbR71raRl6Jc3uc1h53pxa3v9sk1CFrr1DWIxs0cQZkaiLXT3SOmsfDU
cbTYLKXjPzuSzYRwpXFnJXl50bK8J4eAzZqs3VNWzuUpz2eybCa0/z64Djj1PKJJi741dbKzqTP4
EoHHCr0gk9RJeuzcsX6waZVtDHJevwwh6GbL3nenz2VixTvGG/Kqq+pZwUhAXZlf69XOTh7D7dSA
ZwrQo0BEc4Mj++ZEfshDZWsfqkfgPMrkKS+IB5yiNP486vIOeWvyvSZvOjA03VTq48QgBtxy+5Fc
w+krUfDFCTYoYRGmJfp6LrpT7b9kfs/yPpkFSy+kB8hXnWEfiEn8eS6yc+F6kAWT+kfXdvreK2rM
rGMArWhmd3WleQtH/3VxydZrO6e88NGTY1OCwjImBvghbjio5scu8BQViqcuBrOMT3Gb40e/neYH
dxE+T+MEarSIQuDOCgWMdqItE8FpBRnMTw3H+z4e2ksd15/durSRyBTy5Ps5vNu2eg7n/BBa9apo
Z//voRVf65L+CVE/2OzC+HPXRN/A6KU3qg6e5snrrgguXpxCOhc86iAD6NHhSrNeEDTWT44QZ8rt
AD4IJJuP4tOt2/jcj+qWTlH8gL2CSJ4Ka3gu4vZY0j+8bezRvi28zLnVNhlNzGPDg9Y2guaPP/z4
f6ZKjrfBc7WsqkalH5EwJc/TlBNWyAyYhhVHgC0x1Zi0y/5xDMEUsxXieTMFyUVD7clrHRlMnkpA
dSk98ibRRMqrGCa6I4Dz/OCT01hwaTLaGEs9Y7mqYatR/kDqV5/CSISntitnMMQd/EwMt81ENlmA
ywOUBBGRvTsRfJhRPheRiw0JUyX38VOyOF9s8yUj72wnijWHSuRXbdsj30EC9b0x1hapfbKDPO2k
LFg2deieyGCR8jTyblnk3HJHYMMqAEuJBFDYJevkPcUqzp20c71qNegjIU5ldShB1w/dfUhBhhN1
LkqUxckPQYjlfrGsGco+vqpEhSc85u6N5yKuteNXBFLzzccvPEdPi5f9IH+JlTQwLcsurZYlIMdg
mAhJ+PgdJBd6+AjANUTImN5pH8MuoOiHIEVisPEVUQNaclWKgJZmstTTzUgQO6exm8Uh0XYc16Ec
df9EzNJQAxgLnI2cRgB3scEaMoLdFQ39k0BcVcWzYbM027FlDmECpVok/qYPiwLzOEWIO6vneVI/
dIxtJ1Mf66vzaWqNPI5O8ziRm0PsJZ4QI819msX0pMYNsSVcZgE1EZdTRTnJ+qXFRPU/ZDeJ0Jzx
RI9XdfgJ1MOcfU9fAOwwq+KovlNEWuc53eg2rn/JLrcurP4nunANHipvPuXBMW0o+WaFUrgauuIm
IIKlAeP0mGJtCGT8c/BaoD4z79hIK9uPPasjJdnGLrr41lHknOAub7aZBcaQkCCww3UkTlSxceGn
m5aVk6i+aL5JWuNRVhW3NJryPVm4HA5pReCxCF/FaLmXqbCezepXI4cZ6pTahz7N/SDuY+Zk4b2d
06AKi+5tpJY8ZymNdQfBpT9ycyPzh4Xk7QcjYVBpOz8MRcn1Rvc4T0AfafUcytmdbyg7Ublny4Mg
OGgyq6EgOcbKeyKW0Cf7cGhJQ0JYMmBs6zGqDBmKeOAnybG0mGNIpIIZZxJ7XmMP/IXGpiW+po5r
H60C3JgHzrowzo7hbYR7vjgyUsAADB5q7xIIF0god5ROneIYSn/RJ0qIRmX7btMkKgufFm67tnxM
2e8TYA+5m9wl5nHB6XZacvvBieHVoJwhzaDCxl964owgEhYOsaVWPQ3buu5WtEG2bzBY7WmGjJsq
LXfJQkL6qAY+28pO88muqBr1s/VKkAdh/iiosyl8SKJYCQVsDIcYFx64YbKDo6+gy0hNc8IJDBQI
njIntQ9WH8SUhoBB4+/MTF3ND2OYkrt4l5r6ccwjIqMb1PQAp1Q4neokJCpdPeHvJ2HAjd47Zf2U
MbTQEX83SRHtW4qeZ0MGT4E9kVFa61MHpYmPArvxDiwQL4lTPttuEO9jFX2dSrXssjGoDqajSzDB
KKKjRDRTVzGn6Uv/BGxzH1biNYrjr/hhgW6QHrWtCIzezXPq7OowZVWgWk1Sgr/ziGGqiHa4o3DJ
VqSTLdTtWgv3zp+z1x5KB/z77inrhh+L6bkVf00pp4WWsZObTg2a58ZnpTgEGU0R4uYX+8vSpbTw
U7y7RY4dt0E2Dgwx3Vs1Cd4x+n4KeGWmHyEE8W3HRBpeAfnHXVtiAY05phPOktlHJsLseIVBnOXM
V4cWxQEZ2Ys0VYH9v3iVqsPgwclqgzudqUrTwtssVbvLC/W4WN7bmsTGehC4RLFU+5lYBWxfAm2/
1tNujjwWC7He3tYvmc32ruvaYq9mVKw0p2l5OJd2JcszfGWNn9t3JGI8HoF+t4nF2RkI3UiEk2bn
Dg4wAZpAE/U4nmsbTyyNDDs4tNPyYpX1Y7gEx9Cy+5Nes2/aZmz3DYrfB3Bw2XqQpPkF7CBNmZHS
1WYQB9zlGDvZs6GEv6DpF2jndjNH7xsRZpxJVYgvyCmyHcuq3Fqq9W5kCiLSa5evPn6CF3Jp5L1K
xvthDONHl9zhUE75p2IbMFjtSBy7TgVrAqSA7OhazJMnUgwB5pObNHG2g6UKzxs1vqOaK/rhKpQv
VRB8U6BCsef4pzbv/fumJgKaPv1hSbvsYEPonyDl70JHF/fpMl7KQZjnkpHhpqj6T0tsRZfEq4Kr
NyScr7yVVhcdl8ELj43PQakpdUbLSVAHu1RH4Fa5F9t9rRXj/BkUIXMD7r/BeSmiiSgsrF9V3txY
oxc/E9/6cyCYfEfRTIxbbe7kEEzH2RXt3m7KHxXe7hNNPH0CY/UNyRaWhEbYr268kNOQ4skgfPrU
pOl2yIOWgbt5qDhwAWun8+KFn+t12BGBihOm/lwS0LthuBafOJX+cGs+TY37dxuUJSOjZdHHPvNB
+fa9YDTrPNhxYx/hIqy5tBxX0sY6OCOwyDwFwuEBLyQsBOMYMTe0mnBb1jajYKZEIy/0ScbVe+0P
Pzzy44595NzKWsFwScdTjprk3AVgXmpREFJUi6PrFNNeSHZoZkjBTieNz2kC+wH2dBviI+FlZMyA
2rADTc9qcI7oYr4zj+63jAcfA9ZiDCcFsdGKqBVbd+gPqz4DkTHflQSF4bSM+HroXqayYcJlvMeY
GDYlqETLNr+hE7+TJGztB4/DzxyVnLa8FmF/iHG9mZ0jLsinoZPE4sTYn2M8AXuEqVuyvG4rOREZ
Ouc3aHXIH7d8/KnVwFiSeThcYEzmMZsu4Z7+QaTu12jkm0sQRxSuwdds8rPNyrkFJe7saOjmEpjI
MnK3R5vEI9NDk5bDQR35QKZPUWslNwKiLds588zMtMlrM6xeFY4iNZObrY0udT8usMJbf5zZapQ4
A+J1Dq6NjB3casqwXTUX3F64RftzNXZfOr+sjuM6G/RsqA0yyn7BhYBgMInvRuKOH4LlxitmKvQ2
jne9no8YhoprlwPlCoxH0mhKjodl5dZz1B6DXO661Gdi6KEdUSB2t9VP/JPEezXete6N2iFR8TaV
hf5TSffU1AdiyKx7C8i6Izo2b9QzWy8BNzT4KdMz3G3JFJLVh6dPa0KSVMMdmuA5pQ2Krwz2QGQc
tGYt5bVW8AzrYDjjOaWfRlkUu4zELXRKW3rjFAh+kh7SkuLzv9g7jyW3sTZN38rE7FGDA49Fbwha
kOmttEHIwnuPq5/nIFWVkvqvv2Zm1THRihAChkkSIHDM97rQNnZYUbu+Q8H4FhIVrlQ4+5Wxdp1h
RYM8hRFcotXBQdRiZ71qE6It6jPScjrlHZMPzLIdeldXxTaUmAanEDt8PqGhxMc8zkMQkFh2Gy1M
anf06UCvh6w7GExLb8wW/1BFtBetaXBmsEIotH11GayGxL6g2+vlfDaGMruuF8H8cxE2lQMF3BAu
+aaZp4G0jAmVWYjN4KLOghCG+smeeVQcJXtCDiMFFiP1crU9L22kIb4v6O0Hc7nuuXLwaTrfsPno
qkVXvbjOsg3mEFANGSi8mGOodUfdrTVmuAr5XgzlgB6Yu2LuRvg84mZubGhXkjWPYRkIyowULxEY
CpNcNt+OpsqgM2idndPXF1gLHUGWyy1Of+1OZxbmaVoFscHuCs9tjfy6qcR8IFmn2jSajdok6ZiC
6k7gp8Nz4pHpgHVSiQHfFOC4hzHXA86g9qbva32vEby1myeQnGoAMyFX9j6EKviQu9qZRAib0VAS
+IGKZffU71pleIm5fJ6KeB8dVbNNQvc8Tu4TLkKfRR8dGRdiBhGTgva+WPcNvx5Y9ymZis+qrk8b
R02VnVEBRrekY8ahRkqnbeK5sq6uO9dFbRMi1rbW6PUN8VolFM2gbhs/0ZLGVxaBD/a6/b7TVtTG
r+m7SJmSq+sr24D7LMLscJvbNvPvkdZiEyDZB73n3fJiOQcl3WSqlnyH9ZOj9eusqwT95Ce0B3Qg
uLy8L+pBin7ft+2ZcWhsJV+UBLOUmtPz0W3fN6ic9wb2DAdFky4YHHt/gVoH6Hg0THXXRL71276l
Xq2r6yKSJ2v3w2XAS4ZhvdX5uTaxkJd95PHP8Lg7rplawKoPdarne1MmbLkp3D3LohQqt9Zdo6OX
+zY0Howca6DUDFM87FIi5aiwdhThl/xQ6nN8HGSwGN6/n6zF/Lr++ZqrVRkOltjFY2voVE8mBseK
C+VhZdn9t4Tnca6+/cf//PQ1pymM266Jv3Q/i3GEvspq/tefOQb/ScJz/DR+iuN/8Sc/9DvCNKSA
B662TuAWqogf4h1hqX9ohkUc2BpwoOoQQ38kLGjaH5pOF+Kaqm0YMn7hL/GOcP5wUe44KmZnEK8d
V/zfiXckX/ydOWm4DvRcg8KUBqMflqwjVRs/yWVUyyVaCeeiB7VKlCOmLf2ROPAZ0pe4osamvGSy
slSNhSSeGmTayyfObWY/zSuXKsLy3KJiplxcoFWNVax6FmPyOzXHiaxWzqrKzNaCfHAA/cPPrYP2
XHUEDePAhbDWDO9HRykuWDw/xpWzV7v4aBud4s8pMXfoZcatAk7VuQrSRQ2hbS9CBSsstcW9GtxS
TNZHx0VbmAnbxrS6ohFzRv0Yd6p0JRzto05Cws4dyMYmyRL6pGQdwExL90gt70glgnapdhqB58C7
HZzWqw7nhqW1nsC8IRC0D3U5YZwWkPGgdOY5hFUy9eFxSfTlSPeBINEGA4aYhnlotudeajw1DmB5
N6SEBfagMggajZt2GL+0MByVuWLGmFT9Ia/G/jAq1ufOnF8cBBzXBB3faUZT3QxoODcZpVBILPnd
LAdUTmszCU5c/Ga7WDIyk61R290LvJXvddUTmJRiAznplrKB8F/t4h7pOwOylELgUXORUquiLY5T
Eu+TYeyvTSO8IpxtOCV2vRWZZfhlOX0vyzG9GXvlVYnV27bUlnvq8eTFp/RFRUxegk2sY0QbejU0
odhoOKydkkL9PnKOcE/VL2Q6WdcN0PAWjkG1DdWuY8K6PNaTHRI3ERWHCt/s2zxM47fm6U02d/t2
x/6cFWL9SgFeb2TJJ+LhUFWgI0fSrH+6kfPFMBIlaK2HAvlJigDnaBKhvIsm4sDAFgPpytft+Nwo
z5KPqllQN6CCgMVA4puR1t4MbllB9xKEeI3lYUwHcWcXE37py6DfgvZbbvgoSubcMGZD366GuzhV
h8MSJfOOgNq9JgoMqzE0w0mhwsnX9FxSj/0Ju6JwrNENN5AlRG0je1Cq5TLAwpN6fxXD4OsSmAZy
C9LVrGcO3mVf7CrFRGhpX1pERu5iPw8ExN9HFcO3Zfyo5dLrveVWddHe961e3iRivm8Np/P0vqQW
G47aY0OFF2KPiok+KRYPa3/wtxdcU39Tf6AbhNZEI4SeC2mB+XtUVeVQ2SDxrniw6xTPd4RPhDvO
uxHz9is9JGsgMF+Qboc32QXy0HBOZuV2qoaPnYpdahpjMFHPyB6qvvli4kmxgR1H+LnIm8scY22V
aldYIyb7RPor4lqYwBMhz0KEAJNtNQof0T1xUVSZKUzqtyIpT5gbOH48fQ4LI/WzStppKM4xyeLb
OgLiU2M7IgQ2f24YhY7hFD9pVSnOXKXigqnfwelD28+geFGAn25NJ3gOjQnaUQ3Z0qrESGjwOGBm
sAiIAdWHUSVtDq+NA+xJ5WA4F3yUuu2MLGxXu5jfAmh8iNXWubVGwyeHKj9Ct/oKR+dCkJI42jRu
WK/BmoeV4tVUMp/ncLxQ+diaOXaXnaF0W12HGupQiYkSZpR6AuhPYLmLzCz3+lFNtzGzz02WRwZj
KnGiH8K1kORSMWMgoXfmIdJGzMOJrh5Ka99Iq7g2cV9ts/9SLvEljfTgUpFA0Jbxg2kA63UMbLMW
hnqIe2FURvfophxvkfg41QoXzUqoHnO3x3mVQEjSVS+AR4xAMwXTfpgxabKY58oST1aB4YMxEoDT
ptN2nmptQzQYmGXkpMc4JmzajXAsHJYZz7NGw/SEeXNV1cc6S41reEx2M49nJXLoSQYe6WWo5jMm
eBui/kofe6+tM4b9CZI9IDQOt0OmUq1gugR4Dvk+FGR2LKZhPjhOf1wr+PMcXg2DmR940L8ittEY
qA/S5IMYhsBJvxQRVYqcCDo/BrLtOvWK+8pzzBRXZ9I4a7PZRolanXsaE62i2jEigd/PQuwDZpX7
ul3Sm2m+0yP47wGlc68I4A3GJhZEs1kdSFKortaFjc9AVeNZOHNmhKSkFWYahJq6ZncFRoKge3Q+
6ho+5mrfpJQ1rSMPQXrEVgJrG9xxlaBg9jlq0zFRdRzyMYqEHW96OKjoB2OBJDQv6AnDNLwgCaXD
dirYy+2XHoXoP+iK4A/+MoIwVdUh50mguxC6q2uaKxVrPzW8WjgEQYihxX2SNTA0I+JgtIIauWsn
LnkUy2lxUSemtePPE+Fqjd1jT9l7kUJ0Aw9Lu6MgP5+JmMGQgiIvU/nhOQS98ATd+2kIp69LqBKL
nPuwQCtJjm0J8s7MmoxQxTooDbOwvKo6X8F6DDJNd1071esknazrZepPo8mdrIQzxDNEHBc3zOKd
RUDHjUp4zk4LmbryOF5KMokw/2i7XY732M6QRgn4o59R1BK6pAnsvKpgOANKWl6D15IXFhAxSYMg
enDaGKQVeOOEq6SpakhHPUoZn1GkhMdcNfJzg0yyB3FjPoqfZmZrV/VA2w+dL/ZM3ZwvFR8PAqBo
zD0NxkOVYOSvSk8upAz0PZlxwGY9xzegy/edjhcNGQHmuZ7V5yGPPg5V/NlScGmDzeLBegzPuQAd
GUKx683ZPLc2HKTOWih71Q4VQFI83Ri6d9MuXkJEI5T2TDlbLvFvCImGfRxQcI5FZ5DnqWNQPUOP
yt2ZcZmZhuc45OftJsL8cDtJaABSfKL4RSlLH6G4p1dUSLRtU2YFGZZjenHClEqasA71fB9j07M3
bFPxVF1p70FM+ktWW486AcuUri4Cyn9JZsmlJ4T4dl0cp6H//u87L0velO/DXnnT6gyebRUlK2pp
x5ZyuZ9u2rEWrRIuTXDfBrAV3YEJdIAd+xmv8/aIOvAZM4qjoizT/WB+SRZ3vjLMvSB32dNJ9fiE
0vSgFFm6U1SkFIOGl2OsYTEdpRrc7ZH6grLcK3Ob+FNnKYe0ce4UM5s/OEXbEVujRvcVLpd4x0GU
N3BPjPHKgWOjDV6FLs5znYb6XZFPV3VJW6bbzUKpFwqzFkJKg1UeHPgan614FOfOTJfd1C67rtWv
humuCGznMpEh6QGV2RulM9R7M6D20bn8aFajPrsgOIu9iOOoLx1eTvCTzHEH4NDdJvmUk/aQ4QFt
tts67pV/kIwav6rA1wuPra3g19ZUHSj/t9aigN3diCi07zNrIcQ1EdN1XdF6vhr9EtwWk4tfMzzi
LbojaJ2kYynRuYQqeKlMcPPZUJL7vLwuIlPZ1V027+c4tbZ9Wj2TdI01ah0qXmPAByY3Z0O/QpXN
EeZ10VDLjKPsLBgZYOWOsyXl287TSnTXpZYxJzAHTCtJsH4UqnmTpc6HpohKHzlF5BVaUFyslIRL
uvOHDtHzdlGzcM8o+aQYbfBPakVXytV+uzsNgpmE0DTbpfjz20Ua8yZuoMCY94wR6TGTVLuJxV27
qL3fRAN8mzZ4tTTJQAeq9zHwm5iuJINXD8I4YawVUwAwi0Pakm4SmBNAWpAzrDVqOK92hVVw6goK
VOKMvnC5Ul3Ku3qAcyRVE+vkYCnup118hT/yS9mr5HK3lygfLqpNnbOtgJlHzZHF837fWbl7oNbw
eY5yEzLbvDzaMOYg57onqvxnIgJieOn5VoBFYf6WLHuEQMVWc6jJC3KerzODRi6NAWSUmCAKoHJo
SqXh4+fuXHK1xOmaGuBpLjBXdVL8M+PoVRF4VRfxy6D0zQXj2/3cp9GVbenhtp8j41EV4G56ulgY
h1FnZSBBQ4I0MB68BJrUzaCBjETDOB60aW8AD3k1RHrPrQgx7Wrz1ZISvpG5zg4rGHPTOBHES+yb
8RdGP5QUljiXIDQqMhjXUo4Kg6ZbYYzgbIAyWwWqyBXQOua/UYxkxsItNOvv40XdKwSFbequtq6X
MrC3SaxGkEbi115vaTbaSRJTP2vT1H1yUs2LO2fZkJTkIAfTqdCp9m0w6F8HdDIT9tAdGUHbIgdM
Ez2o1doDGVFx69BAXUq1xvlWuclG4dw0NfEUTpSVO0PbLkXWXhsm9lyqAs4OTbi0S0HKNP5tijSC
sRW/iiA/FE34rKdShEot/S6uI7+xcFiLZ/Ul7xzxRMHxlGZNuy0mBQ87gxrrrIFwDpJQ1pEVdk4c
+7arnnItT25qOJ4lrKm9hhbYK1panpBwb23Qz+2EWXk99OfRiAE6svGbLXobByQr3KMXVjezlqeP
euxHsRKhLQAhq1oi1tZNSF4HO0++wPkoT/PEKI5Himmv1jL+Rm7kYLiuGJl2YbREEXHsHnR9zvfR
DL3Z7uDqzlOoXnFxnX/Qk9OY/f4Uuzp1c1c4prkWbH6bkVJKx6A4Hep702JwMOU4kVdmbxOBthTX
dEr3C4KjjdkUxg2koweAdXOj1S1pZiP00DnAfEpQ1t/BvL2ZdLM564lBKTO4VfLiztCS4hHjHgtr
uztVS6JjDB+TYkOkPblOi9mPg4zKGdTiUGrVY5c45gH7OneztrN6g5F4DC3xRJYTv0TYjzdOGnyF
eXyvZrr7GIbFvuRnvgZYR/IhEpKVKaB49JnODsC98rTBmYifNNUt1RlJBxDZvh3bdGsr4BeBILdh
ivDcd5UAh9vR3jfK7MAUIQ8gqMsQTggGs5VVF3xwWNyYPay9OQ6YOpG4BODTf7Cr5ZQk6fJoiRrU
LlRJeJo0aLfV3VB0lN6VMnqCnVpjBsXnZsAZj3nwYGEpumMShFQEpP/kGm12Av1C0RHQuqmYFg8i
V6+QcCzbXNURc1jxZnQaKh+m/tJaCIgjCPEXq2acP0QGFKNZTXCMsr/kZVjchz2qEnh44dnWEc5U
5bFw9fEs5HAmTAy4WbMLS05CGyZDpvtOLF5HDeHQulMHfEfPFRcgFCkTOhQQjOZjpd5n2XAoGOxt
cjsP0EWWeNyqQMzkxXQHJ2ryTdcpxXU7pdQ1RuU5HsoBhQj4ZjMDHNlWzzSDQQcGxeYZM3sCKOqz
KVnZQQBhmHxFc9dbpK9BLYSYOFobMi9xXS1itLijhaVuVNcdmsw+PSLFQCURJi8RLpybelL1bdYj
XgGFAyvKXOawbXAZwCbvuA5bhB9fRjMTD6XVYbpR6qEfV0V7Y1GHt0uk7N1Y51+QsNHjQpkrWwr8
HU9kKEZiB0qJAbvBOTBySXaPsUfus6dMmJ8p2IirWm51tYu70HJf15lOkrSlPYJrp7tQGAZyk+cc
xhbm1K1+G0QSzm5Il3Ba7DYDNXf4Cd303gGSQS/L9NtIvwfN+NmqHesuedaIJ/KjFhrFdOwSvSRS
62uMUsXrmka6Epg40tiFfpgH09kKtXSejCUDdy07iDsJxNF0ZN5FN/CstKg08BloL2moW9ugULG3
oP+d2lVMm8ePOO5XHkqk5BSaxVMVlv2hVwvVr9THQcdAuCz1+IODzX8Ns2cJy8sS4v3eld1XoSfO
ec61Zm93M5Ej4NehiOJrlUjiO3JHT8T7WfsQM2ua12p+TgNuOwZHEQjjKx5M3DzpUECuFYU304pf
8qxIEVx8qKbc9nAzso9Sx4RnfnlLXAPh6cOEEbjRPPSdE+6JnFTwH3SzK/hKAwEAlCeHeGJMhuYO
D//kpYg1c+cwhvJ6x80PeYHddREOMkRLRK/QYNEkjoOND1xFzaH5Sp1Cg8xdYS4QY2tbpIj1MXuz
DuTEQD2JBWmZnfMIem7q94xWTmQrCeRx0VMSdMoOXD1DlXKs5zGhDGaSb13NDAOZP216/MaPuQLM
Lsgs2OqJGO5FtcdtsoQE1kbbDP4N7u9NcDuZFE6NochQ7Q7dtjf0wCdCDO2HiWjJFjBsse7SaHXG
YdvVMOPLLLvSnHk66PBecpKeNuuweTY/dUjtTkzeHxaI0948oxcvlFm7xmI5c+dD1SdfsmTMIGs4
6kWDE7AooKejDd+zLFsvtObgooz1cj0OaQhhFQE64mAGswTHHBehf7ARoYq2/QDxWzuiappOrmCQ
kHaJBTnAHq8FEVULxeKdipgFNtV4D4bgctFctJkpmJvaj9dZNbXUmvTvWY2XYjqJ+cWYi5uwgZcB
NEabhsbxPm2sves+E/NVvDrUzrddZpICG/Xt0WLs/tZT/jey9A/Iks58mnnn3yNLL3MJKBX+DC39
+Js/oSXV+EOVxjuGqfJeq8nbn+iSEByywXcoKbzhTj/AJcP8AymRgdvIagnDnP4vcIlkb2zLsDFk
ekyGt4Ojy5+w148S/Fv6+r+O7/7VHslU8VlRBdYRptAMqDr6b9AS9ynqObcmXLV+jTCBlZGDyr6Y
0OXcqvk/Dbd+rUb/50+Tx3+a0dehrlbTyKcFV/P3CUDkuSS4ECT6jsoayI/5Uqbn8AoRDUjTxngF
I/lGKvjJQDtLIK0HbfIyPosL0ooT97rkTPOM7jooRv/gVwLQ96vXEF+Wojm/m6YzQqQGqf7mVzKL
Fp44MtMru1WpgNdLSzYHC/JwGaUicGv9IYzoyjqNwLvi0W6X6aTk84CfPnVIvxNj469rQP8ddJ7G
2EaaKbYIhRc8QeFsrAvwOfJgDfUjeSyTjypi8nUZEZ0nJBSt+4qAoQCywGpbJy4D57ilGFpDX6VO
DllFqQt/XThthKk3bK5kB6IZbvTMKaiTSmQeJiA5LXJ7WHkDchPm+m3h1ON+BagtM168UlQo7xql
9t8XfVg2PlmAdF5LeY1bQO2vC1pnccAhRBoI/NjViJjUp8WGSsJFcjFWgXOtZirsa7tipNH3VQox
3w7f2AqmPWrHAi7VCpMbygAt21qX6w5VkgYWg/JblInZY/hHSWUY9qXkB9AJwW6TlIB1zf2LHNA2
sH+EdjJhJUJVi1oiT9Bs+usCVXbtC5yVtkwf8S6VPAcoG5AECoMchPftEu8hEKPgpc7qY1erGjBq
CnGgwY4YasKVGnfBft3VLdSXNo6mW7vAYWyg1i2hP+l3Z0hqPFXYWneti/dNUSev5ojESZGJLe8s
A7joE85c8szXX8VpwovdYtvzfpbrGpNMmUwgL4LqpHSdS/LwfoZaqtQ/TtvuRpnuq/dfq0hpdytr
A6yCm/T9ZNc1YSAS4XHAer1vfUUlcGZdi+tyOAzGcoJOHzIAMJ/XYxkA6knO3AcN/aml4Lg1xZTL
I8SwvLfWhXunL5/fNnVHL/z5oMk7gUkVVBC5tt4dSCi048iAYt2/7uIXZ2zncs+HbsolqmWiT41B
zuKJqFM2TjtI4YgClOXW5sYwuxTdTg1XSO+n0cfogtWwmOtdvJCFNLnx5MeimfzRQO9WFsvRlt9h
vW0H+Z3f1pb+LjehRP10v1a4Qfxw+2nLkijNoLlav025fqW/FqZMQYK+yNeU+wIZYRaXi3kcZm6a
wKGpyCE8+uvmupjkgffN315CMmq6wUxN2VLSaHx15g6FGkyVGaGSDUpRwvjm1l2PLnLtt80iQENM
IC8po8kAPJqhetWhaOIGLt/QIj1jV2X96/vbr2sdJqjHPhveXoUekqdumhOqdVwvWMWgIXKxrq37
5gprxk3RxMRMDJG0Z+CFi+hDWHJutns7/NMrO/WbMig5dk20WemMz/q6hmVB1byuqzOJnKRZyOPr
onbMTxFdBhJNBTrc+4H1rykl/rnz/d3W1yhODg21cJLteuXTvy6/ZSARIIHxvo9qCiz0s0z9Rtqp
0JRNFCld7nGEdD6up2ajPno73/WkNX1AlRyq57ejhrXQ3kWzbPXejkeas0MF+lLOkAStRL8EM4w6
+SZvr11ftW6XQvvxzuvmemDd9/Z2P/1NofT5YR4pjEJaO+iqsp8S+ZD9q7d536eNurN4WtN9tVtA
c0z/MCLmNnVGCskisz+tW4ncpcr7lWBQ5kZyc8T8jzoOa++L3/flMubLMvUY1EY954oClX19TbFE
32d58v/yb9c/ez9Srn/3vr2u/f5Rv34lFMqR6nIZZgrxjap9R+ZT7cjybHwdmZA9VdkRH5tXSpbm
jpwR6HFyMcper14If8oUKLHAAUiPa2jE6YJtqQdHG9FJN6Pcl+y7deHAQNMTnNnfwspkk7yuqQQV
va29H4DP/62NK8wF5OeoFYLAok0mL5H8vGLspHJ91KjghnDne3lzrwtNdsjvmz/tk71eQ/Yo7VUm
73CI8zAbucjF2AoqqLWGQmk5Jsza95prnJysL/fQHz9yOYaTIvCXtqLsQBbJtClgsKn5QJs+PBg3
Rpqmb5858LT79voE1UaZbqc0t2HauuUuNrk8TQPf0axtqrikhWkdmp1A9pdD3o4M2eTqGse2Lpou
MjeRFUL5nMv9NM4BeO6X9QKZ+OiUuLJTKWqhvMorsl4lS1Lr8GK5SdwlOYRtC0Q4mt/Bc+tzH2cU
/ZxPdRuFe0xaj27azihltz1BBr4RPkUJD28rR1iTHJ64dg85caiC+7gcZNos++TtgPlydmxAwegN
lcWlKH4ZBV0IQst2y2DpzhLuc8dYF9wZ/+/xXDYiZYiUE9UbRie4T5ovFF28LRajv4GmlR7ROx2J
VXOuK2rskQZ3Jg+GPals/jBW97FggANHBbY3CbxNUNh3CZQhT+tQAeFsmfvrQja2vguY87b5diCG
Yp0y8feihGC5dfF2B6yrsZUyCE4hOMQRsItmK9d2ZGtw0SGYNpFxGVHne7YsnXeLtGQaw5tuMqU4
DWrFJKurVm/fWEuGAatqkhIicvG9ndQcKRJN4LoQay/tIplbN3GEF4fFcg5FaXzFU/62QDPtp44y
+OtaDR4FBT0CeCdcBGqlHACnZMb4P227Ko0dwmC5O3UjpAPytQ5Nx2A22eF91/qKt/fIe0jQGzib
LvHEpelBnKnghrLIMkeX4iJWkYlDe4+pDNhGz4hIHV2cr9aXViljjPVF69oke6517f3A+rq3P1mm
+GsmJYHrPruuXchAVK6qovcduVCXAirsus3NLgiWAemHGdpBO+GwrRgcrprLMAvztO5aD0bh2EsC
aeeXShoSL8LXy3oc22xH3TVj4JyK3rwFCzT23Cl06Vp0yvC8OIz4XqpQZ+S+rvkWOmGzI0G0RsXP
LjMXyhZeAclNcvP9wPvmeAPTDjKaQE41kVaxc5QtN4DAzO8gnOE6O4SY7uhn4e5IRBpfim+OABTB
yYze8YBVw2N2zbTjHo8Ul5yE7ZDfU6SKJvQbOMJstOCMBhC129zct+OlodLFLCmB5+zPw3OvfRoG
bBfTA7kHqbaL0mcjuRHJQfp0KGeY6XZygNOXzAdbnKlfbEjldYsL/gH1dIE/gN1K4BI/fe6Uk+Ni
GnUXqhhNbMP4lOandC69BuMbzmtv+cXF8TDUQP7YfVmIJN/l36nLN92hx35D+SgD6Tj/h84+Ebbk
qfMNDgB5+qIhU4WwtI2e8EGuP2PTZEAI0h77aIffpEFEyIaQQl0jo3cvZQv6wVb3Vn5CExrGe/Dj
2rihMJs8Ncltq37OrnAn3VxMv/rkbJLraVPxiHqxt/j4rnnJx/nSbtE87IliwpBnV24V8nI2ZIuh
pD5MHilxX8UdfINT+qpuq+d662ynI3X26EY/DkfC2jbxrb2DPGjdyvrphvzFbX4ljtXnmIllhw0D
Cbc7QneyeB8oJzTU1oVY+KrfC0bYoKeEtW0/txv9pjjh+fNoYV65S++U6/Db/BWFx/fyUl8QkMPX
2uWvYGrIQeynDg7etfbYvhrbb91xOZ/6j8GJb4V53AGi1x3PHC7bt74+He1DNW9mA9esXVnSZW1h
i+iHIt9Z9WuXHOPoHq03WkC8+LAtDfagMrCisBgigsf2rIeFQM/OU78a5R2A7vwBDElRd5a+Xebt
hBAAaUB/nJjWJt5kbxKKA5BYke+2UJ92FeQPtfnYnC/2nctpFSfLQ10/+Q7517v4JGCpBi8QQsvw
sGDtMmwWbo6nfr8El+jo3kEIuQr308fO9Qh4u4TJJm+3qXsM4y0kuPkhS7eWi0fVsXMR3p+SFsLH
PcaixSe9ghy1/4BlfKLdUbKtyutxr36pKIEuO2J+YZfyn3zt+bP9FXfQYQTFQxazsdVzwFAYKtuN
cDfpcz17Z/MRtpNyFvtqW76YXyP6QcwwWu6kS3AfYkvxYaA8HHjZRxdzEV0eNNBgHYeP86NbXTTj
qF4Ye91lH8U3MFMqE+pn3Nwyf/gEepbUF1F6jH4O2A1WnhsiTEVzjDWYh4NFLJgpb7SX4tDhWouK
9tn6PNzlt85rfZpw7oZhjJj3wuOvDCdMRMYHFIR5sOm/hl7zjRBVQ+wKCxhjO4l9Vu4N48A35O2R
XXWkpF/pvn4HKYcsKjdHCr6Jv4HqfVK+ZLfGrvSYpD1qr+HX9BGpIgmtPZnam84LrtOX+gWB9h3V
gXAf7fqzSQ7adXkEXlxes5Nx/Tzfmw/KUb9NvpEKAotVB9bZqt8hk1v+tC9hIaAGPjRPmIncaUfj
rJ5gbDTPWrTF1YXe6tRuoQftlFcVr4Y9es9Nv+0fY2LBYYN6zAqSGTXqtgaQR9lDk80E4m74mJ9Q
umOckVgbklDVC5nVh/DFED7SgIcy2HLq5S7HEGejMfsdN9pG2zvH4s79kG7dZ4ik2+WYfsRbcadU
YIE3OuJGbHo8Gs1tSA6rB3mHzOVNeeFxQ4V4rR9RHZgv3IeXDv7ghtKXT5w8T76G9el1EnnOtIfP
dvclOIYXZp7H4rjwoGIm49x2R/WEieXQ7A1Mk2gBdU9FprqtH7imp+4M9gKLrvQK7tTwSMU/JL8E
M14e61v3tUY1PeG85CGFQXgB5bEArbu2UQN7DvfhgYiu/hDukIQdkg/jVdk8MfdKCG7mHd29+SLQ
jnHv4Qt+cbbhqb7g5OZbzwbf+YCG7Til3g2+lPaZvIHqqNOneAa9uhdSjiQFJ9l9m2/Si/vJuE2f
wqvwEH0uhGdeT1k+eu/dn1PUFHzWLlKn2cgRQh0pHvkqIqQDRMprTBPJ5JUznEAmrxpybtSPo44r
v9SgaA4xN0hKZBD3iMUpcVBbnQqYP8g/WddCOSFZ18AiO9iw8vAIS0jdJdlwTg08hGP5mmyd3fz9
X+skG8Fq0JiUdGayLaGDo1psz46N2VxhM6GK3N7v/1okDdwSRc9IxpNr64G2rT4Sek3Qae3A1hwb
7JWXBY5TiiUKlStnBPJfVrr/ujqp1B5bs6qxjDFw6WsjBpwj2l3CikjXQxKJ6UJeRMSH6dQgILSy
DUV+8m09287YoBzBIRlOqzLH2HUoFa1rHfgcZZ+/thuKjgfY5mdrIOS0yhrMamWUsioXtgxNXtfe
9wl3GA95098G6rCNBTe/NfMDMz1hplsXotrOiVAOQXgTWqrqO2RjEwdXiBN5ZO2hl2PpddGl5nU9
K2I/yurC+yJcZ4F/7dNG0CxoOjdrlW0VK61rDS4VNAhykrLuNCz4snbcRLtVrWRpvUfmlXFcy8Gd
LAmua6tLdJxq0G4jVxpFPCA0D/aOS2mqmgbApopuIuir+gxYJPaGTnvcP0+AY6cRwq1iTnB0/iog
qU7Re3NqyYcx7mEB1N3i5wuVGL1raNXhTCDSZeTZYy0KQga7WG6qI+wZh6GSOwSPSPZUQqunkTHb
Ih6rxqnRsKH7AAeYfFdMOvw05xgu8hduDPMlnytnN2RAi14i63VGipGqTWQnsuGBmYr85d4X7/tw
w5hPWnApRpH7eK+TgG1Ievts1Cgd22ubWY9uB9ZxkIW4tUQnURDPHAZaPVk7NlpZRXorHr8XkzVt
+Gia2EWoSokHABHLfjF3Z+a+ES1r/XnuUvyLRqIJ9mWLQ2nrCGZuLNQ82RQqosS2wU2KsfeP33L9
Qd83SSyIOUkmhipj8vXnFXJqT0gmbABRE2pZzaOzmWeH8s4qSntbyBqyWTXsxMl8m7s4ahKiGHg/
qepW9dnbtqNO+W5FmP6/AeN+nIhUYeGgEncEnHzDredb22fdX+CUPHqLtUD3WP6/vehP1Otfv9H/
+LZ+8hu896XssbblG4Rx+UuKEzf8b+De+pXW7/vv3iH7xGn1X9Gk6e4faExNwkUAs4hPDn/sV1wX
CI8gI2Rg4HX8gyAIjPjTtfm7s//3J/Z2Gf/9a3756n+vmgP1+z87+9/e4qezRzZHBhy6OPPtJMEX
f7kIxFjpLlQ/rsL6D3zxv9pFkPTXX/Ddv7kF/t1FgFGvaY4gM0b+AzD++SIIYF7LMkwXkeJ6Ed6u
+n+lO0FV3+7ON2XRX0/U/2bu3HbctoEw/CqLPoAgipIoXbRAkQDNtkha9JCil4qtZIX1WoHknPr0
/SjSG5H2psmOL8jkKrsZW6M5zz/DUz14mAlFZnhIRhSZ7bIHgmsmNHXWlAwgFDmLjZeTmiSAPUWF
ZZLA4GcLlBDwuWMCb3rNBGDJWWWvErFY98T0gOm8GOjwrYpQFhmzsHXFPKx7/EgGWo2tzBmzzf3P
Hb8TUgRQoMAAZDJgsqIquSiGlttyYhlQbVYrA8KV/b5JKoJCeL/SLX7JHNjdQU3DgPRyIpvY6Iw4
U3MlmHcMySmEAZcjFIVSZVy7qCqtrdhzIlEw2EwNk1SRnFtsmL0RPj2RERglUxfaxwZo1toYmior
66YugUY5EUmOCa3SgH5k1sCuAiiNMdV5PTBcAapqqyeeSckxQTE2CPpMxIWiyYDXgzHTkQw0xIcN
kLjCYtnsSc4MqLLJxXYgz4DXqZLAwEl6FCU3bcbHsPq6+awpqUUHRrlX8/gIsSwzzdgcS5e4GNGe
iAtKlVldcUUY0dMibwnFBcx31VJ7WOqs1czbE2a65490AbebkScp5S1vQo+PdDZSG4A7ICRq7fKH
s49PgoAnBFTOQpXluBAkJS7UqpAKgW4weCVBkeF6R3uikKBtUBLqBpQUHJdcTJ4UF7CIQn+gTVYV
BvBFHdmApkIIYA0LddzjpycELb5K+vhAuBsL4LZDo+uQqFWUU1RDKcErSXKPz8WNYneIDlAoqCx0
/V7G11xochIkbXSbwyN70gsK7F4VoRAA8QfgT1lopelrLtRtxgJRxf4WnyYmJwtFTuwm5AKy0FpT
UEXO0NSZyZEPexnucpKTAe4gLqWGgIIJlQDNnaiE/euXb6gYMplBvcy7AReCJuQGWG1mh0VEaQEh
AVfpMnZCnrWcyBkqVRMRVkynVM4SOO+bEhcUl58JuUBc3LBIoMUeOlE/9YlGA2ltbfhkT3JVs4L1
eNLwsKwxh60dRfIFoUgW2jJTDEqRi6aXHChmFIRCoCkF4VnNfQYY2UNSRLoHWNzCV5bTEwK+ntge
5sQ/lE69CJxEx1RL2IXY2ODZqUJ6ZlFR5ZDKAjlAzQhKXvr4B4Jr59BSNGGO0NYLHBfSkwX2TIm5
UGZcBK+NKl3TLG4ocfVRppiBbBnUWxielFswdh2oyDmWVAZx/6qlRr4clGstBSrHJHAnZFHr9CJD
1geJ4+M8K2kc4xR8phw9P6VDrAA6UHi36BiekhQUTS2WAloIBbU3Y7wWxLagzcgkbZMl1QY7kmAb
4jJd0FnNHaaK131WFwiXKzjEXbG+5+aMT0qywHV7Yi5QRsbctQwlOy5EsmConxJAcJOccwttenZB
k9FKZaGgjNqynszmnmuDSD+JAImcFJu5HMfvpISgVtLH1yAI2OFoKtTq+JQBF+glsC2a5W3eICSn
Clrnvt/5+F4CXGhKjB4FRMeFOGey2QTYqzJhg1AXTj8fzwVCBAqlrL3CLLgTagRmgharhSYdLUJy
gRIvUZo0WI1oNIzwvuGkpE6x2e3KIIVeTnJcsMgpqVmkYlSw5fWYE8TdNesi7RZoi0NbjmN7QtZR
U0WQBo2aHhtTbyQO3kXGQaNNMMGcAMlzXEgudbJccFmtwC6QOmlKx8RE7ikjT2ntAmEZ5RYvdilJ
AQwQ1xUVZk83Ja/ZBUpxLYm6I0hEygi+AZFcGYHOQOFE8/FSYKurhWaMNP/cSlxHCgss1dBsKur0
tICKmgtcHv/81FVzYDf8iYwAsCs2CrNZieLBcpLD3OhKix2C7bHSQMmtvVtOzAW6cC05E7byXknS
Ap2c2731CEgqr5i3/QBAndwZ0AU7CAkenDCkFhxQ4SilSYMNFMGV0HJ9wCEs0BMAm8eSo/vAlNwC
94aIQyTyYzQe3fKv+rTGDiaBZlP77WC0r2DV/eQLe1Z222XmZejnc6MxD/3Ccejj9Od+4ON6+/13
dqQl+EU7AuM++/NIzA8BcHcZSln98DiksnyO/+/+AU8/Ovis41Md//HZ0E/dtOFGkWUax3/NF90d
kzM/7rpX3V233pyHJcJKff4mJ1c+3VeR/ofwfBvRte16Md1p+Hfch4RbG6zICd92+7mbj5Tsa1TL
cI6U8pNuN7wep/0QfGuHchfTHnfj1G3H9bd2MxRyyvt9vzkMm3eHgPiCyJYSf9rvuAxs6teUHdpZ
TNnfTHY1vr56wgbcu1ch2x2cWPopTM5PwzZ4nx6iK6X8Uz9Ob8Kv7EcBpJQfvn5tNaQXmKRVNvwl
Vb/edjeBACo28l/AhFzvdsN+HEKNdEhgKS+u99uhi6yIg1eKKY8fQrFwIz1Ssr+c2iYHhBQThsC7
ze2ntSaSkVp0oZQ06/pZghmz2UH3pLSfd8M+sB7gEi7hXp5306ddt98en35x5g5iJf/K89xtWP3b
Hw6BTHsQk5j+sGGXeheO1jpojJw0vmAeD4Fke8CJnPY8D/x9+3YImO7wHJegPr6bYtIWHiAmPe4P
kXAXamk5Sym/6F9NXRQ9AUe1fUw56fdd6Lc8hkxO+MPVs+7u7XwzhG7dtx4vQf/nfpr7wFLRgbId
vUsQf95/HDaBG4O4BVBcgvg/43R7pLSYFNeDE5NmRcPN1ZOOG6KG0Jux6dZ2uS7zAU87NnOGug8E
mUxQSv7XmyHkuIMsiMne7ohIwqyGEottcohJs+Qt3l6wTKVICf/W7/fzp937LkoTCofokpL//Wbc
9lfX84lvc10PKfk/uPr7vCD6hsJlPuBUEH2lXkr+T7jfz3MfhBS+Ryqn/THMKrkA8BIJ61+H7uYo
0Nam+HK19Ou+7Kc7PFtA2RWCxZQHMptIvH2RVUr67w6/s39zCFXTV+3ExPv5cPXy3Jd3cxhi+sO8
GbkfI4jctKu1iWk/fDPCF7O+c5Wm+70pp/Wn4z6Uc/8tLK7Z39js+m764T8AAAD//w==</cx:binary>
              </cx:geoCache>
            </cx:geography>
          </cx:layoutPr>
          <cx:valueColors>
            <cx:minColor>
              <a:schemeClr val="accent5"/>
            </cx:minColor>
            <cx:midColor>
              <a:schemeClr val="tx2">
                <a:lumMod val="75000"/>
                <a:lumOff val="25000"/>
              </a:schemeClr>
            </cx:midColor>
            <cx:maxColor>
              <a:schemeClr val="tx2"/>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image" Target="../media/image1.emf"/><Relationship Id="rId7" Type="http://schemas.openxmlformats.org/officeDocument/2006/relationships/chart" Target="../charts/chart12.xml"/><Relationship Id="rId12" Type="http://schemas.microsoft.com/office/2014/relationships/chartEx" Target="../charts/chartEx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microsoft.com/office/2014/relationships/chartEx" Target="../charts/chartEx3.xml"/><Relationship Id="rId4" Type="http://schemas.openxmlformats.org/officeDocument/2006/relationships/image" Target="../media/image2.emf"/><Relationship Id="rId9" Type="http://schemas.openxmlformats.org/officeDocument/2006/relationships/chart" Target="../charts/chart13.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304800</xdr:colOff>
      <xdr:row>1</xdr:row>
      <xdr:rowOff>72390</xdr:rowOff>
    </xdr:from>
    <xdr:to>
      <xdr:col>12</xdr:col>
      <xdr:colOff>495300</xdr:colOff>
      <xdr:row>18</xdr:row>
      <xdr:rowOff>38100</xdr:rowOff>
    </xdr:to>
    <xdr:graphicFrame macro="">
      <xdr:nvGraphicFramePr>
        <xdr:cNvPr id="2" name="Chart 1">
          <a:extLst>
            <a:ext uri="{FF2B5EF4-FFF2-40B4-BE49-F238E27FC236}">
              <a16:creationId xmlns:a16="http://schemas.microsoft.com/office/drawing/2014/main" id="{69ADBF57-CEFE-F9F0-27A6-91797B5AE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335280</xdr:colOff>
      <xdr:row>1</xdr:row>
      <xdr:rowOff>179070</xdr:rowOff>
    </xdr:from>
    <xdr:to>
      <xdr:col>13</xdr:col>
      <xdr:colOff>30480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612B83-4A1B-99B2-82C6-FA5D9A12E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9006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548640</xdr:colOff>
      <xdr:row>1</xdr:row>
      <xdr:rowOff>83820</xdr:rowOff>
    </xdr:from>
    <xdr:to>
      <xdr:col>16</xdr:col>
      <xdr:colOff>548640</xdr:colOff>
      <xdr:row>14</xdr:row>
      <xdr:rowOff>173355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93DBA48-1007-4EEA-3359-9A02BED864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80220" y="266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4</xdr:row>
      <xdr:rowOff>15240</xdr:rowOff>
    </xdr:from>
    <xdr:to>
      <xdr:col>17</xdr:col>
      <xdr:colOff>419100</xdr:colOff>
      <xdr:row>17</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F8DA435-1303-7FE3-F181-56CBEB2D151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860280" y="746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289560</xdr:colOff>
      <xdr:row>6</xdr:row>
      <xdr:rowOff>129540</xdr:rowOff>
    </xdr:from>
    <xdr:to>
      <xdr:col>18</xdr:col>
      <xdr:colOff>289560</xdr:colOff>
      <xdr:row>20</xdr:row>
      <xdr:rowOff>36195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88486BF-D0F1-3FDF-6469-0B6970B949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0340" y="1226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297180</xdr:colOff>
      <xdr:row>1</xdr:row>
      <xdr:rowOff>175260</xdr:rowOff>
    </xdr:from>
    <xdr:to>
      <xdr:col>11</xdr:col>
      <xdr:colOff>601980</xdr:colOff>
      <xdr:row>16</xdr:row>
      <xdr:rowOff>175260</xdr:rowOff>
    </xdr:to>
    <xdr:graphicFrame macro="">
      <xdr:nvGraphicFramePr>
        <xdr:cNvPr id="2" name="Chart 1">
          <a:extLst>
            <a:ext uri="{FF2B5EF4-FFF2-40B4-BE49-F238E27FC236}">
              <a16:creationId xmlns:a16="http://schemas.microsoft.com/office/drawing/2014/main" id="{6E8DED0D-B544-F53C-B472-842BADE29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144780</xdr:colOff>
      <xdr:row>4</xdr:row>
      <xdr:rowOff>34290</xdr:rowOff>
    </xdr:from>
    <xdr:to>
      <xdr:col>14</xdr:col>
      <xdr:colOff>449580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EEEBCB-AC1E-CF0A-1BD7-75650F5E39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2640" y="765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403860</xdr:colOff>
      <xdr:row>4</xdr:row>
      <xdr:rowOff>57150</xdr:rowOff>
    </xdr:from>
    <xdr:to>
      <xdr:col>12</xdr:col>
      <xdr:colOff>99060</xdr:colOff>
      <xdr:row>19</xdr:row>
      <xdr:rowOff>57150</xdr:rowOff>
    </xdr:to>
    <xdr:graphicFrame macro="">
      <xdr:nvGraphicFramePr>
        <xdr:cNvPr id="2" name="Chart 1">
          <a:extLst>
            <a:ext uri="{FF2B5EF4-FFF2-40B4-BE49-F238E27FC236}">
              <a16:creationId xmlns:a16="http://schemas.microsoft.com/office/drawing/2014/main" id="{BF39C8B3-7EA9-1F4E-0861-56C20BE3F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18</xdr:row>
      <xdr:rowOff>22860</xdr:rowOff>
    </xdr:from>
    <xdr:to>
      <xdr:col>1</xdr:col>
      <xdr:colOff>754380</xdr:colOff>
      <xdr:row>21</xdr:row>
      <xdr:rowOff>110490</xdr:rowOff>
    </xdr:to>
    <xdr:graphicFrame macro="">
      <xdr:nvGraphicFramePr>
        <xdr:cNvPr id="2" name="Chart 1">
          <a:extLst>
            <a:ext uri="{FF2B5EF4-FFF2-40B4-BE49-F238E27FC236}">
              <a16:creationId xmlns:a16="http://schemas.microsoft.com/office/drawing/2014/main" id="{E9A73C76-03A8-6A2D-7713-32B94646F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18</xdr:row>
      <xdr:rowOff>22860</xdr:rowOff>
    </xdr:from>
    <xdr:to>
      <xdr:col>4</xdr:col>
      <xdr:colOff>807720</xdr:colOff>
      <xdr:row>21</xdr:row>
      <xdr:rowOff>80010</xdr:rowOff>
    </xdr:to>
    <xdr:graphicFrame macro="">
      <xdr:nvGraphicFramePr>
        <xdr:cNvPr id="3" name="Chart 2">
          <a:extLst>
            <a:ext uri="{FF2B5EF4-FFF2-40B4-BE49-F238E27FC236}">
              <a16:creationId xmlns:a16="http://schemas.microsoft.com/office/drawing/2014/main" id="{BC56083C-45B0-DB31-6E67-444794B15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18</xdr:row>
      <xdr:rowOff>0</xdr:rowOff>
    </xdr:from>
    <xdr:to>
      <xdr:col>8</xdr:col>
      <xdr:colOff>22860</xdr:colOff>
      <xdr:row>21</xdr:row>
      <xdr:rowOff>95250</xdr:rowOff>
    </xdr:to>
    <xdr:graphicFrame macro="">
      <xdr:nvGraphicFramePr>
        <xdr:cNvPr id="4" name="Chart 3">
          <a:extLst>
            <a:ext uri="{FF2B5EF4-FFF2-40B4-BE49-F238E27FC236}">
              <a16:creationId xmlns:a16="http://schemas.microsoft.com/office/drawing/2014/main" id="{A49036B4-AC6A-A6AC-932B-B7393A37D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18</xdr:row>
      <xdr:rowOff>83820</xdr:rowOff>
    </xdr:from>
    <xdr:to>
      <xdr:col>10</xdr:col>
      <xdr:colOff>906780</xdr:colOff>
      <xdr:row>21</xdr:row>
      <xdr:rowOff>110490</xdr:rowOff>
    </xdr:to>
    <xdr:graphicFrame macro="">
      <xdr:nvGraphicFramePr>
        <xdr:cNvPr id="5" name="Chart 4">
          <a:extLst>
            <a:ext uri="{FF2B5EF4-FFF2-40B4-BE49-F238E27FC236}">
              <a16:creationId xmlns:a16="http://schemas.microsoft.com/office/drawing/2014/main" id="{59624DBC-D7EE-6BE7-DF70-D3D33F6B5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403860</xdr:colOff>
      <xdr:row>18</xdr:row>
      <xdr:rowOff>30480</xdr:rowOff>
    </xdr:from>
    <xdr:to>
      <xdr:col>13</xdr:col>
      <xdr:colOff>982980</xdr:colOff>
      <xdr:row>21</xdr:row>
      <xdr:rowOff>80010</xdr:rowOff>
    </xdr:to>
    <xdr:graphicFrame macro="">
      <xdr:nvGraphicFramePr>
        <xdr:cNvPr id="6" name="Chart 5">
          <a:extLst>
            <a:ext uri="{FF2B5EF4-FFF2-40B4-BE49-F238E27FC236}">
              <a16:creationId xmlns:a16="http://schemas.microsoft.com/office/drawing/2014/main" id="{A9C0BCC1-97E0-F203-793F-49DFD9CDF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825</xdr:colOff>
      <xdr:row>5</xdr:row>
      <xdr:rowOff>68397</xdr:rowOff>
    </xdr:from>
    <xdr:to>
      <xdr:col>10</xdr:col>
      <xdr:colOff>246580</xdr:colOff>
      <xdr:row>6</xdr:row>
      <xdr:rowOff>64268</xdr:rowOff>
    </xdr:to>
    <xdr:sp macro="" textlink="KPI!V47">
      <xdr:nvSpPr>
        <xdr:cNvPr id="35" name="Rectangle: Rounded Corners 34">
          <a:extLst>
            <a:ext uri="{FF2B5EF4-FFF2-40B4-BE49-F238E27FC236}">
              <a16:creationId xmlns:a16="http://schemas.microsoft.com/office/drawing/2014/main" id="{A786E67E-84D3-C29D-227B-23CF762F21BF}"/>
            </a:ext>
          </a:extLst>
        </xdr:cNvPr>
        <xdr:cNvSpPr/>
      </xdr:nvSpPr>
      <xdr:spPr>
        <a:xfrm>
          <a:off x="4458525" y="973272"/>
          <a:ext cx="2074555" cy="176846"/>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ctr"/>
          <a:fld id="{2045F38B-8404-4EF1-AC75-694432764669}" type="TxLink">
            <a:rPr lang="en-US" sz="1200">
              <a:solidFill>
                <a:schemeClr val="dk1"/>
              </a:solidFill>
              <a:latin typeface="Lato Black" panose="020F0A02020204030203" pitchFamily="34" charset="0"/>
              <a:ea typeface="+mn-ea"/>
              <a:cs typeface="+mn-cs"/>
            </a:rPr>
            <a:pPr marL="0" indent="0" algn="ctr"/>
            <a:t> </a:t>
          </a:fld>
          <a:endParaRPr lang="en-IN" sz="1200">
            <a:solidFill>
              <a:schemeClr val="dk1"/>
            </a:solidFill>
            <a:latin typeface="Lato Black" panose="020F0A02020204030203" pitchFamily="34" charset="0"/>
            <a:ea typeface="+mn-ea"/>
            <a:cs typeface="+mn-cs"/>
          </a:endParaRPr>
        </a:p>
      </xdr:txBody>
    </xdr:sp>
    <xdr:clientData/>
  </xdr:twoCellAnchor>
  <xdr:twoCellAnchor>
    <xdr:from>
      <xdr:col>2</xdr:col>
      <xdr:colOff>354011</xdr:colOff>
      <xdr:row>0</xdr:row>
      <xdr:rowOff>142875</xdr:rowOff>
    </xdr:from>
    <xdr:to>
      <xdr:col>27</xdr:col>
      <xdr:colOff>266700</xdr:colOff>
      <xdr:row>38</xdr:row>
      <xdr:rowOff>104775</xdr:rowOff>
    </xdr:to>
    <xdr:grpSp>
      <xdr:nvGrpSpPr>
        <xdr:cNvPr id="75" name="Group 74">
          <a:extLst>
            <a:ext uri="{FF2B5EF4-FFF2-40B4-BE49-F238E27FC236}">
              <a16:creationId xmlns:a16="http://schemas.microsoft.com/office/drawing/2014/main" id="{C3F5B6B2-0DC5-5798-5700-7CE1A79C4889}"/>
            </a:ext>
          </a:extLst>
        </xdr:cNvPr>
        <xdr:cNvGrpSpPr/>
      </xdr:nvGrpSpPr>
      <xdr:grpSpPr>
        <a:xfrm>
          <a:off x="1573211" y="142875"/>
          <a:ext cx="15343189" cy="6838950"/>
          <a:chOff x="1477961" y="155538"/>
          <a:chExt cx="14149762" cy="7443726"/>
        </a:xfrm>
      </xdr:grpSpPr>
      <xdr:sp macro="" textlink="">
        <xdr:nvSpPr>
          <xdr:cNvPr id="2" name="Rectangle 1">
            <a:extLst>
              <a:ext uri="{FF2B5EF4-FFF2-40B4-BE49-F238E27FC236}">
                <a16:creationId xmlns:a16="http://schemas.microsoft.com/office/drawing/2014/main" id="{81E49E92-0805-7D8D-6D78-03EFCF451FEF}"/>
              </a:ext>
            </a:extLst>
          </xdr:cNvPr>
          <xdr:cNvSpPr/>
        </xdr:nvSpPr>
        <xdr:spPr>
          <a:xfrm>
            <a:off x="1506072" y="155538"/>
            <a:ext cx="13745135" cy="361950"/>
          </a:xfrm>
          <a:prstGeom prst="rect">
            <a:avLst/>
          </a:prstGeom>
          <a:solidFill>
            <a:schemeClr val="accent1">
              <a:lumMod val="60000"/>
              <a:lumOff val="4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0" cap="none" spc="0">
                <a:ln w="0"/>
                <a:solidFill>
                  <a:schemeClr val="tx1"/>
                </a:solidFill>
                <a:effectLst>
                  <a:outerShdw blurRad="38100" dist="19050" dir="2700000" algn="tl" rotWithShape="0">
                    <a:schemeClr val="dk1">
                      <a:alpha val="40000"/>
                    </a:schemeClr>
                  </a:outerShdw>
                </a:effectLst>
                <a:latin typeface="+mn-lt"/>
                <a:ea typeface="+mn-ea"/>
                <a:cs typeface="+mn-cs"/>
              </a:rPr>
              <a:t>Amazon Sales Analysis</a:t>
            </a:r>
            <a:r>
              <a:rPr lang="en-IN" sz="2400" b="0" cap="none" spc="0" baseline="0">
                <a:ln w="0"/>
                <a:solidFill>
                  <a:schemeClr val="tx1"/>
                </a:solidFill>
                <a:effectLst>
                  <a:outerShdw blurRad="38100" dist="19050" dir="2700000" algn="tl" rotWithShape="0">
                    <a:schemeClr val="dk1">
                      <a:alpha val="40000"/>
                    </a:schemeClr>
                  </a:outerShdw>
                </a:effectLst>
                <a:latin typeface="+mn-lt"/>
                <a:ea typeface="+mn-ea"/>
                <a:cs typeface="+mn-cs"/>
              </a:rPr>
              <a:t> Dashboard</a:t>
            </a:r>
            <a:endParaRPr lang="en-IN" sz="2400" b="0" cap="none" spc="0">
              <a:ln w="0"/>
              <a:solidFill>
                <a:schemeClr val="tx1"/>
              </a:solidFill>
              <a:effectLst>
                <a:outerShdw blurRad="38100" dist="19050" dir="2700000" algn="tl" rotWithShape="0">
                  <a:schemeClr val="dk1">
                    <a:alpha val="40000"/>
                  </a:schemeClr>
                </a:outerShdw>
              </a:effectLst>
            </a:endParaRPr>
          </a:p>
        </xdr:txBody>
      </xdr:sp>
      <xdr:grpSp>
        <xdr:nvGrpSpPr>
          <xdr:cNvPr id="198" name="Group 197">
            <a:extLst>
              <a:ext uri="{FF2B5EF4-FFF2-40B4-BE49-F238E27FC236}">
                <a16:creationId xmlns:a16="http://schemas.microsoft.com/office/drawing/2014/main" id="{BEB78686-C2EC-4DC4-D788-4BFD12747A9F}"/>
              </a:ext>
            </a:extLst>
          </xdr:cNvPr>
          <xdr:cNvGrpSpPr/>
        </xdr:nvGrpSpPr>
        <xdr:grpSpPr>
          <a:xfrm>
            <a:off x="1492111" y="2253723"/>
            <a:ext cx="5261834" cy="2504969"/>
            <a:chOff x="335664" y="2663861"/>
            <a:chExt cx="5259593" cy="2481436"/>
          </a:xfrm>
        </xdr:grpSpPr>
        <xdr:sp macro="" textlink="">
          <xdr:nvSpPr>
            <xdr:cNvPr id="137" name="Rectangle: Rounded Corners 136">
              <a:extLst>
                <a:ext uri="{FF2B5EF4-FFF2-40B4-BE49-F238E27FC236}">
                  <a16:creationId xmlns:a16="http://schemas.microsoft.com/office/drawing/2014/main" id="{8A9906E7-2329-49A4-AB59-97C10B1181BA}"/>
                </a:ext>
              </a:extLst>
            </xdr:cNvPr>
            <xdr:cNvSpPr>
              <a:spLocks/>
            </xdr:cNvSpPr>
          </xdr:nvSpPr>
          <xdr:spPr>
            <a:xfrm>
              <a:off x="335664" y="2663861"/>
              <a:ext cx="5259593" cy="2437055"/>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36" name="Chart 135">
              <a:extLst>
                <a:ext uri="{FF2B5EF4-FFF2-40B4-BE49-F238E27FC236}">
                  <a16:creationId xmlns:a16="http://schemas.microsoft.com/office/drawing/2014/main" id="{796A1C0C-64E0-4F16-AFF5-DC55A3F548DC}"/>
                </a:ext>
              </a:extLst>
            </xdr:cNvPr>
            <xdr:cNvGraphicFramePr>
              <a:graphicFrameLocks/>
            </xdr:cNvGraphicFramePr>
          </xdr:nvGraphicFramePr>
          <xdr:xfrm>
            <a:off x="384522" y="2738269"/>
            <a:ext cx="5178314" cy="240702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4" name="Rectangle: Rounded Corners 143">
              <a:extLst>
                <a:ext uri="{FF2B5EF4-FFF2-40B4-BE49-F238E27FC236}">
                  <a16:creationId xmlns:a16="http://schemas.microsoft.com/office/drawing/2014/main" id="{F8CC9D52-B79F-1B1F-B47D-9AA2782891F9}"/>
                </a:ext>
              </a:extLst>
            </xdr:cNvPr>
            <xdr:cNvSpPr/>
          </xdr:nvSpPr>
          <xdr:spPr>
            <a:xfrm>
              <a:off x="448234" y="2734235"/>
              <a:ext cx="24832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Profit-Sales</a:t>
              </a:r>
              <a:r>
                <a:rPr lang="en-IN" sz="1200" baseline="0">
                  <a:latin typeface="Lato Black" panose="020F0A02020204030203" pitchFamily="34" charset="0"/>
                </a:rPr>
                <a:t> Analysis</a:t>
              </a:r>
              <a:endParaRPr lang="en-IN" sz="1000">
                <a:latin typeface="Lato Black" panose="020F0A02020204030203" pitchFamily="34" charset="0"/>
              </a:endParaRPr>
            </a:p>
          </xdr:txBody>
        </xdr:sp>
      </xdr:grpSp>
      <xdr:grpSp>
        <xdr:nvGrpSpPr>
          <xdr:cNvPr id="186" name="Group 185">
            <a:extLst>
              <a:ext uri="{FF2B5EF4-FFF2-40B4-BE49-F238E27FC236}">
                <a16:creationId xmlns:a16="http://schemas.microsoft.com/office/drawing/2014/main" id="{4B80AC32-185C-7C8C-2FC8-B95B1C54D919}"/>
              </a:ext>
            </a:extLst>
          </xdr:cNvPr>
          <xdr:cNvGrpSpPr/>
        </xdr:nvGrpSpPr>
        <xdr:grpSpPr>
          <a:xfrm>
            <a:off x="1477961" y="635261"/>
            <a:ext cx="2358054" cy="1429483"/>
            <a:chOff x="339444" y="967924"/>
            <a:chExt cx="2355813" cy="1493784"/>
          </a:xfrm>
        </xdr:grpSpPr>
        <xdr:sp macro="" textlink="">
          <xdr:nvSpPr>
            <xdr:cNvPr id="3" name="Rectangle: Rounded Corners 2">
              <a:extLst>
                <a:ext uri="{FF2B5EF4-FFF2-40B4-BE49-F238E27FC236}">
                  <a16:creationId xmlns:a16="http://schemas.microsoft.com/office/drawing/2014/main" id="{F8843A55-AEEC-CCFB-3018-5387051D73FE}"/>
                </a:ext>
              </a:extLst>
            </xdr:cNvPr>
            <xdr:cNvSpPr/>
          </xdr:nvSpPr>
          <xdr:spPr>
            <a:xfrm>
              <a:off x="340630" y="967924"/>
              <a:ext cx="2354627" cy="24865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600">
                  <a:latin typeface="Lato Black" panose="020F0A02020204030203" pitchFamily="34" charset="0"/>
                </a:rPr>
                <a:t>Sales</a:t>
              </a:r>
              <a:endParaRPr lang="en-IN" sz="1100">
                <a:latin typeface="Lato Black" panose="020F0A02020204030203" pitchFamily="34" charset="0"/>
              </a:endParaRPr>
            </a:p>
          </xdr:txBody>
        </xdr:sp>
        <xdr:sp macro="" textlink="">
          <xdr:nvSpPr>
            <xdr:cNvPr id="4" name="Rectangle: Rounded Corners 3">
              <a:extLst>
                <a:ext uri="{FF2B5EF4-FFF2-40B4-BE49-F238E27FC236}">
                  <a16:creationId xmlns:a16="http://schemas.microsoft.com/office/drawing/2014/main" id="{49BCCB83-C402-135A-626E-CF887920A8C2}"/>
                </a:ext>
              </a:extLst>
            </xdr:cNvPr>
            <xdr:cNvSpPr/>
          </xdr:nvSpPr>
          <xdr:spPr>
            <a:xfrm>
              <a:off x="339444" y="1339931"/>
              <a:ext cx="2339070" cy="1121777"/>
            </a:xfrm>
            <a:prstGeom prst="roundRect">
              <a:avLst>
                <a:gd name="adj" fmla="val 62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KPI!B17">
          <xdr:nvSpPr>
            <xdr:cNvPr id="5" name="Rectangle 4">
              <a:extLst>
                <a:ext uri="{FF2B5EF4-FFF2-40B4-BE49-F238E27FC236}">
                  <a16:creationId xmlns:a16="http://schemas.microsoft.com/office/drawing/2014/main" id="{52BCAC77-2101-F6F9-2993-9755D448C94C}"/>
                </a:ext>
              </a:extLst>
            </xdr:cNvPr>
            <xdr:cNvSpPr/>
          </xdr:nvSpPr>
          <xdr:spPr>
            <a:xfrm>
              <a:off x="495016" y="1400787"/>
              <a:ext cx="2074597" cy="184884"/>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A83B917C-4530-4B5F-B5E5-6DE3198A9D72}" type="TxLink">
                <a:rPr lang="en-US" sz="1200" b="0" i="0" u="none" strike="noStrike">
                  <a:solidFill>
                    <a:srgbClr val="000000"/>
                  </a:solidFill>
                  <a:latin typeface="Lato Black" panose="020F0A02020204030203" pitchFamily="34" charset="0"/>
                  <a:cs typeface="Calibri"/>
                </a:rPr>
                <a:pPr algn="ctr"/>
                <a:t> $22,97,200.86 </a:t>
              </a:fld>
              <a:endParaRPr lang="en-IN" sz="1200">
                <a:latin typeface="Lato Black" panose="020F0A02020204030203" pitchFamily="34" charset="0"/>
              </a:endParaRPr>
            </a:p>
          </xdr:txBody>
        </xdr:sp>
        <xdr:graphicFrame macro="">
          <xdr:nvGraphicFramePr>
            <xdr:cNvPr id="6" name="Chart 5">
              <a:extLst>
                <a:ext uri="{FF2B5EF4-FFF2-40B4-BE49-F238E27FC236}">
                  <a16:creationId xmlns:a16="http://schemas.microsoft.com/office/drawing/2014/main" id="{5D9AAE7B-D658-4160-926E-88317A7B4D8B}"/>
                </a:ext>
              </a:extLst>
            </xdr:cNvPr>
            <xdr:cNvGraphicFramePr>
              <a:graphicFrameLocks/>
            </xdr:cNvGraphicFramePr>
          </xdr:nvGraphicFramePr>
          <xdr:xfrm>
            <a:off x="479459" y="1593770"/>
            <a:ext cx="2144604" cy="53790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 name="Rectangle 6">
              <a:extLst>
                <a:ext uri="{FF2B5EF4-FFF2-40B4-BE49-F238E27FC236}">
                  <a16:creationId xmlns:a16="http://schemas.microsoft.com/office/drawing/2014/main" id="{2634EF0F-2350-4A88-9ACD-A7876B4F99C4}"/>
                </a:ext>
              </a:extLst>
            </xdr:cNvPr>
            <xdr:cNvSpPr/>
          </xdr:nvSpPr>
          <xdr:spPr>
            <a:xfrm>
              <a:off x="518352" y="2170666"/>
              <a:ext cx="2051261" cy="203053"/>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US" sz="1200">
                  <a:latin typeface="Lato Black" panose="020F0A02020204030203" pitchFamily="34" charset="0"/>
                </a:rPr>
                <a:t>YoY</a:t>
              </a:r>
              <a:r>
                <a:rPr lang="en-US" sz="1200" baseline="0">
                  <a:latin typeface="Lato Black" panose="020F0A02020204030203" pitchFamily="34" charset="0"/>
                </a:rPr>
                <a:t> Growth</a:t>
              </a:r>
            </a:p>
          </xdr:txBody>
        </xdr:sp>
        <mc:AlternateContent xmlns:mc="http://schemas.openxmlformats.org/markup-compatibility/2006" xmlns:a14="http://schemas.microsoft.com/office/drawing/2010/main">
          <mc:Choice Requires="a14">
            <xdr:pic>
              <xdr:nvPicPr>
                <xdr:cNvPr id="121" name="Picture 120">
                  <a:extLst>
                    <a:ext uri="{FF2B5EF4-FFF2-40B4-BE49-F238E27FC236}">
                      <a16:creationId xmlns:a16="http://schemas.microsoft.com/office/drawing/2014/main" id="{723B8721-6483-873C-5483-79AE175ADAAA}"/>
                    </a:ext>
                  </a:extLst>
                </xdr:cNvPr>
                <xdr:cNvPicPr>
                  <a:picLocks noChangeAspect="1" noChangeArrowheads="1"/>
                  <a:extLst>
                    <a:ext uri="{84589F7E-364E-4C9E-8A38-B11213B215E9}">
                      <a14:cameraTool cellRange="'KPI YoY'!$B$12" spid="_x0000_s7282"/>
                    </a:ext>
                  </a:extLst>
                </xdr:cNvPicPr>
              </xdr:nvPicPr>
              <xdr:blipFill>
                <a:blip xmlns:r="http://schemas.openxmlformats.org/officeDocument/2006/relationships" r:embed="rId3"/>
                <a:srcRect/>
                <a:stretch>
                  <a:fillRect/>
                </a:stretch>
              </xdr:blipFill>
              <xdr:spPr bwMode="auto">
                <a:xfrm>
                  <a:off x="1491279" y="2174389"/>
                  <a:ext cx="807720" cy="18691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90" name="Group 189">
            <a:extLst>
              <a:ext uri="{FF2B5EF4-FFF2-40B4-BE49-F238E27FC236}">
                <a16:creationId xmlns:a16="http://schemas.microsoft.com/office/drawing/2014/main" id="{DF5CDE7A-A48B-8C25-D9AE-24BCA104FD27}"/>
              </a:ext>
            </a:extLst>
          </xdr:cNvPr>
          <xdr:cNvGrpSpPr/>
        </xdr:nvGrpSpPr>
        <xdr:grpSpPr>
          <a:xfrm>
            <a:off x="7094006" y="617812"/>
            <a:ext cx="2405394" cy="1480489"/>
            <a:chOff x="5952564" y="987533"/>
            <a:chExt cx="2348035" cy="1469985"/>
          </a:xfrm>
        </xdr:grpSpPr>
        <xdr:sp macro="" textlink="">
          <xdr:nvSpPr>
            <xdr:cNvPr id="156" name="Rectangle: Rounded Corners 155">
              <a:extLst>
                <a:ext uri="{FF2B5EF4-FFF2-40B4-BE49-F238E27FC236}">
                  <a16:creationId xmlns:a16="http://schemas.microsoft.com/office/drawing/2014/main" id="{3A0E63DD-3327-4BF1-9250-8AC4BF9E6699}"/>
                </a:ext>
              </a:extLst>
            </xdr:cNvPr>
            <xdr:cNvSpPr/>
          </xdr:nvSpPr>
          <xdr:spPr>
            <a:xfrm>
              <a:off x="5961529" y="1335741"/>
              <a:ext cx="2339070" cy="1121777"/>
            </a:xfrm>
            <a:prstGeom prst="roundRect">
              <a:avLst>
                <a:gd name="adj" fmla="val 62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40" name="Rectangle: Rounded Corners 39">
              <a:extLst>
                <a:ext uri="{FF2B5EF4-FFF2-40B4-BE49-F238E27FC236}">
                  <a16:creationId xmlns:a16="http://schemas.microsoft.com/office/drawing/2014/main" id="{B5DE66EF-E790-632B-1734-A60DE2C34104}"/>
                </a:ext>
              </a:extLst>
            </xdr:cNvPr>
            <xdr:cNvSpPr/>
          </xdr:nvSpPr>
          <xdr:spPr>
            <a:xfrm>
              <a:off x="5952564" y="987533"/>
              <a:ext cx="2346521" cy="26752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600">
                  <a:latin typeface="Lato Black" panose="020F0A02020204030203" pitchFamily="34" charset="0"/>
                </a:rPr>
                <a:t>Quantity</a:t>
              </a:r>
              <a:endParaRPr lang="en-IN" sz="1050">
                <a:latin typeface="Lato Black" panose="020F0A02020204030203" pitchFamily="34" charset="0"/>
              </a:endParaRPr>
            </a:p>
          </xdr:txBody>
        </xdr:sp>
        <xdr:sp macro="" textlink="KPI!H17">
          <xdr:nvSpPr>
            <xdr:cNvPr id="42" name="Rectangle: Rounded Corners 41">
              <a:extLst>
                <a:ext uri="{FF2B5EF4-FFF2-40B4-BE49-F238E27FC236}">
                  <a16:creationId xmlns:a16="http://schemas.microsoft.com/office/drawing/2014/main" id="{7220C2F0-1D18-B584-9DA1-81ABA694E973}"/>
                </a:ext>
              </a:extLst>
            </xdr:cNvPr>
            <xdr:cNvSpPr/>
          </xdr:nvSpPr>
          <xdr:spPr>
            <a:xfrm>
              <a:off x="6107854" y="1391315"/>
              <a:ext cx="2074555" cy="185252"/>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A4880526-7BED-46FB-9815-534D421A792A}" type="TxLink">
                <a:rPr lang="en-US" sz="1200" b="0" i="0" u="none" strike="noStrike">
                  <a:solidFill>
                    <a:srgbClr val="000000"/>
                  </a:solidFill>
                  <a:latin typeface="Lato Black" panose="020F0A02020204030203" pitchFamily="34" charset="0"/>
                  <a:cs typeface="Calibri"/>
                </a:rPr>
                <a:pPr algn="ctr"/>
                <a:t># 37873</a:t>
              </a:fld>
              <a:endParaRPr lang="en-IN" sz="1200">
                <a:latin typeface="Lato Black" panose="020F0A02020204030203" pitchFamily="34" charset="0"/>
              </a:endParaRPr>
            </a:p>
          </xdr:txBody>
        </xdr:sp>
        <xdr:sp macro="" textlink="">
          <xdr:nvSpPr>
            <xdr:cNvPr id="44" name="Rectangle: Rounded Corners 43">
              <a:extLst>
                <a:ext uri="{FF2B5EF4-FFF2-40B4-BE49-F238E27FC236}">
                  <a16:creationId xmlns:a16="http://schemas.microsoft.com/office/drawing/2014/main" id="{898624B9-9B74-3DDB-FB24-8846CF7CC948}"/>
                </a:ext>
              </a:extLst>
            </xdr:cNvPr>
            <xdr:cNvSpPr/>
          </xdr:nvSpPr>
          <xdr:spPr>
            <a:xfrm>
              <a:off x="6131190" y="2126844"/>
              <a:ext cx="2051220" cy="20345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US" sz="1200">
                  <a:latin typeface="Lato Black" panose="020F0A02020204030203" pitchFamily="34" charset="0"/>
                </a:rPr>
                <a:t>YoY</a:t>
              </a:r>
              <a:r>
                <a:rPr lang="en-US" sz="1200" baseline="0">
                  <a:latin typeface="Lato Black" panose="020F0A02020204030203" pitchFamily="34" charset="0"/>
                </a:rPr>
                <a:t> Growth</a:t>
              </a:r>
            </a:p>
          </xdr:txBody>
        </xdr:sp>
        <mc:AlternateContent xmlns:mc="http://schemas.openxmlformats.org/markup-compatibility/2006" xmlns:a14="http://schemas.microsoft.com/office/drawing/2010/main">
          <mc:Choice Requires="a14">
            <xdr:pic>
              <xdr:nvPicPr>
                <xdr:cNvPr id="118" name="Picture 117">
                  <a:extLst>
                    <a:ext uri="{FF2B5EF4-FFF2-40B4-BE49-F238E27FC236}">
                      <a16:creationId xmlns:a16="http://schemas.microsoft.com/office/drawing/2014/main" id="{D40E4694-8EC3-C046-31EE-EE381D56040B}"/>
                    </a:ext>
                  </a:extLst>
                </xdr:cNvPr>
                <xdr:cNvPicPr>
                  <a:picLocks noChangeAspect="1" noChangeArrowheads="1"/>
                  <a:extLst>
                    <a:ext uri="{84589F7E-364E-4C9E-8A38-B11213B215E9}">
                      <a14:cameraTool cellRange="'KPI YoY'!$D$12" spid="_x0000_s7283"/>
                    </a:ext>
                  </a:extLst>
                </xdr:cNvPicPr>
              </xdr:nvPicPr>
              <xdr:blipFill>
                <a:blip xmlns:r="http://schemas.openxmlformats.org/officeDocument/2006/relationships" r:embed="rId4"/>
                <a:srcRect/>
                <a:stretch>
                  <a:fillRect/>
                </a:stretch>
              </xdr:blipFill>
              <xdr:spPr bwMode="auto">
                <a:xfrm>
                  <a:off x="7061499" y="2159149"/>
                  <a:ext cx="982980" cy="18691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23" name="Chart 122">
              <a:extLst>
                <a:ext uri="{FF2B5EF4-FFF2-40B4-BE49-F238E27FC236}">
                  <a16:creationId xmlns:a16="http://schemas.microsoft.com/office/drawing/2014/main" id="{9AD5963C-4003-4D7B-ADEB-8BD3E6B78429}"/>
                </a:ext>
              </a:extLst>
            </xdr:cNvPr>
            <xdr:cNvGraphicFramePr>
              <a:graphicFrameLocks/>
            </xdr:cNvGraphicFramePr>
          </xdr:nvGraphicFramePr>
          <xdr:xfrm>
            <a:off x="6009939" y="1480073"/>
            <a:ext cx="2217420" cy="614082"/>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191" name="Group 190">
            <a:extLst>
              <a:ext uri="{FF2B5EF4-FFF2-40B4-BE49-F238E27FC236}">
                <a16:creationId xmlns:a16="http://schemas.microsoft.com/office/drawing/2014/main" id="{5FB5734C-E632-C765-465C-54D193D831CB}"/>
              </a:ext>
            </a:extLst>
          </xdr:cNvPr>
          <xdr:cNvGrpSpPr/>
        </xdr:nvGrpSpPr>
        <xdr:grpSpPr>
          <a:xfrm>
            <a:off x="9953223" y="610608"/>
            <a:ext cx="2416519" cy="1469764"/>
            <a:chOff x="8767481" y="964154"/>
            <a:chExt cx="2339071" cy="1439576"/>
          </a:xfrm>
        </xdr:grpSpPr>
        <xdr:sp macro="" textlink="">
          <xdr:nvSpPr>
            <xdr:cNvPr id="157" name="Rectangle: Rounded Corners 156">
              <a:extLst>
                <a:ext uri="{FF2B5EF4-FFF2-40B4-BE49-F238E27FC236}">
                  <a16:creationId xmlns:a16="http://schemas.microsoft.com/office/drawing/2014/main" id="{2AFC7951-0BA6-4EF2-9120-0547857A72E3}"/>
                </a:ext>
              </a:extLst>
            </xdr:cNvPr>
            <xdr:cNvSpPr/>
          </xdr:nvSpPr>
          <xdr:spPr>
            <a:xfrm>
              <a:off x="8767482" y="1281953"/>
              <a:ext cx="2339070" cy="1121777"/>
            </a:xfrm>
            <a:prstGeom prst="roundRect">
              <a:avLst>
                <a:gd name="adj" fmla="val 62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8EFF85A0-3145-D454-5925-DF55072FF18F}"/>
                </a:ext>
              </a:extLst>
            </xdr:cNvPr>
            <xdr:cNvSpPr/>
          </xdr:nvSpPr>
          <xdr:spPr>
            <a:xfrm>
              <a:off x="8767481" y="964154"/>
              <a:ext cx="2338001" cy="25504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600">
                  <a:latin typeface="Lato Black" panose="020F0A02020204030203" pitchFamily="34" charset="0"/>
                </a:rPr>
                <a:t>No.</a:t>
              </a:r>
              <a:r>
                <a:rPr lang="en-IN" sz="1600" baseline="0">
                  <a:latin typeface="Lato Black" panose="020F0A02020204030203" pitchFamily="34" charset="0"/>
                </a:rPr>
                <a:t> of Orders</a:t>
              </a:r>
              <a:endParaRPr lang="en-IN" sz="1050">
                <a:latin typeface="Lato Black" panose="020F0A02020204030203" pitchFamily="34" charset="0"/>
              </a:endParaRPr>
            </a:p>
          </xdr:txBody>
        </xdr:sp>
        <xdr:sp macro="" textlink="KPI!K17">
          <xdr:nvSpPr>
            <xdr:cNvPr id="49" name="Rectangle: Rounded Corners 48">
              <a:extLst>
                <a:ext uri="{FF2B5EF4-FFF2-40B4-BE49-F238E27FC236}">
                  <a16:creationId xmlns:a16="http://schemas.microsoft.com/office/drawing/2014/main" id="{12B1E83E-0D19-C883-DC99-682241EE73CB}"/>
                </a:ext>
              </a:extLst>
            </xdr:cNvPr>
            <xdr:cNvSpPr/>
          </xdr:nvSpPr>
          <xdr:spPr>
            <a:xfrm>
              <a:off x="8914251" y="1340276"/>
              <a:ext cx="2074555" cy="18488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853D07E9-1E96-47A9-A906-36AE9EDAB0AC}" type="TxLink">
                <a:rPr lang="en-US" sz="1200" b="0" i="0" u="none" strike="noStrike">
                  <a:solidFill>
                    <a:srgbClr val="000000"/>
                  </a:solidFill>
                  <a:latin typeface="Lato Black" panose="020F0A02020204030203" pitchFamily="34" charset="0"/>
                  <a:cs typeface="Calibri"/>
                </a:rPr>
                <a:pPr algn="ctr"/>
                <a:t># 9994</a:t>
              </a:fld>
              <a:endParaRPr lang="en-IN" sz="1400">
                <a:latin typeface="Lato Black" panose="020F0A02020204030203" pitchFamily="34" charset="0"/>
              </a:endParaRPr>
            </a:p>
          </xdr:txBody>
        </xdr:sp>
        <xdr:sp macro="" textlink="">
          <xdr:nvSpPr>
            <xdr:cNvPr id="51" name="Rectangle: Rounded Corners 50">
              <a:extLst>
                <a:ext uri="{FF2B5EF4-FFF2-40B4-BE49-F238E27FC236}">
                  <a16:creationId xmlns:a16="http://schemas.microsoft.com/office/drawing/2014/main" id="{D28F43E5-2EA6-04BD-FED0-807BE5DE83A7}"/>
                </a:ext>
              </a:extLst>
            </xdr:cNvPr>
            <xdr:cNvSpPr/>
          </xdr:nvSpPr>
          <xdr:spPr>
            <a:xfrm>
              <a:off x="8937587" y="2110155"/>
              <a:ext cx="2051220" cy="203053"/>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US" sz="1200">
                  <a:latin typeface="Lato Black" panose="020F0A02020204030203" pitchFamily="34" charset="0"/>
                </a:rPr>
                <a:t>YoY</a:t>
              </a:r>
              <a:r>
                <a:rPr lang="en-US" sz="1200" baseline="0">
                  <a:latin typeface="Lato Black" panose="020F0A02020204030203" pitchFamily="34" charset="0"/>
                </a:rPr>
                <a:t> Growth</a:t>
              </a:r>
            </a:p>
          </xdr:txBody>
        </xdr:sp>
        <mc:AlternateContent xmlns:mc="http://schemas.openxmlformats.org/markup-compatibility/2006" xmlns:a14="http://schemas.microsoft.com/office/drawing/2010/main">
          <mc:Choice Requires="a14">
            <xdr:pic>
              <xdr:nvPicPr>
                <xdr:cNvPr id="119" name="Picture 118">
                  <a:extLst>
                    <a:ext uri="{FF2B5EF4-FFF2-40B4-BE49-F238E27FC236}">
                      <a16:creationId xmlns:a16="http://schemas.microsoft.com/office/drawing/2014/main" id="{0DF2EAF7-C9FA-4D15-AB63-1847D6F9B7D1}"/>
                    </a:ext>
                  </a:extLst>
                </xdr:cNvPr>
                <xdr:cNvPicPr>
                  <a:picLocks noChangeAspect="1" noChangeArrowheads="1"/>
                  <a:extLst>
                    <a:ext uri="{84589F7E-364E-4C9E-8A38-B11213B215E9}">
                      <a14:cameraTool cellRange="'KPI YoY'!$E$12" spid="_x0000_s7284"/>
                    </a:ext>
                  </a:extLst>
                </xdr:cNvPicPr>
              </xdr:nvPicPr>
              <xdr:blipFill>
                <a:blip xmlns:r="http://schemas.openxmlformats.org/officeDocument/2006/relationships" r:embed="rId6"/>
                <a:srcRect/>
                <a:stretch>
                  <a:fillRect/>
                </a:stretch>
              </xdr:blipFill>
              <xdr:spPr bwMode="auto">
                <a:xfrm>
                  <a:off x="9896139" y="2132255"/>
                  <a:ext cx="1074420" cy="186914"/>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24" name="Chart 123">
              <a:extLst>
                <a:ext uri="{FF2B5EF4-FFF2-40B4-BE49-F238E27FC236}">
                  <a16:creationId xmlns:a16="http://schemas.microsoft.com/office/drawing/2014/main" id="{BC80D682-F1F3-4A2B-A3FC-E77B74841A10}"/>
                </a:ext>
              </a:extLst>
            </xdr:cNvPr>
            <xdr:cNvGraphicFramePr>
              <a:graphicFrameLocks/>
            </xdr:cNvGraphicFramePr>
          </xdr:nvGraphicFramePr>
          <xdr:xfrm>
            <a:off x="8916615" y="1594372"/>
            <a:ext cx="2107284" cy="461683"/>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197" name="Group 196">
            <a:extLst>
              <a:ext uri="{FF2B5EF4-FFF2-40B4-BE49-F238E27FC236}">
                <a16:creationId xmlns:a16="http://schemas.microsoft.com/office/drawing/2014/main" id="{A9BE23AC-2ED9-6AF3-3DD6-52C3B1BE5723}"/>
              </a:ext>
            </a:extLst>
          </xdr:cNvPr>
          <xdr:cNvGrpSpPr/>
        </xdr:nvGrpSpPr>
        <xdr:grpSpPr>
          <a:xfrm>
            <a:off x="12823564" y="590738"/>
            <a:ext cx="2436607" cy="1471704"/>
            <a:chOff x="11557299" y="995835"/>
            <a:chExt cx="2354580" cy="1443754"/>
          </a:xfrm>
        </xdr:grpSpPr>
        <xdr:sp macro="" textlink="">
          <xdr:nvSpPr>
            <xdr:cNvPr id="158" name="Rectangle: Rounded Corners 157">
              <a:extLst>
                <a:ext uri="{FF2B5EF4-FFF2-40B4-BE49-F238E27FC236}">
                  <a16:creationId xmlns:a16="http://schemas.microsoft.com/office/drawing/2014/main" id="{6B81272D-1BF0-4D68-9A9F-D1EF8B60DBB7}"/>
                </a:ext>
              </a:extLst>
            </xdr:cNvPr>
            <xdr:cNvSpPr/>
          </xdr:nvSpPr>
          <xdr:spPr>
            <a:xfrm>
              <a:off x="11564470" y="1317812"/>
              <a:ext cx="2339070" cy="1121777"/>
            </a:xfrm>
            <a:prstGeom prst="roundRect">
              <a:avLst>
                <a:gd name="adj" fmla="val 62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9DD97B17-E3CE-7501-9C96-B1D731312F9C}"/>
                </a:ext>
              </a:extLst>
            </xdr:cNvPr>
            <xdr:cNvSpPr/>
          </xdr:nvSpPr>
          <xdr:spPr>
            <a:xfrm>
              <a:off x="11557299" y="995835"/>
              <a:ext cx="2354580" cy="24865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600">
                  <a:latin typeface="Lato Black" panose="020F0A02020204030203" pitchFamily="34" charset="0"/>
                </a:rPr>
                <a:t>Profi</a:t>
              </a:r>
              <a:r>
                <a:rPr lang="en-IN" sz="1600" baseline="0">
                  <a:latin typeface="Lato Black" panose="020F0A02020204030203" pitchFamily="34" charset="0"/>
                </a:rPr>
                <a:t>t Margin</a:t>
              </a:r>
              <a:endParaRPr lang="en-IN" sz="1050">
                <a:latin typeface="Lato Black" panose="020F0A02020204030203" pitchFamily="34" charset="0"/>
              </a:endParaRPr>
            </a:p>
          </xdr:txBody>
        </xdr:sp>
        <xdr:sp macro="" textlink="KPI!N17">
          <xdr:nvSpPr>
            <xdr:cNvPr id="56" name="Rectangle: Rounded Corners 55">
              <a:extLst>
                <a:ext uri="{FF2B5EF4-FFF2-40B4-BE49-F238E27FC236}">
                  <a16:creationId xmlns:a16="http://schemas.microsoft.com/office/drawing/2014/main" id="{981D665B-F64F-32A6-7813-AA798DF0D499}"/>
                </a:ext>
              </a:extLst>
            </xdr:cNvPr>
            <xdr:cNvSpPr/>
          </xdr:nvSpPr>
          <xdr:spPr>
            <a:xfrm>
              <a:off x="11720647" y="1380922"/>
              <a:ext cx="2074555" cy="184885"/>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83B1CA3D-D6E9-4859-8BE2-350BE58CD925}" type="TxLink">
                <a:rPr lang="en-US" sz="1200" b="0" i="0" u="none" strike="noStrike">
                  <a:solidFill>
                    <a:srgbClr val="000000"/>
                  </a:solidFill>
                  <a:latin typeface="Lato Black" panose="020F0A02020204030203" pitchFamily="34" charset="0"/>
                  <a:cs typeface="Calibri"/>
                </a:rPr>
                <a:pPr algn="ctr"/>
                <a:t>12.47%</a:t>
              </a:fld>
              <a:endParaRPr lang="en-IN" sz="1400">
                <a:latin typeface="Lato Black" panose="020F0A02020204030203" pitchFamily="34" charset="0"/>
              </a:endParaRPr>
            </a:p>
          </xdr:txBody>
        </xdr:sp>
        <xdr:sp macro="" textlink="">
          <xdr:nvSpPr>
            <xdr:cNvPr id="58" name="Rectangle: Rounded Corners 57">
              <a:extLst>
                <a:ext uri="{FF2B5EF4-FFF2-40B4-BE49-F238E27FC236}">
                  <a16:creationId xmlns:a16="http://schemas.microsoft.com/office/drawing/2014/main" id="{BAA9E784-398D-C46D-7A0C-B84C46F761EF}"/>
                </a:ext>
              </a:extLst>
            </xdr:cNvPr>
            <xdr:cNvSpPr/>
          </xdr:nvSpPr>
          <xdr:spPr>
            <a:xfrm>
              <a:off x="11743983" y="2141836"/>
              <a:ext cx="2051220" cy="203053"/>
            </a:xfrm>
            <a:prstGeom prst="round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en-US" sz="1200">
                  <a:latin typeface="Lato Black" panose="020F0A02020204030203" pitchFamily="34" charset="0"/>
                </a:rPr>
                <a:t>YoY</a:t>
              </a:r>
              <a:r>
                <a:rPr lang="en-US" sz="1200" baseline="0">
                  <a:latin typeface="Lato Black" panose="020F0A02020204030203" pitchFamily="34" charset="0"/>
                </a:rPr>
                <a:t> Growth</a:t>
              </a:r>
            </a:p>
          </xdr:txBody>
        </xdr:sp>
        <mc:AlternateContent xmlns:mc="http://schemas.openxmlformats.org/markup-compatibility/2006" xmlns:a14="http://schemas.microsoft.com/office/drawing/2010/main">
          <mc:Choice Requires="a14">
            <xdr:pic>
              <xdr:nvPicPr>
                <xdr:cNvPr id="120" name="Picture 119">
                  <a:extLst>
                    <a:ext uri="{FF2B5EF4-FFF2-40B4-BE49-F238E27FC236}">
                      <a16:creationId xmlns:a16="http://schemas.microsoft.com/office/drawing/2014/main" id="{526DB8A0-8405-2D0D-8045-4FBF9FF8AFA6}"/>
                    </a:ext>
                  </a:extLst>
                </xdr:cNvPr>
                <xdr:cNvPicPr>
                  <a:picLocks noChangeAspect="1" noChangeArrowheads="1"/>
                  <a:extLst>
                    <a:ext uri="{84589F7E-364E-4C9E-8A38-B11213B215E9}">
                      <a14:cameraTool cellRange="'KPI YoY'!$F$12" spid="_x0000_s7285"/>
                    </a:ext>
                  </a:extLst>
                </xdr:cNvPicPr>
              </xdr:nvPicPr>
              <xdr:blipFill>
                <a:blip xmlns:r="http://schemas.openxmlformats.org/officeDocument/2006/relationships" r:embed="rId8"/>
                <a:srcRect/>
                <a:stretch>
                  <a:fillRect/>
                </a:stretch>
              </xdr:blipFill>
              <xdr:spPr bwMode="auto">
                <a:xfrm>
                  <a:off x="12517419" y="2151529"/>
                  <a:ext cx="1242060" cy="18691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25" name="Chart 124">
              <a:extLst>
                <a:ext uri="{FF2B5EF4-FFF2-40B4-BE49-F238E27FC236}">
                  <a16:creationId xmlns:a16="http://schemas.microsoft.com/office/drawing/2014/main" id="{E8A03A89-318D-4E56-A7C4-EA287A66359A}"/>
                </a:ext>
              </a:extLst>
            </xdr:cNvPr>
            <xdr:cNvGraphicFramePr>
              <a:graphicFrameLocks/>
            </xdr:cNvGraphicFramePr>
          </xdr:nvGraphicFramePr>
          <xdr:xfrm>
            <a:off x="11793519" y="1628887"/>
            <a:ext cx="2057400" cy="503368"/>
          </xdr:xfrm>
          <a:graphic>
            <a:graphicData uri="http://schemas.openxmlformats.org/drawingml/2006/chart">
              <c:chart xmlns:c="http://schemas.openxmlformats.org/drawingml/2006/chart" xmlns:r="http://schemas.openxmlformats.org/officeDocument/2006/relationships" r:id="rId9"/>
            </a:graphicData>
          </a:graphic>
        </xdr:graphicFrame>
      </xdr:grpSp>
      <xdr:grpSp>
        <xdr:nvGrpSpPr>
          <xdr:cNvPr id="199" name="Group 198">
            <a:extLst>
              <a:ext uri="{FF2B5EF4-FFF2-40B4-BE49-F238E27FC236}">
                <a16:creationId xmlns:a16="http://schemas.microsoft.com/office/drawing/2014/main" id="{3301666A-B248-3391-D4BE-787BD85AB5F8}"/>
              </a:ext>
            </a:extLst>
          </xdr:cNvPr>
          <xdr:cNvGrpSpPr/>
        </xdr:nvGrpSpPr>
        <xdr:grpSpPr>
          <a:xfrm>
            <a:off x="6934647" y="2235794"/>
            <a:ext cx="5259593" cy="2559201"/>
            <a:chOff x="5784924" y="2672826"/>
            <a:chExt cx="5259593" cy="2535668"/>
          </a:xfrm>
        </xdr:grpSpPr>
        <xdr:sp macro="" textlink="">
          <xdr:nvSpPr>
            <xdr:cNvPr id="151" name="Rectangle: Rounded Corners 150">
              <a:extLst>
                <a:ext uri="{FF2B5EF4-FFF2-40B4-BE49-F238E27FC236}">
                  <a16:creationId xmlns:a16="http://schemas.microsoft.com/office/drawing/2014/main" id="{9F9F02DB-247E-4806-B5E6-8D00E5CC1E2E}"/>
                </a:ext>
              </a:extLst>
            </xdr:cNvPr>
            <xdr:cNvSpPr>
              <a:spLocks/>
            </xdr:cNvSpPr>
          </xdr:nvSpPr>
          <xdr:spPr>
            <a:xfrm>
              <a:off x="5784924" y="2672826"/>
              <a:ext cx="5259593" cy="2437055"/>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mc:AlternateContent xmlns:mc="http://schemas.openxmlformats.org/markup-compatibility/2006">
          <mc:Choice xmlns:cx1="http://schemas.microsoft.com/office/drawing/2015/9/8/chartex" Requires="cx1">
            <xdr:graphicFrame macro="">
              <xdr:nvGraphicFramePr>
                <xdr:cNvPr id="145" name="Chart 144">
                  <a:extLst>
                    <a:ext uri="{FF2B5EF4-FFF2-40B4-BE49-F238E27FC236}">
                      <a16:creationId xmlns:a16="http://schemas.microsoft.com/office/drawing/2014/main" id="{26AEF1F3-CB03-4A80-9241-4360D76F64F3}"/>
                    </a:ext>
                  </a:extLst>
                </xdr:cNvPr>
                <xdr:cNvGraphicFramePr/>
              </xdr:nvGraphicFramePr>
              <xdr:xfrm>
                <a:off x="5880846" y="2850776"/>
                <a:ext cx="5029200" cy="2357718"/>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880846" y="2850776"/>
                  <a:ext cx="5029200" cy="23577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49" name="Rectangle: Rounded Corners 148">
              <a:extLst>
                <a:ext uri="{FF2B5EF4-FFF2-40B4-BE49-F238E27FC236}">
                  <a16:creationId xmlns:a16="http://schemas.microsoft.com/office/drawing/2014/main" id="{15D1500C-9990-4C9D-A55D-4E909BB6E16D}"/>
                </a:ext>
              </a:extLst>
            </xdr:cNvPr>
            <xdr:cNvSpPr/>
          </xdr:nvSpPr>
          <xdr:spPr>
            <a:xfrm>
              <a:off x="5907739" y="2770094"/>
              <a:ext cx="24832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Category wise profit</a:t>
              </a:r>
            </a:p>
          </xdr:txBody>
        </xdr:sp>
      </xdr:grpSp>
      <xdr:grpSp>
        <xdr:nvGrpSpPr>
          <xdr:cNvPr id="200" name="Group 199">
            <a:extLst>
              <a:ext uri="{FF2B5EF4-FFF2-40B4-BE49-F238E27FC236}">
                <a16:creationId xmlns:a16="http://schemas.microsoft.com/office/drawing/2014/main" id="{9DDFE6F5-6A26-35C8-A005-37D138CE255E}"/>
              </a:ext>
            </a:extLst>
          </xdr:cNvPr>
          <xdr:cNvGrpSpPr/>
        </xdr:nvGrpSpPr>
        <xdr:grpSpPr>
          <a:xfrm>
            <a:off x="12221134" y="2244762"/>
            <a:ext cx="3406589" cy="2460588"/>
            <a:chOff x="11089340" y="2663862"/>
            <a:chExt cx="3236259" cy="2437055"/>
          </a:xfrm>
        </xdr:grpSpPr>
        <xdr:sp macro="" textlink="">
          <xdr:nvSpPr>
            <xdr:cNvPr id="153" name="Rectangle: Rounded Corners 152">
              <a:extLst>
                <a:ext uri="{FF2B5EF4-FFF2-40B4-BE49-F238E27FC236}">
                  <a16:creationId xmlns:a16="http://schemas.microsoft.com/office/drawing/2014/main" id="{BEA7FAC1-7C17-446D-8EA0-74582314D085}"/>
                </a:ext>
              </a:extLst>
            </xdr:cNvPr>
            <xdr:cNvSpPr>
              <a:spLocks/>
            </xdr:cNvSpPr>
          </xdr:nvSpPr>
          <xdr:spPr>
            <a:xfrm>
              <a:off x="11190643" y="2663862"/>
              <a:ext cx="2830158" cy="2437055"/>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xdr:graphicFrame macro="">
          <xdr:nvGraphicFramePr>
            <xdr:cNvPr id="152" name="Chart 151">
              <a:extLst>
                <a:ext uri="{FF2B5EF4-FFF2-40B4-BE49-F238E27FC236}">
                  <a16:creationId xmlns:a16="http://schemas.microsoft.com/office/drawing/2014/main" id="{93713DD4-97CB-43D2-8987-44AF581040BE}"/>
                </a:ext>
              </a:extLst>
            </xdr:cNvPr>
            <xdr:cNvGraphicFramePr>
              <a:graphicFrameLocks/>
            </xdr:cNvGraphicFramePr>
          </xdr:nvGraphicFramePr>
          <xdr:xfrm>
            <a:off x="11089340" y="2707340"/>
            <a:ext cx="3236259" cy="2366683"/>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54" name="Rectangle: Rounded Corners 153">
              <a:extLst>
                <a:ext uri="{FF2B5EF4-FFF2-40B4-BE49-F238E27FC236}">
                  <a16:creationId xmlns:a16="http://schemas.microsoft.com/office/drawing/2014/main" id="{C47E4C4D-9470-4D7A-9EA9-94F107EAD4ED}"/>
                </a:ext>
              </a:extLst>
            </xdr:cNvPr>
            <xdr:cNvSpPr/>
          </xdr:nvSpPr>
          <xdr:spPr>
            <a:xfrm>
              <a:off x="11376210" y="2743200"/>
              <a:ext cx="24832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Category wise Sales</a:t>
              </a:r>
            </a:p>
          </xdr:txBody>
        </xdr:sp>
      </xdr:grpSp>
      <xdr:grpSp>
        <xdr:nvGrpSpPr>
          <xdr:cNvPr id="201" name="Group 200">
            <a:extLst>
              <a:ext uri="{FF2B5EF4-FFF2-40B4-BE49-F238E27FC236}">
                <a16:creationId xmlns:a16="http://schemas.microsoft.com/office/drawing/2014/main" id="{9947EA76-8954-83D1-2B8D-C985ED93ED7D}"/>
              </a:ext>
            </a:extLst>
          </xdr:cNvPr>
          <xdr:cNvGrpSpPr/>
        </xdr:nvGrpSpPr>
        <xdr:grpSpPr>
          <a:xfrm>
            <a:off x="1515033" y="4812923"/>
            <a:ext cx="5309347" cy="2786341"/>
            <a:chOff x="322730" y="5262279"/>
            <a:chExt cx="5307106" cy="2761128"/>
          </a:xfrm>
        </xdr:grpSpPr>
        <xdr:sp macro="" textlink="">
          <xdr:nvSpPr>
            <xdr:cNvPr id="169" name="Rectangle: Rounded Corners 168">
              <a:extLst>
                <a:ext uri="{FF2B5EF4-FFF2-40B4-BE49-F238E27FC236}">
                  <a16:creationId xmlns:a16="http://schemas.microsoft.com/office/drawing/2014/main" id="{A404171B-6003-485F-8161-F74D66E9F009}"/>
                </a:ext>
              </a:extLst>
            </xdr:cNvPr>
            <xdr:cNvSpPr>
              <a:spLocks/>
            </xdr:cNvSpPr>
          </xdr:nvSpPr>
          <xdr:spPr>
            <a:xfrm>
              <a:off x="322730" y="5262279"/>
              <a:ext cx="5307106" cy="2725271"/>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mc:AlternateContent xmlns:mc="http://schemas.openxmlformats.org/markup-compatibility/2006">
          <mc:Choice xmlns:cx4="http://schemas.microsoft.com/office/drawing/2016/5/10/chartex" Requires="cx4">
            <xdr:graphicFrame macro="">
              <xdr:nvGraphicFramePr>
                <xdr:cNvPr id="170" name="Chart 169">
                  <a:extLst>
                    <a:ext uri="{FF2B5EF4-FFF2-40B4-BE49-F238E27FC236}">
                      <a16:creationId xmlns:a16="http://schemas.microsoft.com/office/drawing/2014/main" id="{92D0B1B0-7845-4EB9-B766-4FD105176D18}"/>
                    </a:ext>
                  </a:extLst>
                </xdr:cNvPr>
                <xdr:cNvGraphicFramePr/>
              </xdr:nvGraphicFramePr>
              <xdr:xfrm>
                <a:off x="824752" y="5423644"/>
                <a:ext cx="4500282" cy="2599763"/>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24752" y="5423644"/>
                  <a:ext cx="4500282" cy="25997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72" name="Rectangle: Rounded Corners 171">
              <a:extLst>
                <a:ext uri="{FF2B5EF4-FFF2-40B4-BE49-F238E27FC236}">
                  <a16:creationId xmlns:a16="http://schemas.microsoft.com/office/drawing/2014/main" id="{93BA80BA-C1B7-865F-21CA-B94E00C65925}"/>
                </a:ext>
              </a:extLst>
            </xdr:cNvPr>
            <xdr:cNvSpPr/>
          </xdr:nvSpPr>
          <xdr:spPr>
            <a:xfrm>
              <a:off x="466163" y="5325030"/>
              <a:ext cx="24832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Sales by</a:t>
              </a:r>
              <a:r>
                <a:rPr lang="en-IN" sz="1200" baseline="0">
                  <a:latin typeface="Lato Black" panose="020F0A02020204030203" pitchFamily="34" charset="0"/>
                </a:rPr>
                <a:t> State</a:t>
              </a:r>
              <a:endParaRPr lang="en-IN" sz="1000">
                <a:latin typeface="Lato Black" panose="020F0A02020204030203" pitchFamily="34" charset="0"/>
              </a:endParaRPr>
            </a:p>
          </xdr:txBody>
        </xdr:sp>
      </xdr:grpSp>
      <xdr:grpSp>
        <xdr:nvGrpSpPr>
          <xdr:cNvPr id="206" name="Group 205">
            <a:extLst>
              <a:ext uri="{FF2B5EF4-FFF2-40B4-BE49-F238E27FC236}">
                <a16:creationId xmlns:a16="http://schemas.microsoft.com/office/drawing/2014/main" id="{F0489F03-D407-189E-335B-D6142D1CD980}"/>
              </a:ext>
            </a:extLst>
          </xdr:cNvPr>
          <xdr:cNvGrpSpPr/>
        </xdr:nvGrpSpPr>
        <xdr:grpSpPr>
          <a:xfrm>
            <a:off x="6949888" y="4803958"/>
            <a:ext cx="4491318" cy="2750484"/>
            <a:chOff x="5791200" y="5262279"/>
            <a:chExt cx="4491318" cy="2725271"/>
          </a:xfrm>
        </xdr:grpSpPr>
        <xdr:sp macro="" textlink="">
          <xdr:nvSpPr>
            <xdr:cNvPr id="175" name="Rectangle: Rounded Corners 174">
              <a:extLst>
                <a:ext uri="{FF2B5EF4-FFF2-40B4-BE49-F238E27FC236}">
                  <a16:creationId xmlns:a16="http://schemas.microsoft.com/office/drawing/2014/main" id="{D97423EB-743D-4666-87BB-47BB6D649290}"/>
                </a:ext>
              </a:extLst>
            </xdr:cNvPr>
            <xdr:cNvSpPr>
              <a:spLocks/>
            </xdr:cNvSpPr>
          </xdr:nvSpPr>
          <xdr:spPr>
            <a:xfrm>
              <a:off x="5791200" y="5262279"/>
              <a:ext cx="4491318" cy="2725271"/>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177" name="Rectangle: Rounded Corners 176">
              <a:extLst>
                <a:ext uri="{FF2B5EF4-FFF2-40B4-BE49-F238E27FC236}">
                  <a16:creationId xmlns:a16="http://schemas.microsoft.com/office/drawing/2014/main" id="{29E9E554-BF87-4797-BF7C-B2B2A85DADF5}"/>
                </a:ext>
              </a:extLst>
            </xdr:cNvPr>
            <xdr:cNvSpPr/>
          </xdr:nvSpPr>
          <xdr:spPr>
            <a:xfrm>
              <a:off x="5943598" y="5316066"/>
              <a:ext cx="24832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Top 5 Sub-categories</a:t>
              </a:r>
              <a:endParaRPr lang="en-IN" sz="1000">
                <a:latin typeface="Lato Black" panose="020F0A02020204030203" pitchFamily="34" charset="0"/>
              </a:endParaRPr>
            </a:p>
          </xdr:txBody>
        </xdr:sp>
        <xdr:graphicFrame macro="">
          <xdr:nvGraphicFramePr>
            <xdr:cNvPr id="178" name="Chart 177">
              <a:extLst>
                <a:ext uri="{FF2B5EF4-FFF2-40B4-BE49-F238E27FC236}">
                  <a16:creationId xmlns:a16="http://schemas.microsoft.com/office/drawing/2014/main" id="{DA06DAEA-0A6E-4ED6-B27A-2F1CCFE4987A}"/>
                </a:ext>
              </a:extLst>
            </xdr:cNvPr>
            <xdr:cNvGraphicFramePr>
              <a:graphicFrameLocks/>
            </xdr:cNvGraphicFramePr>
          </xdr:nvGraphicFramePr>
          <xdr:xfrm>
            <a:off x="5907741" y="5665694"/>
            <a:ext cx="4374777" cy="2241177"/>
          </xdr:xfrm>
          <a:graphic>
            <a:graphicData uri="http://schemas.openxmlformats.org/drawingml/2006/chart">
              <c:chart xmlns:c="http://schemas.openxmlformats.org/drawingml/2006/chart" xmlns:r="http://schemas.openxmlformats.org/officeDocument/2006/relationships" r:id="rId13"/>
            </a:graphicData>
          </a:graphic>
        </xdr:graphicFrame>
      </xdr:grpSp>
      <xdr:grpSp>
        <xdr:nvGrpSpPr>
          <xdr:cNvPr id="207" name="Group 206">
            <a:extLst>
              <a:ext uri="{FF2B5EF4-FFF2-40B4-BE49-F238E27FC236}">
                <a16:creationId xmlns:a16="http://schemas.microsoft.com/office/drawing/2014/main" id="{EB2031F2-FAFB-4CB1-6FA1-817E2E626615}"/>
              </a:ext>
            </a:extLst>
          </xdr:cNvPr>
          <xdr:cNvGrpSpPr/>
        </xdr:nvGrpSpPr>
        <xdr:grpSpPr>
          <a:xfrm>
            <a:off x="11611534" y="4803959"/>
            <a:ext cx="3720353" cy="2750484"/>
            <a:chOff x="10497670" y="5280209"/>
            <a:chExt cx="3720353" cy="2725271"/>
          </a:xfrm>
        </xdr:grpSpPr>
        <xdr:sp macro="" textlink="">
          <xdr:nvSpPr>
            <xdr:cNvPr id="182" name="Rectangle: Rounded Corners 181">
              <a:extLst>
                <a:ext uri="{FF2B5EF4-FFF2-40B4-BE49-F238E27FC236}">
                  <a16:creationId xmlns:a16="http://schemas.microsoft.com/office/drawing/2014/main" id="{2945CE5B-F3C6-4B80-8761-09CE13ACAE87}"/>
                </a:ext>
              </a:extLst>
            </xdr:cNvPr>
            <xdr:cNvSpPr>
              <a:spLocks/>
            </xdr:cNvSpPr>
          </xdr:nvSpPr>
          <xdr:spPr>
            <a:xfrm>
              <a:off x="10497670" y="5280209"/>
              <a:ext cx="3720353" cy="2725271"/>
            </a:xfrm>
            <a:prstGeom prst="roundRect">
              <a:avLst>
                <a:gd name="adj" fmla="val 7471"/>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2400" b="0" cap="none" spc="0">
                <a:ln w="0"/>
                <a:solidFill>
                  <a:schemeClr val="tx1"/>
                </a:solidFill>
                <a:effectLst>
                  <a:outerShdw blurRad="38100" dist="19050" dir="2700000" algn="tl" rotWithShape="0">
                    <a:schemeClr val="dk1">
                      <a:alpha val="40000"/>
                    </a:schemeClr>
                  </a:outerShdw>
                </a:effectLst>
              </a:endParaRPr>
            </a:p>
          </xdr:txBody>
        </xdr:sp>
        <mc:AlternateContent xmlns:mc="http://schemas.openxmlformats.org/markup-compatibility/2006" xmlns:a14="http://schemas.microsoft.com/office/drawing/2010/main">
          <mc:Choice Requires="a14">
            <xdr:graphicFrame macro="">
              <xdr:nvGraphicFramePr>
                <xdr:cNvPr id="179" name="Year 1">
                  <a:extLst>
                    <a:ext uri="{FF2B5EF4-FFF2-40B4-BE49-F238E27FC236}">
                      <a16:creationId xmlns:a16="http://schemas.microsoft.com/office/drawing/2014/main" id="{6B59A2F1-AC0C-4201-8F21-FB619C49D7C4}"/>
                    </a:ext>
                  </a:extLst>
                </xdr:cNvPr>
                <xdr:cNvGraphicFramePr/>
              </xdr:nvGraphicFramePr>
              <xdr:xfrm>
                <a:off x="10515602" y="5889812"/>
                <a:ext cx="995080" cy="169432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580919" y="4978884"/>
                  <a:ext cx="1079008" cy="1571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0" name="Segment 1">
                  <a:extLst>
                    <a:ext uri="{FF2B5EF4-FFF2-40B4-BE49-F238E27FC236}">
                      <a16:creationId xmlns:a16="http://schemas.microsoft.com/office/drawing/2014/main" id="{817A70FD-ACA6-4A3C-B8BE-2D2DCFB18A7D}"/>
                    </a:ext>
                  </a:extLst>
                </xdr:cNvPr>
                <xdr:cNvGraphicFramePr/>
              </xdr:nvGraphicFramePr>
              <xdr:xfrm>
                <a:off x="12813483" y="5878831"/>
                <a:ext cx="1314893" cy="1626646"/>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072610" y="4968702"/>
                  <a:ext cx="1425794" cy="1508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1" name="Region 1">
                  <a:extLst>
                    <a:ext uri="{FF2B5EF4-FFF2-40B4-BE49-F238E27FC236}">
                      <a16:creationId xmlns:a16="http://schemas.microsoft.com/office/drawing/2014/main" id="{E6EDDA0E-EC6F-4418-AD78-2E1E9A03244D}"/>
                    </a:ext>
                  </a:extLst>
                </xdr:cNvPr>
                <xdr:cNvGraphicFramePr/>
              </xdr:nvGraphicFramePr>
              <xdr:xfrm>
                <a:off x="11584309" y="5859892"/>
                <a:ext cx="1173478" cy="167550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739764" y="4951141"/>
                  <a:ext cx="1272452" cy="15536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83" name="Rectangle: Rounded Corners 182">
              <a:extLst>
                <a:ext uri="{FF2B5EF4-FFF2-40B4-BE49-F238E27FC236}">
                  <a16:creationId xmlns:a16="http://schemas.microsoft.com/office/drawing/2014/main" id="{F904E707-6FDC-4215-A8E6-3B5A983FA246}"/>
                </a:ext>
              </a:extLst>
            </xdr:cNvPr>
            <xdr:cNvSpPr/>
          </xdr:nvSpPr>
          <xdr:spPr>
            <a:xfrm>
              <a:off x="10605244" y="5360889"/>
              <a:ext cx="1416426" cy="286871"/>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1200">
                  <a:latin typeface="Lato Black" panose="020F0A02020204030203" pitchFamily="34" charset="0"/>
                </a:rPr>
                <a:t>Fliters</a:t>
              </a:r>
              <a:endParaRPr lang="en-IN" sz="1000">
                <a:latin typeface="Lato Black" panose="020F0A02020204030203" pitchFamily="34" charset="0"/>
              </a:endParaRPr>
            </a:p>
          </xdr:txBody>
        </xdr:sp>
      </xdr:grpSp>
      <xdr:grpSp>
        <xdr:nvGrpSpPr>
          <xdr:cNvPr id="9" name="Group 8">
            <a:extLst>
              <a:ext uri="{FF2B5EF4-FFF2-40B4-BE49-F238E27FC236}">
                <a16:creationId xmlns:a16="http://schemas.microsoft.com/office/drawing/2014/main" id="{D11FDC26-98EF-3DA1-BEBC-5F166EF2E4E6}"/>
              </a:ext>
            </a:extLst>
          </xdr:cNvPr>
          <xdr:cNvGrpSpPr/>
        </xdr:nvGrpSpPr>
        <xdr:grpSpPr>
          <a:xfrm>
            <a:off x="4289837" y="604929"/>
            <a:ext cx="2350346" cy="1468495"/>
            <a:chOff x="4324747" y="604929"/>
            <a:chExt cx="2350346" cy="1468495"/>
          </a:xfrm>
        </xdr:grpSpPr>
        <xdr:sp macro="" textlink="">
          <xdr:nvSpPr>
            <xdr:cNvPr id="155" name="Rectangle: Rounded Corners 154">
              <a:extLst>
                <a:ext uri="{FF2B5EF4-FFF2-40B4-BE49-F238E27FC236}">
                  <a16:creationId xmlns:a16="http://schemas.microsoft.com/office/drawing/2014/main" id="{F3220307-02D7-468D-85CA-F5CC99681DBA}"/>
                </a:ext>
              </a:extLst>
            </xdr:cNvPr>
            <xdr:cNvSpPr/>
          </xdr:nvSpPr>
          <xdr:spPr>
            <a:xfrm>
              <a:off x="4336023" y="941562"/>
              <a:ext cx="2339070" cy="1131862"/>
            </a:xfrm>
            <a:prstGeom prst="roundRect">
              <a:avLst>
                <a:gd name="adj" fmla="val 62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0DF5124C-1EBF-2E25-736D-BFE957D05487}"/>
                </a:ext>
              </a:extLst>
            </xdr:cNvPr>
            <xdr:cNvSpPr/>
          </xdr:nvSpPr>
          <xdr:spPr>
            <a:xfrm>
              <a:off x="4330573" y="604929"/>
              <a:ext cx="2319183" cy="251314"/>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ctr"/>
              <a:r>
                <a:rPr lang="en-IN" sz="1600">
                  <a:solidFill>
                    <a:schemeClr val="dk1"/>
                  </a:solidFill>
                  <a:latin typeface="Lato Black" panose="020F0A02020204030203" pitchFamily="34" charset="0"/>
                  <a:ea typeface="+mn-ea"/>
                  <a:cs typeface="+mn-cs"/>
                </a:rPr>
                <a:t>Profit</a:t>
              </a:r>
            </a:p>
          </xdr:txBody>
        </xdr:sp>
        <xdr:sp macro="" textlink="">
          <xdr:nvSpPr>
            <xdr:cNvPr id="37" name="Rectangle 36">
              <a:extLst>
                <a:ext uri="{FF2B5EF4-FFF2-40B4-BE49-F238E27FC236}">
                  <a16:creationId xmlns:a16="http://schemas.microsoft.com/office/drawing/2014/main" id="{4029C903-9B1F-3BA7-0B7C-D63A62D8C601}"/>
                </a:ext>
              </a:extLst>
            </xdr:cNvPr>
            <xdr:cNvSpPr/>
          </xdr:nvSpPr>
          <xdr:spPr>
            <a:xfrm>
              <a:off x="4500911" y="1710626"/>
              <a:ext cx="2051220" cy="194223"/>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r>
                <a:rPr lang="en-US" sz="1100">
                  <a:solidFill>
                    <a:schemeClr val="dk1"/>
                  </a:solidFill>
                  <a:latin typeface="Lato Black" panose="020F0A02020204030203" pitchFamily="34" charset="0"/>
                  <a:ea typeface="+mn-ea"/>
                  <a:cs typeface="+mn-cs"/>
                </a:rPr>
                <a:t>YoY Growth</a:t>
              </a:r>
            </a:p>
          </xdr:txBody>
        </xdr:sp>
        <mc:AlternateContent xmlns:mc="http://schemas.openxmlformats.org/markup-compatibility/2006" xmlns:a14="http://schemas.microsoft.com/office/drawing/2010/main">
          <mc:Choice Requires="a14">
            <xdr:pic>
              <xdr:nvPicPr>
                <xdr:cNvPr id="117" name="Picture 116">
                  <a:extLst>
                    <a:ext uri="{FF2B5EF4-FFF2-40B4-BE49-F238E27FC236}">
                      <a16:creationId xmlns:a16="http://schemas.microsoft.com/office/drawing/2014/main" id="{3DA309F5-51C8-1CF6-D048-34DBBF2AF559}"/>
                    </a:ext>
                  </a:extLst>
                </xdr:cNvPr>
                <xdr:cNvPicPr>
                  <a:picLocks noChangeAspect="1" noChangeArrowheads="1"/>
                  <a:extLst>
                    <a:ext uri="{84589F7E-364E-4C9E-8A38-B11213B215E9}">
                      <a14:cameraTool cellRange="'KPI YoY'!$C$12" spid="_x0000_s7286"/>
                    </a:ext>
                  </a:extLst>
                </xdr:cNvPicPr>
              </xdr:nvPicPr>
              <xdr:blipFill>
                <a:blip xmlns:r="http://schemas.openxmlformats.org/officeDocument/2006/relationships" r:embed="rId14"/>
                <a:srcRect/>
                <a:stretch>
                  <a:fillRect/>
                </a:stretch>
              </xdr:blipFill>
              <xdr:spPr bwMode="auto">
                <a:xfrm>
                  <a:off x="5566807" y="1730792"/>
                  <a:ext cx="822960" cy="178989"/>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22" name="Chart 121">
              <a:extLst>
                <a:ext uri="{FF2B5EF4-FFF2-40B4-BE49-F238E27FC236}">
                  <a16:creationId xmlns:a16="http://schemas.microsoft.com/office/drawing/2014/main" id="{E628F9CE-3789-4459-B1F7-D5C5E64BF01F}"/>
                </a:ext>
              </a:extLst>
            </xdr:cNvPr>
            <xdr:cNvGraphicFramePr>
              <a:graphicFrameLocks/>
            </xdr:cNvGraphicFramePr>
          </xdr:nvGraphicFramePr>
          <xdr:xfrm>
            <a:off x="4324747" y="1196668"/>
            <a:ext cx="2171700" cy="455971"/>
          </xdr:xfrm>
          <a:graphic>
            <a:graphicData uri="http://schemas.openxmlformats.org/drawingml/2006/chart">
              <c:chart xmlns:c="http://schemas.openxmlformats.org/drawingml/2006/chart" xmlns:r="http://schemas.openxmlformats.org/officeDocument/2006/relationships" r:id="rId15"/>
            </a:graphicData>
          </a:graphic>
        </xdr:graphicFrame>
        <xdr:sp macro="" textlink="KPI!E17">
          <xdr:nvSpPr>
            <xdr:cNvPr id="188" name="Rectangle 187">
              <a:extLst>
                <a:ext uri="{FF2B5EF4-FFF2-40B4-BE49-F238E27FC236}">
                  <a16:creationId xmlns:a16="http://schemas.microsoft.com/office/drawing/2014/main" id="{BA917D10-4BCC-4160-9300-075755A88F28}"/>
                </a:ext>
              </a:extLst>
            </xdr:cNvPr>
            <xdr:cNvSpPr/>
          </xdr:nvSpPr>
          <xdr:spPr>
            <a:xfrm>
              <a:off x="4475101" y="1014114"/>
              <a:ext cx="2074597" cy="176845"/>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fld id="{CFBD025A-F10D-4DC8-AF99-96B680F39C2A}" type="TxLink">
                <a:rPr lang="en-US" sz="1200" b="0" i="0" u="none" strike="noStrike">
                  <a:solidFill>
                    <a:srgbClr val="000000"/>
                  </a:solidFill>
                  <a:latin typeface="Lato Black" panose="020F0A02020204030203" pitchFamily="34" charset="0"/>
                  <a:cs typeface="Calibri"/>
                </a:rPr>
                <a:pPr algn="ctr"/>
                <a:t> $2,86,397.02 </a:t>
              </a:fld>
              <a:endParaRPr lang="en-IN" sz="1400">
                <a:latin typeface="Lato Black" panose="020F0A02020204030203" pitchFamily="34" charset="0"/>
              </a:endParaRPr>
            </a:p>
          </xdr:txBody>
        </xdr:sp>
      </xdr:grpSp>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165735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573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36.707148611109" createdVersion="8" refreshedVersion="8" minRefreshableVersion="3" recordCount="9994" xr:uid="{24FC7A97-D43C-40C5-914D-6FF3F0E4A939}">
  <cacheSource type="worksheet">
    <worksheetSource name="Table_1"/>
  </cacheSource>
  <cacheFields count="26">
    <cacheField name="Row ID" numFmtId="0">
      <sharedItems containsMixedTypes="1" containsNumber="1" containsInteger="1" minValue="1" maxValue="9994"/>
    </cacheField>
    <cacheField name="Order ID" numFmtId="0">
      <sharedItems/>
    </cacheField>
    <cacheField name="Year" numFmtId="0">
      <sharedItems containsSemiMixedTypes="0" containsString="0" containsNumber="1" containsInteger="1" minValue="2017" maxValue="2020" count="4">
        <n v="2019"/>
        <n v="2018"/>
        <n v="2017"/>
        <n v="2020"/>
      </sharedItems>
    </cacheField>
    <cacheField name="Order Date" numFmtId="14">
      <sharedItems containsSemiMixedTypes="0" containsNonDate="0" containsDate="1" containsString="0" minDate="2011-01-04T00:00:00" maxDate="2021-01-01T00:00:00" count="2475">
        <d v="2019-11-09T00:00:00"/>
        <d v="2019-06-13T00:00:00"/>
        <d v="2018-10-11T00:00:00"/>
        <d v="2017-06-09T00:00:00"/>
        <d v="2020-04-16T00:00:00"/>
        <d v="2019-12-06T00:00:00"/>
        <d v="2018-11-22T00:00:00"/>
        <d v="2017-11-11T00:00:00"/>
        <d v="2017-05-13T00:00:00"/>
        <d v="2017-08-27T00:00:00"/>
        <d v="2019-12-10T00:00:00"/>
        <d v="2020-07-17T00:00:00"/>
        <d v="2018-09-25T00:00:00"/>
        <d v="2019-01-16T00:00:00"/>
        <d v="2018-09-17T00:00:00"/>
        <d v="2020-10-20T00:00:00"/>
        <d v="2019-12-09T00:00:00"/>
        <d v="2018-12-27T00:00:00"/>
        <d v="2020-09-11T00:00:00"/>
        <d v="2019-07-18T00:00:00"/>
        <d v="2020-09-20T00:00:00"/>
        <d v="2019-03-12T00:00:00"/>
        <d v="2017-10-20T00:00:00"/>
        <d v="2019-06-21T00:00:00"/>
        <d v="2018-04-18T00:00:00"/>
        <d v="2019-12-12T00:00:00"/>
        <d v="2019-06-18T00:00:00"/>
        <d v="2018-11-24T00:00:00"/>
        <d v="2018-04-30T00:00:00"/>
        <d v="2017-12-05T00:00:00"/>
        <d v="2019-06-05T00:00:00"/>
        <d v="2019-09-19T00:00:00"/>
        <d v="2020-09-15T00:00:00"/>
        <d v="2018-04-26T00:00:00"/>
        <d v="2020-12-10T00:00:00"/>
        <d v="2017-11-26T00:00:00"/>
        <d v="2017-10-12T00:00:00"/>
        <d v="2018-09-03T00:00:00"/>
        <d v="2020-11-14T00:00:00"/>
        <d v="2020-05-29T00:00:00"/>
        <d v="2020-10-27T00:00:00"/>
        <d v="2019-04-06T00:00:00"/>
        <d v="2019-09-18T00:00:00"/>
        <d v="2018-01-31T00:00:00"/>
        <d v="2020-11-07T00:00:00"/>
        <d v="2020-11-10T00:00:00"/>
        <d v="2020-06-18T00:00:00"/>
        <d v="2019-09-07T00:00:00"/>
        <d v="2019-08-30T00:00:00"/>
        <d v="2019-12-02T00:00:00"/>
        <d v="2018-11-13T00:00:00"/>
        <d v="2020-11-24T00:00:00"/>
        <d v="2018-10-15T00:00:00"/>
        <d v="2020-12-26T00:00:00"/>
        <d v="2019-11-04T00:00:00"/>
        <d v="2017-08-25T00:00:00"/>
        <d v="2018-03-02T00:00:00"/>
        <d v="2018-04-05T00:00:00"/>
        <d v="2017-12-26T00:00:00"/>
        <d v="2017-09-20T00:00:00"/>
        <d v="2020-11-06T00:00:00"/>
        <d v="2019-11-07T00:00:00"/>
        <d v="2020-02-03T00:00:00"/>
        <d v="2019-10-14T00:00:00"/>
        <d v="2019-09-06T00:00:00"/>
        <d v="2020-09-19T00:00:00"/>
        <d v="2020-12-23T00:00:00"/>
        <d v="2018-09-07T00:00:00"/>
        <d v="2017-10-22T00:00:00"/>
        <d v="2019-03-14T00:00:00"/>
        <d v="2018-05-31T00:00:00"/>
        <d v="2018-05-28T00:00:00"/>
        <d v="2017-03-01T00:00:00"/>
        <d v="2019-11-21T00:00:00"/>
        <d v="2019-05-12T00:00:00"/>
        <d v="2018-12-28T00:00:00"/>
        <d v="2019-11-17T00:00:00"/>
        <d v="2019-11-08T00:00:00"/>
        <d v="2017-09-08T00:00:00"/>
        <d v="2017-08-05T00:00:00"/>
        <d v="2017-09-14T00:00:00"/>
        <d v="2020-04-22T00:00:00"/>
        <d v="2018-11-21T00:00:00"/>
        <d v="2018-12-15T00:00:00"/>
        <d v="2017-11-19T00:00:00"/>
        <d v="2019-11-29T00:00:00"/>
        <d v="2017-08-26T00:00:00"/>
        <d v="2019-07-17T00:00:00"/>
        <d v="2018-10-12T00:00:00"/>
        <d v="2018-10-31T00:00:00"/>
        <d v="2017-03-21T00:00:00"/>
        <d v="2020-07-07T00:00:00"/>
        <d v="2020-06-25T00:00:00"/>
        <d v="2017-08-03T00:00:00"/>
        <d v="2020-12-18T00:00:00"/>
        <d v="2020-06-04T00:00:00"/>
        <d v="2020-12-02T00:00:00"/>
        <d v="2018-02-09T00:00:00"/>
        <d v="2018-01-02T00:00:00"/>
        <d v="2019-10-29T00:00:00"/>
        <d v="2018-12-24T00:00:00"/>
        <d v="2018-08-09T00:00:00"/>
        <d v="2018-02-28T00:00:00"/>
        <d v="2017-09-13T00:00:00"/>
        <d v="2020-04-08T00:00:00"/>
        <d v="2020-11-13T00:00:00"/>
        <d v="2017-06-01T00:00:00"/>
        <d v="2019-12-11T00:00:00"/>
        <d v="2019-09-12T00:00:00"/>
        <d v="2018-11-28T00:00:00"/>
        <d v="2020-06-09T00:00:00"/>
        <d v="2017-09-19T00:00:00"/>
        <d v="2019-06-07T00:00:00"/>
        <d v="2018-11-10T00:00:00"/>
        <d v="2020-06-17T00:00:00"/>
        <d v="2019-01-22T00:00:00"/>
        <d v="2020-12-29T00:00:00"/>
        <d v="2018-07-30T00:00:00"/>
        <d v="2020-09-17T00:00:00"/>
        <d v="2020-10-14T00:00:00"/>
        <d v="2018-09-26T00:00:00"/>
        <d v="2018-11-02T00:00:00"/>
        <d v="2019-12-19T00:00:00"/>
        <d v="2020-11-20T00:00:00"/>
        <d v="2018-05-04T00:00:00"/>
        <d v="2017-12-30T00:00:00"/>
        <d v="2019-09-13T00:00:00"/>
        <d v="2017-09-27T00:00:00"/>
        <d v="2017-08-09T00:00:00"/>
        <d v="2017-12-28T00:00:00"/>
        <d v="2017-11-04T00:00:00"/>
        <d v="2019-04-24T00:00:00"/>
        <d v="2020-11-04T00:00:00"/>
        <d v="2019-08-31T00:00:00"/>
        <d v="2019-04-26T00:00:00"/>
        <d v="2018-09-01T00:00:00"/>
        <d v="2017-07-12T00:00:00"/>
        <d v="2018-06-22T00:00:00"/>
        <d v="2017-04-13T00:00:00"/>
        <d v="2018-12-20T00:00:00"/>
        <d v="2020-06-16T00:00:00"/>
        <d v="2020-07-09T00:00:00"/>
        <d v="2019-09-02T00:00:00"/>
        <d v="2019-04-09T00:00:00"/>
        <d v="2020-03-09T00:00:00"/>
        <d v="2020-09-26T00:00:00"/>
        <d v="2017-09-24T00:00:00"/>
        <d v="2019-10-22T00:00:00"/>
        <d v="2020-05-30T00:00:00"/>
        <d v="2017-07-23T00:00:00"/>
        <d v="2019-09-29T00:00:00"/>
        <d v="2020-08-28T00:00:00"/>
        <d v="2018-04-28T00:00:00"/>
        <d v="2018-06-26T00:00:00"/>
        <d v="2018-11-27T00:00:00"/>
        <d v="2018-12-03T00:00:00"/>
        <d v="2017-11-24T00:00:00"/>
        <d v="2020-12-12T00:00:00"/>
        <d v="2017-09-21T00:00:00"/>
        <d v="2017-06-07T00:00:00"/>
        <d v="2020-07-01T00:00:00"/>
        <d v="2020-10-18T00:00:00"/>
        <d v="2019-09-09T00:00:00"/>
        <d v="2017-12-24T00:00:00"/>
        <d v="2017-04-16T00:00:00"/>
        <d v="2020-12-25T00:00:00"/>
        <d v="2020-12-09T00:00:00"/>
        <d v="2019-04-15T00:00:00"/>
        <d v="2020-03-05T00:00:00"/>
        <d v="2017-06-22T00:00:00"/>
        <d v="2020-08-22T00:00:00"/>
        <d v="2017-09-12T00:00:00"/>
        <d v="2020-10-02T00:00:00"/>
        <d v="2019-04-16T00:00:00"/>
        <d v="2017-12-19T00:00:00"/>
        <d v="2020-09-16T00:00:00"/>
        <d v="2020-01-21T00:00:00"/>
        <d v="2020-03-21T00:00:00"/>
        <d v="2019-04-02T00:00:00"/>
        <d v="2020-10-21T00:00:00"/>
        <d v="2019-12-14T00:00:00"/>
        <d v="2017-02-13T00:00:00"/>
        <d v="2019-09-27T00:00:00"/>
        <d v="2019-04-23T00:00:00"/>
        <d v="2018-01-17T00:00:00"/>
        <d v="2020-04-01T00:00:00"/>
        <d v="2019-12-17T00:00:00"/>
        <d v="2017-11-09T00:00:00"/>
        <d v="2019-07-13T00:00:00"/>
        <d v="2019-10-28T00:00:00"/>
        <d v="2019-06-27T00:00:00"/>
        <d v="2017-10-06T00:00:00"/>
        <d v="2017-07-22T00:00:00"/>
        <d v="2020-06-11T00:00:00"/>
        <d v="2017-10-29T00:00:00"/>
        <d v="2019-05-10T00:00:00"/>
        <d v="2019-03-19T00:00:00"/>
        <d v="2019-07-26T00:00:00"/>
        <d v="2019-05-31T00:00:00"/>
        <d v="2018-03-16T00:00:00"/>
        <d v="2020-11-27T00:00:00"/>
        <d v="2019-10-21T00:00:00"/>
        <d v="2020-12-22T00:00:00"/>
        <d v="2020-01-23T00:00:00"/>
        <d v="2018-03-22T00:00:00"/>
        <d v="2020-01-24T00:00:00"/>
        <d v="2019-05-22T00:00:00"/>
        <d v="2018-12-26T00:00:00"/>
        <d v="2020-10-22T00:00:00"/>
        <d v="2018-11-07T00:00:00"/>
        <d v="2020-09-08T00:00:00"/>
        <d v="2019-05-30T00:00:00"/>
        <d v="2019-07-11T00:00:00"/>
        <d v="2020-09-04T00:00:00"/>
        <d v="2018-12-07T00:00:00"/>
        <d v="2017-02-02T00:00:00"/>
        <d v="2019-07-15T00:00:00"/>
        <d v="2018-12-18T00:00:00"/>
        <d v="2017-05-11T00:00:00"/>
        <d v="2018-11-15T00:00:00"/>
        <d v="2020-09-12T00:00:00"/>
        <d v="2020-11-25T00:00:00"/>
        <d v="2020-06-30T00:00:00"/>
        <d v="2017-03-03T00:00:00"/>
        <d v="2019-06-11T00:00:00"/>
        <d v="2020-11-21T00:00:00"/>
        <d v="2020-12-08T00:00:00"/>
        <d v="2018-09-18T00:00:00"/>
        <d v="2020-07-21T00:00:00"/>
        <d v="2018-09-10T00:00:00"/>
        <d v="2018-07-03T00:00:00"/>
        <d v="2019-03-21T00:00:00"/>
        <d v="2017-01-10T00:00:00"/>
        <d v="2017-08-08T00:00:00"/>
        <d v="2017-03-15T00:00:00"/>
        <d v="2017-05-23T00:00:00"/>
        <d v="2019-04-29T00:00:00"/>
        <d v="2020-11-15T00:00:00"/>
        <d v="2020-08-19T00:00:00"/>
        <d v="2018-11-29T00:00:00"/>
        <d v="2020-05-20T00:00:00"/>
        <d v="2020-09-25T00:00:00"/>
        <d v="2018-10-04T00:00:00"/>
        <d v="2019-08-16T00:00:00"/>
        <d v="2019-05-21T00:00:00"/>
        <d v="2020-07-31T00:00:00"/>
        <d v="2020-07-22T00:00:00"/>
        <d v="2020-12-31T00:00:00"/>
        <d v="2019-10-24T00:00:00"/>
        <d v="2020-06-20T00:00:00"/>
        <d v="2019-08-23T00:00:00"/>
        <d v="2019-09-20T00:00:00"/>
        <d v="2018-08-24T00:00:00"/>
        <d v="2019-03-27T00:00:00"/>
        <d v="2019-11-05T00:00:00"/>
        <d v="2020-06-10T00:00:00"/>
        <d v="2020-12-06T00:00:00"/>
        <d v="2020-03-19T00:00:00"/>
        <d v="2019-11-20T00:00:00"/>
        <d v="2020-11-05T00:00:00"/>
        <d v="2017-07-05T00:00:00"/>
        <d v="2017-06-21T00:00:00"/>
        <d v="2018-03-28T00:00:00"/>
        <d v="2018-05-14T00:00:00"/>
        <d v="2020-09-03T00:00:00"/>
        <d v="2018-04-09T00:00:00"/>
        <d v="2017-12-02T00:00:00"/>
        <d v="2017-04-05T00:00:00"/>
        <d v="2017-07-01T00:00:00"/>
        <d v="2017-01-12T00:00:00"/>
        <d v="2017-06-02T00:00:00"/>
        <d v="2019-02-13T00:00:00"/>
        <d v="2019-12-16T00:00:00"/>
        <d v="2017-10-07T00:00:00"/>
        <d v="2019-07-08T00:00:00"/>
        <d v="2019-12-04T00:00:00"/>
        <d v="2020-01-22T00:00:00"/>
        <d v="2017-01-05T00:00:00"/>
        <d v="2019-08-28T00:00:00"/>
        <d v="2017-05-27T00:00:00"/>
        <d v="2020-10-03T00:00:00"/>
        <d v="2019-04-08T00:00:00"/>
        <d v="2017-12-29T00:00:00"/>
        <d v="2020-07-24T00:00:00"/>
        <d v="2018-08-31T00:00:00"/>
        <d v="2018-02-08T00:00:00"/>
        <d v="2017-01-14T00:00:00"/>
        <d v="2017-05-14T00:00:00"/>
        <d v="2019-05-20T00:00:00"/>
        <d v="2020-01-31T00:00:00"/>
        <d v="2017-06-29T00:00:00"/>
        <d v="2018-08-21T00:00:00"/>
        <d v="2018-10-03T00:00:00"/>
        <d v="2018-05-23T00:00:00"/>
        <d v="2020-03-18T00:00:00"/>
        <d v="2018-12-12T00:00:00"/>
        <d v="2020-09-22T00:00:00"/>
        <d v="2020-02-21T00:00:00"/>
        <d v="2019-08-19T00:00:00"/>
        <d v="2019-03-13T00:00:00"/>
        <d v="2020-04-23T00:00:00"/>
        <d v="2017-11-01T00:00:00"/>
        <d v="2018-02-03T00:00:00"/>
        <d v="2017-10-13T00:00:00"/>
        <d v="2020-05-15T00:00:00"/>
        <d v="2018-03-20T00:00:00"/>
        <d v="2019-09-16T00:00:00"/>
        <d v="2017-06-28T00:00:00"/>
        <d v="2020-06-21T00:00:00"/>
        <d v="2017-05-09T00:00:00"/>
        <d v="2019-07-24T00:00:00"/>
        <d v="2019-03-08T00:00:00"/>
        <d v="2018-11-20T00:00:00"/>
        <d v="2018-10-13T00:00:00"/>
        <d v="2020-01-02T00:00:00"/>
        <d v="2017-02-08T00:00:00"/>
        <d v="2019-05-29T00:00:00"/>
        <d v="2019-02-19T00:00:00"/>
        <d v="2020-04-11T00:00:00"/>
        <d v="2019-01-05T00:00:00"/>
        <d v="2017-01-11T00:00:00"/>
        <d v="2019-09-30T00:00:00"/>
        <d v="2017-04-06T00:00:00"/>
        <d v="2019-09-04T00:00:00"/>
        <d v="2018-10-19T00:00:00"/>
        <d v="2017-12-10T00:00:00"/>
        <d v="2020-08-26T00:00:00"/>
        <d v="2019-01-17T00:00:00"/>
        <d v="2017-09-17T00:00:00"/>
        <d v="2020-12-01T00:00:00"/>
        <d v="2018-10-09T00:00:00"/>
        <d v="2020-12-24T00:00:00"/>
        <d v="2019-10-23T00:00:00"/>
        <d v="2017-04-29T00:00:00"/>
        <d v="2018-04-25T00:00:00"/>
        <d v="2020-06-27T00:00:00"/>
        <d v="2020-10-15T00:00:00"/>
        <d v="2017-12-09T00:00:00"/>
        <d v="2019-11-11T00:00:00"/>
        <d v="2019-10-04T00:00:00"/>
        <d v="2017-09-09T00:00:00"/>
        <d v="2020-10-30T00:00:00"/>
        <d v="2019-04-11T00:00:00"/>
        <d v="2020-11-12T00:00:00"/>
        <d v="2020-11-28T00:00:00"/>
        <d v="2017-06-15T00:00:00"/>
        <d v="2019-03-06T00:00:00"/>
        <d v="2018-04-11T00:00:00"/>
        <d v="2018-10-05T00:00:00"/>
        <d v="2020-04-15T00:00:00"/>
        <d v="2018-12-13T00:00:00"/>
        <d v="2019-06-20T00:00:00"/>
        <d v="2018-05-29T00:00:00"/>
        <d v="2018-07-26T00:00:00"/>
        <d v="2020-11-29T00:00:00"/>
        <d v="2020-04-04T00:00:00"/>
        <d v="2020-05-16T00:00:00"/>
        <d v="2018-09-22T00:00:00"/>
        <d v="2017-09-22T00:00:00"/>
        <d v="2020-04-10T00:00:00"/>
        <d v="2017-01-17T00:00:00"/>
        <d v="2020-10-06T00:00:00"/>
        <d v="2020-07-10T00:00:00"/>
        <d v="2020-01-08T00:00:00"/>
        <d v="2018-12-09T00:00:00"/>
        <d v="2020-09-30T00:00:00"/>
        <d v="2018-03-10T00:00:00"/>
        <d v="2020-05-22T00:00:00"/>
        <d v="2018-03-29T00:00:00"/>
        <d v="2019-09-10T00:00:00"/>
        <d v="2019-08-27T00:00:00"/>
        <d v="2017-05-21T00:00:00"/>
        <d v="2018-10-28T00:00:00"/>
        <d v="2019-11-14T00:00:00"/>
        <d v="2018-07-31T00:00:00"/>
        <d v="2018-08-27T00:00:00"/>
        <d v="2018-11-06T00:00:00"/>
        <d v="2020-12-27T00:00:00"/>
        <d v="2020-08-02T00:00:00"/>
        <d v="2018-12-21T00:00:00"/>
        <d v="2018-07-06T00:00:00"/>
        <d v="2018-04-27T00:00:00"/>
        <d v="2018-06-16T00:00:00"/>
        <d v="2019-01-11T00:00:00"/>
        <d v="2017-07-11T00:00:00"/>
        <d v="2018-06-13T00:00:00"/>
        <d v="2020-10-13T00:00:00"/>
        <d v="2019-03-09T00:00:00"/>
        <d v="2018-04-04T00:00:00"/>
        <d v="2020-12-11T00:00:00"/>
        <d v="2019-11-25T00:00:00"/>
        <d v="2018-03-23T00:00:00"/>
        <d v="2018-04-16T00:00:00"/>
        <d v="2019-10-02T00:00:00"/>
        <d v="2020-09-29T00:00:00"/>
        <d v="2018-07-25T00:00:00"/>
        <d v="2019-11-13T00:00:00"/>
        <d v="2020-09-24T00:00:00"/>
        <d v="2019-03-02T00:00:00"/>
        <d v="2019-08-13T00:00:00"/>
        <d v="2020-06-05T00:00:00"/>
        <d v="2018-12-06T00:00:00"/>
        <d v="2017-06-25T00:00:00"/>
        <d v="2019-06-15T00:00:00"/>
        <d v="2020-12-19T00:00:00"/>
        <d v="2019-07-23T00:00:00"/>
        <d v="2018-09-04T00:00:00"/>
        <d v="2017-01-21T00:00:00"/>
        <d v="2019-04-13T00:00:00"/>
        <d v="2019-12-07T00:00:00"/>
        <d v="2019-06-06T00:00:00"/>
        <d v="2017-09-29T00:00:00"/>
        <d v="2018-05-08T00:00:00"/>
        <d v="2020-01-01T00:00:00"/>
        <d v="2017-12-20T00:00:00"/>
        <d v="2019-07-03T00:00:00"/>
        <d v="2017-09-01T00:00:00"/>
        <d v="2017-05-04T00:00:00"/>
        <d v="2017-03-10T00:00:00"/>
        <d v="2017-04-21T00:00:00"/>
        <d v="2018-10-22T00:00:00"/>
        <d v="2018-08-22T00:00:00"/>
        <d v="2017-12-27T00:00:00"/>
        <d v="2019-04-25T00:00:00"/>
        <d v="2020-01-15T00:00:00"/>
        <d v="2020-02-27T00:00:00"/>
        <d v="2018-09-15T00:00:00"/>
        <d v="2019-07-19T00:00:00"/>
        <d v="2020-09-10T00:00:00"/>
        <d v="2019-12-05T00:00:00"/>
        <d v="2017-08-11T00:00:00"/>
        <d v="2019-02-15T00:00:00"/>
        <d v="2017-12-12T00:00:00"/>
        <d v="2018-07-04T00:00:00"/>
        <d v="2020-03-11T00:00:00"/>
        <d v="2019-12-25T00:00:00"/>
        <d v="2020-10-24T00:00:00"/>
        <d v="2020-07-08T00:00:00"/>
        <d v="2019-04-22T00:00:00"/>
        <d v="2019-05-27T00:00:00"/>
        <d v="2019-05-03T00:00:00"/>
        <d v="2019-11-23T00:00:00"/>
        <d v="2018-05-25T00:00:00"/>
        <d v="2019-12-24T00:00:00"/>
        <d v="2018-09-19T00:00:00"/>
        <d v="2020-07-04T00:00:00"/>
        <d v="2019-09-25T00:00:00"/>
        <d v="2020-02-04T00:00:00"/>
        <d v="2020-03-04T00:00:00"/>
        <d v="2020-10-10T00:00:00"/>
        <d v="2017-09-28T00:00:00"/>
        <d v="2018-06-14T00:00:00"/>
        <d v="2019-03-31T00:00:00"/>
        <d v="2020-10-16T00:00:00"/>
        <d v="2019-05-24T00:00:00"/>
        <d v="2020-06-03T00:00:00"/>
        <d v="2017-02-17T00:00:00"/>
        <d v="2017-05-06T00:00:00"/>
        <d v="2019-05-17T00:00:00"/>
        <d v="2020-04-03T00:00:00"/>
        <d v="2020-01-03T00:00:00"/>
        <d v="2017-03-17T00:00:00"/>
        <d v="2017-10-03T00:00:00"/>
        <d v="2019-03-29T00:00:00"/>
        <d v="2020-05-05T00:00:00"/>
        <d v="2019-05-06T00:00:00"/>
        <d v="2020-04-27T00:00:00"/>
        <d v="2017-09-26T00:00:00"/>
        <d v="2020-11-11T00:00:00"/>
        <d v="2020-03-08T00:00:00"/>
        <d v="2017-04-01T00:00:00"/>
        <d v="2018-09-14T00:00:00"/>
        <d v="2017-08-04T00:00:00"/>
        <d v="2019-02-05T00:00:00"/>
        <d v="2019-11-02T00:00:00"/>
        <d v="2019-04-20T00:00:00"/>
        <d v="2019-09-03T00:00:00"/>
        <d v="2019-09-26T00:00:00"/>
        <d v="2019-07-10T00:00:00"/>
        <d v="2017-06-30T00:00:00"/>
        <d v="2020-01-29T00:00:00"/>
        <d v="2018-09-21T00:00:00"/>
        <d v="2019-12-27T00:00:00"/>
        <d v="2020-04-13T00:00:00"/>
        <d v="2020-12-20T00:00:00"/>
        <d v="2020-08-06T00:00:00"/>
        <d v="2018-10-01T00:00:00"/>
        <d v="2020-06-14T00:00:00"/>
        <d v="2017-04-23T00:00:00"/>
        <d v="2018-05-01T00:00:00"/>
        <d v="2018-07-19T00:00:00"/>
        <d v="2019-11-27T00:00:00"/>
        <d v="2020-06-13T00:00:00"/>
        <d v="2018-08-17T00:00:00"/>
        <d v="2018-12-01T00:00:00"/>
        <d v="2018-05-16T00:00:00"/>
        <d v="2018-09-24T00:00:00"/>
        <d v="2020-07-12T00:00:00"/>
        <d v="2020-03-20T00:00:00"/>
        <d v="2019-12-03T00:00:00"/>
        <d v="2019-10-15T00:00:00"/>
        <d v="2017-11-27T00:00:00"/>
        <d v="2018-11-03T00:00:00"/>
        <d v="2017-11-29T00:00:00"/>
        <d v="2020-05-01T00:00:00"/>
        <d v="2020-10-31T00:00:00"/>
        <d v="2017-12-17T00:00:00"/>
        <d v="2020-09-05T00:00:00"/>
        <d v="2019-10-18T00:00:00"/>
        <d v="2018-08-01T00:00:00"/>
        <d v="2020-09-13T00:00:00"/>
        <d v="2017-02-04T00:00:00"/>
        <d v="2020-02-12T00:00:00"/>
        <d v="2020-04-17T00:00:00"/>
        <d v="2018-03-26T00:00:00"/>
        <d v="2020-09-01T00:00:00"/>
        <d v="2020-02-11T00:00:00"/>
        <d v="2019-10-30T00:00:00"/>
        <d v="2017-03-11T00:00:00"/>
        <d v="2017-02-05T00:00:00"/>
        <d v="2017-12-31T00:00:00"/>
        <d v="2018-11-23T00:00:00"/>
        <d v="2017-07-06T00:00:00"/>
        <d v="2017-05-03T00:00:00"/>
        <d v="2020-10-17T00:00:00"/>
        <d v="2018-02-06T00:00:00"/>
        <d v="2019-04-10T00:00:00"/>
        <d v="2017-04-04T00:00:00"/>
        <d v="2020-09-06T00:00:00"/>
        <d v="2018-11-09T00:00:00"/>
        <d v="2017-03-04T00:00:00"/>
        <d v="2018-03-19T00:00:00"/>
        <d v="2020-06-12T00:00:00"/>
        <d v="2017-11-23T00:00:00"/>
        <d v="2017-12-15T00:00:00"/>
        <d v="2019-02-27T00:00:00"/>
        <d v="2019-05-13T00:00:00"/>
        <d v="2018-06-23T00:00:00"/>
        <d v="2017-10-19T00:00:00"/>
        <d v="2018-03-24T00:00:00"/>
        <d v="2020-05-09T00:00:00"/>
        <d v="2019-05-09T00:00:00"/>
        <d v="2017-05-26T00:00:00"/>
        <d v="2019-03-16T00:00:00"/>
        <d v="2018-08-10T00:00:00"/>
        <d v="2019-09-11T00:00:00"/>
        <d v="2018-12-19T00:00:00"/>
        <d v="2018-11-16T00:00:00"/>
        <d v="2020-06-22T00:00:00"/>
        <d v="2018-11-01T00:00:00"/>
        <d v="2017-08-29T00:00:00"/>
        <d v="2020-11-19T00:00:00"/>
        <d v="2017-05-12T00:00:00"/>
        <d v="2018-01-10T00:00:00"/>
        <d v="2019-03-23T00:00:00"/>
        <d v="2018-12-11T00:00:00"/>
        <d v="2019-05-19T00:00:00"/>
        <d v="2017-09-07T00:00:00"/>
        <d v="2020-04-25T00:00:00"/>
        <d v="2017-08-16T00:00:00"/>
        <d v="2019-03-15T00:00:00"/>
        <d v="2017-06-03T00:00:00"/>
        <d v="2018-07-13T00:00:00"/>
        <d v="2017-02-03T00:00:00"/>
        <d v="2018-01-30T00:00:00"/>
        <d v="2020-09-09T00:00:00"/>
        <d v="2020-10-08T00:00:00"/>
        <d v="2019-05-01T00:00:00"/>
        <d v="2020-04-30T00:00:00"/>
        <d v="2019-02-07T00:00:00"/>
        <d v="2020-07-30T00:00:00"/>
        <d v="2017-06-06T00:00:00"/>
        <d v="2019-08-14T00:00:00"/>
        <d v="2017-04-25T00:00:00"/>
        <d v="2020-12-03T00:00:00"/>
        <d v="2018-12-08T00:00:00"/>
        <d v="2017-01-06T00:00:00"/>
        <d v="2018-09-05T00:00:00"/>
        <d v="2019-08-05T00:00:00"/>
        <d v="2017-03-22T00:00:00"/>
        <d v="2020-03-03T00:00:00"/>
        <d v="2019-11-28T00:00:00"/>
        <d v="2017-04-28T00:00:00"/>
        <d v="2019-11-12T00:00:00"/>
        <d v="2018-07-09T00:00:00"/>
        <d v="2020-09-23T00:00:00"/>
        <d v="2018-02-15T00:00:00"/>
        <d v="2017-09-30T00:00:00"/>
        <d v="2017-12-01T00:00:00"/>
        <d v="2017-12-08T00:00:00"/>
        <d v="2019-08-09T00:00:00"/>
        <d v="2019-12-26T00:00:00"/>
        <d v="2019-02-11T00:00:00"/>
        <d v="2018-06-04T00:00:00"/>
        <d v="2017-05-25T00:00:00"/>
        <d v="2019-02-16T00:00:00"/>
        <d v="2019-12-23T00:00:00"/>
        <d v="2019-02-08T00:00:00"/>
        <d v="2017-05-18T00:00:00"/>
        <d v="2018-11-05T00:00:00"/>
        <d v="2020-02-20T00:00:00"/>
        <d v="2017-08-01T00:00:00"/>
        <d v="2020-01-13T00:00:00"/>
        <d v="2018-07-20T00:00:00"/>
        <d v="2017-06-13T00:00:00"/>
        <d v="2020-05-13T00:00:00"/>
        <d v="2020-03-27T00:00:00"/>
        <d v="2017-11-12T00:00:00"/>
        <d v="2018-06-25T00:00:00"/>
        <d v="2017-07-21T00:00:00"/>
        <d v="2020-11-22T00:00:00"/>
        <d v="2017-06-04T00:00:00"/>
        <d v="2019-03-11T00:00:00"/>
        <d v="2020-03-26T00:00:00"/>
        <d v="2020-12-30T00:00:00"/>
        <d v="2020-03-29T00:00:00"/>
        <d v="2018-03-05T00:00:00"/>
        <d v="2020-01-20T00:00:00"/>
        <d v="2017-10-21T00:00:00"/>
        <d v="2017-03-14T00:00:00"/>
        <d v="2018-12-31T00:00:00"/>
        <d v="2020-10-04T00:00:00"/>
        <d v="2019-06-30T00:00:00"/>
        <d v="2019-08-21T00:00:00"/>
        <d v="2019-05-18T00:00:00"/>
        <d v="2019-11-16T00:00:00"/>
        <d v="2017-01-16T00:00:00"/>
        <d v="2018-11-08T00:00:00"/>
        <d v="2018-10-30T00:00:00"/>
        <d v="2020-08-18T00:00:00"/>
        <d v="2019-07-09T00:00:00"/>
        <d v="2020-03-10T00:00:00"/>
        <d v="2019-06-10T00:00:00"/>
        <d v="2020-03-17T00:00:00"/>
        <d v="2020-08-07T00:00:00"/>
        <d v="2020-08-30T00:00:00"/>
        <d v="2020-05-07T00:00:00"/>
        <d v="2017-12-14T00:00:00"/>
        <d v="2017-10-18T00:00:00"/>
        <d v="2018-12-14T00:00:00"/>
        <d v="2017-12-03T00:00:00"/>
        <d v="2017-11-25T00:00:00"/>
        <d v="2020-02-25T00:00:00"/>
        <d v="2020-06-26T00:00:00"/>
        <d v="2017-02-07T00:00:00"/>
        <d v="2020-04-12T00:00:00"/>
        <d v="2020-08-04T00:00:00"/>
        <d v="2017-11-15T00:00:00"/>
        <d v="2020-08-21T00:00:00"/>
        <d v="2018-03-13T00:00:00"/>
        <d v="2018-11-26T00:00:00"/>
        <d v="2018-01-23T00:00:00"/>
        <d v="2018-06-18T00:00:00"/>
        <d v="2018-10-02T00:00:00"/>
        <d v="2017-08-17T00:00:00"/>
        <d v="2018-07-11T00:00:00"/>
        <d v="2017-10-31T00:00:00"/>
        <d v="2018-04-13T00:00:00"/>
        <d v="2019-07-22T00:00:00"/>
        <d v="2020-11-08T00:00:00"/>
        <d v="2020-02-24T00:00:00"/>
        <d v="2019-06-24T00:00:00"/>
        <d v="2018-10-26T00:00:00"/>
        <d v="2020-07-16T00:00:00"/>
        <d v="2017-11-17T00:00:00"/>
        <d v="2018-11-25T00:00:00"/>
        <d v="2019-05-16T00:00:00"/>
        <d v="2017-07-18T00:00:00"/>
        <d v="2020-03-25T00:00:00"/>
        <d v="2020-04-14T00:00:00"/>
        <d v="2017-06-23T00:00:00"/>
        <d v="2017-05-20T00:00:00"/>
        <d v="2018-11-30T00:00:00"/>
        <d v="2020-11-17T00:00:00"/>
        <d v="2019-06-26T00:00:00"/>
        <d v="2019-05-15T00:00:00"/>
        <d v="2019-01-07T00:00:00"/>
        <d v="2020-03-14T00:00:00"/>
        <d v="2020-01-28T00:00:00"/>
        <d v="2019-07-31T00:00:00"/>
        <d v="2019-10-16T00:00:00"/>
        <d v="2019-05-08T00:00:00"/>
        <d v="2020-08-11T00:00:00"/>
        <d v="2017-11-28T00:00:00"/>
        <d v="2018-09-06T00:00:00"/>
        <d v="2018-06-29T00:00:00"/>
        <d v="2017-07-14T00:00:00"/>
        <d v="2017-11-14T00:00:00"/>
        <d v="2020-07-29T00:00:00"/>
        <d v="2020-08-01T00:00:00"/>
        <d v="2019-03-20T00:00:00"/>
        <d v="2017-03-31T00:00:00"/>
        <d v="2019-07-16T00:00:00"/>
        <d v="2020-04-21T00:00:00"/>
        <d v="2018-09-28T00:00:00"/>
        <d v="2020-02-07T00:00:00"/>
        <d v="2019-11-15T00:00:00"/>
        <d v="2020-09-18T00:00:00"/>
        <d v="2020-12-21T00:00:00"/>
        <d v="2018-03-06T00:00:00"/>
        <d v="2017-06-27T00:00:00"/>
        <d v="2020-11-18T00:00:00"/>
        <d v="2020-06-02T00:00:00"/>
        <d v="2020-01-09T00:00:00"/>
        <d v="2018-04-20T00:00:00"/>
        <d v="2018-08-06T00:00:00"/>
        <d v="2018-12-23T00:00:00"/>
        <d v="2018-12-25T00:00:00"/>
        <d v="2020-03-22T00:00:00"/>
        <d v="2017-08-23T00:00:00"/>
        <d v="2017-08-19T00:00:00"/>
        <d v="2017-07-26T00:00:00"/>
        <d v="2019-02-22T00:00:00"/>
        <d v="2019-09-24T00:00:00"/>
        <d v="2020-01-25T00:00:00"/>
        <d v="2019-05-07T00:00:00"/>
        <d v="2019-03-18T00:00:00"/>
        <d v="2018-11-14T00:00:00"/>
        <d v="2020-08-15T00:00:00"/>
        <d v="2020-04-02T00:00:00"/>
        <d v="2019-09-28T00:00:00"/>
        <d v="2020-03-24T00:00:00"/>
        <d v="2018-06-07T00:00:00"/>
        <d v="2019-12-30T00:00:00"/>
        <d v="2019-04-19T00:00:00"/>
        <d v="2019-06-12T00:00:00"/>
        <d v="2020-05-14T00:00:00"/>
        <d v="2017-03-25T00:00:00"/>
        <d v="2017-11-18T00:00:00"/>
        <d v="2020-07-18T00:00:00"/>
        <d v="2019-05-23T00:00:00"/>
        <d v="2019-11-01T00:00:00"/>
        <d v="2019-11-06T00:00:00"/>
        <d v="2020-08-16T00:00:00"/>
        <d v="2020-12-04T00:00:00"/>
        <d v="2020-08-29T00:00:00"/>
        <d v="2017-12-13T00:00:00"/>
        <d v="2017-06-16T00:00:00"/>
        <d v="2020-06-23T00:00:00"/>
        <d v="2017-07-25T00:00:00"/>
        <d v="2018-07-02T00:00:00"/>
        <d v="2019-11-19T00:00:00"/>
        <d v="2017-09-05T00:00:00"/>
        <d v="2020-05-03T00:00:00"/>
        <d v="2018-04-06T00:00:00"/>
        <d v="2017-10-24T00:00:00"/>
        <d v="2018-01-27T00:00:00"/>
        <d v="2018-07-16T00:00:00"/>
        <d v="2018-08-16T00:00:00"/>
        <d v="2019-09-15T00:00:00"/>
        <d v="2019-10-09T00:00:00"/>
        <d v="2018-03-17T00:00:00"/>
        <d v="2020-11-02T00:00:00"/>
        <d v="2020-12-28T00:00:00"/>
        <d v="2017-11-22T00:00:00"/>
        <d v="2017-01-27T00:00:00"/>
        <d v="2020-04-24T00:00:00"/>
        <d v="2017-12-16T00:00:00"/>
        <d v="2019-03-05T00:00:00"/>
        <d v="2017-04-26T00:00:00"/>
        <d v="2020-10-23T00:00:00"/>
        <d v="2018-07-05T00:00:00"/>
        <d v="2018-08-15T00:00:00"/>
        <d v="2018-02-20T00:00:00"/>
        <d v="2019-04-18T00:00:00"/>
        <d v="2019-08-17T00:00:00"/>
        <d v="2019-05-02T00:00:00"/>
        <d v="2018-08-25T00:00:00"/>
        <d v="2018-11-12T00:00:00"/>
        <d v="2020-12-05T00:00:00"/>
        <d v="2019-08-29T00:00:00"/>
        <d v="2017-10-15T00:00:00"/>
        <d v="2017-03-18T00:00:00"/>
        <d v="2017-05-24T00:00:00"/>
        <d v="2017-12-04T00:00:00"/>
        <d v="2020-08-27T00:00:00"/>
        <d v="2017-12-06T00:00:00"/>
        <d v="2017-10-04T00:00:00"/>
        <d v="2020-02-14T00:00:00"/>
        <d v="2017-07-02T00:00:00"/>
        <d v="2018-02-21T00:00:00"/>
        <d v="2019-02-25T00:00:00"/>
        <d v="2018-06-20T00:00:00"/>
        <d v="2020-08-08T00:00:00"/>
        <d v="2018-12-04T00:00:00"/>
        <d v="2017-06-08T00:00:00"/>
        <d v="2018-04-17T00:00:00"/>
        <d v="2020-01-16T00:00:00"/>
        <d v="2018-04-02T00:00:00"/>
        <d v="2018-07-17T00:00:00"/>
        <d v="2019-10-10T00:00:00"/>
        <d v="2017-04-12T00:00:00"/>
        <d v="2019-10-26T00:00:00"/>
        <d v="2018-05-12T00:00:00"/>
        <d v="2017-09-25T00:00:00"/>
        <d v="2020-01-27T00:00:00"/>
        <d v="2020-05-19T00:00:00"/>
        <d v="2019-12-28T00:00:00"/>
        <d v="2020-04-09T00:00:00"/>
        <d v="2019-06-03T00:00:00"/>
        <d v="2020-07-26T00:00:00"/>
        <d v="2020-08-13T00:00:00"/>
        <d v="2020-08-14T00:00:00"/>
        <d v="2019-01-21T00:00:00"/>
        <d v="2019-01-15T00:00:00"/>
        <d v="2017-02-22T00:00:00"/>
        <d v="2019-01-30T00:00:00"/>
        <d v="2019-10-19T00:00:00"/>
        <d v="2020-11-03T00:00:00"/>
        <d v="2017-03-30T00:00:00"/>
        <d v="2019-01-04T00:00:00"/>
        <d v="2018-09-12T00:00:00"/>
        <d v="2019-06-28T00:00:00"/>
        <d v="2019-11-24T00:00:00"/>
        <d v="2017-09-02T00:00:00"/>
        <d v="2020-07-11T00:00:00"/>
        <d v="2018-08-08T00:00:00"/>
        <d v="2020-12-15T00:00:00"/>
        <d v="2020-06-28T00:00:00"/>
        <d v="2020-12-17T00:00:00"/>
        <d v="2018-05-07T00:00:00"/>
        <d v="2018-06-12T00:00:00"/>
        <d v="2019-05-26T00:00:00"/>
        <d v="2019-02-21T00:00:00"/>
        <d v="2019-10-03T00:00:00"/>
        <d v="2020-03-12T00:00:00"/>
        <d v="2017-05-17T00:00:00"/>
        <d v="2020-04-18T00:00:00"/>
        <d v="2019-08-24T00:00:00"/>
        <d v="2017-08-24T00:00:00"/>
        <d v="2019-03-25T00:00:00"/>
        <d v="2019-11-22T00:00:00"/>
        <d v="2018-06-11T00:00:00"/>
        <d v="2020-10-07T00:00:00"/>
        <d v="2018-08-28T00:00:00"/>
        <d v="2019-01-03T00:00:00"/>
        <d v="2017-07-20T00:00:00"/>
        <d v="2020-05-28T00:00:00"/>
        <d v="2017-01-29T00:00:00"/>
        <d v="2020-02-10T00:00:00"/>
        <d v="2019-03-04T00:00:00"/>
        <d v="2018-08-23T00:00:00"/>
        <d v="2020-04-28T00:00:00"/>
        <d v="2019-06-08T00:00:00"/>
        <d v="2019-03-22T00:00:00"/>
        <d v="2017-11-07T00:00:00"/>
        <d v="2020-03-13T00:00:00"/>
        <d v="2020-07-23T00:00:00"/>
        <d v="2018-07-10T00:00:00"/>
        <d v="2017-11-10T00:00:00"/>
        <d v="2019-01-09T00:00:00"/>
        <d v="2017-12-23T00:00:00"/>
        <d v="2017-10-02T00:00:00"/>
        <d v="2020-09-02T00:00:00"/>
        <d v="2019-02-01T00:00:00"/>
        <d v="2020-10-28T00:00:00"/>
        <d v="2017-10-11T00:00:00"/>
        <d v="2017-05-22T00:00:00"/>
        <d v="2017-07-15T00:00:00"/>
        <d v="2019-10-31T00:00:00"/>
        <d v="2017-08-15T00:00:00"/>
        <d v="2018-09-11T00:00:00"/>
        <d v="2018-07-23T00:00:00"/>
        <d v="2018-08-13T00:00:00"/>
        <d v="2019-08-18T00:00:00"/>
        <d v="2017-09-23T00:00:00"/>
        <d v="2017-07-19T00:00:00"/>
        <d v="2017-02-01T00:00:00"/>
        <d v="2017-07-09T00:00:00"/>
        <d v="2019-03-26T00:00:00"/>
        <d v="2020-07-02T00:00:00"/>
        <d v="2017-11-21T00:00:00"/>
        <d v="2018-10-17T00:00:00"/>
        <d v="2019-09-21T00:00:00"/>
        <d v="2018-09-27T00:00:00"/>
        <d v="2019-07-30T00:00:00"/>
        <d v="2019-08-07T00:00:00"/>
        <d v="2019-10-08T00:00:00"/>
        <d v="2017-03-16T00:00:00"/>
        <d v="2019-02-20T00:00:00"/>
        <d v="2019-11-26T00:00:00"/>
        <d v="2019-12-15T00:00:00"/>
        <d v="2017-08-31T00:00:00"/>
        <d v="2017-04-07T00:00:00"/>
        <d v="2019-12-01T00:00:00"/>
        <d v="2017-06-20T00:00:00"/>
        <d v="2019-12-21T00:00:00"/>
        <d v="2019-08-10T00:00:00"/>
        <d v="2018-04-10T00:00:00"/>
        <d v="2019-06-25T00:00:00"/>
        <d v="2017-04-18T00:00:00"/>
        <d v="2019-03-30T00:00:00"/>
        <d v="2017-03-23T00:00:00"/>
        <d v="2019-07-04T00:00:00"/>
        <d v="2018-12-10T00:00:00"/>
        <d v="2019-11-30T00:00:00"/>
        <d v="2019-09-23T00:00:00"/>
        <d v="2020-05-04T00:00:00"/>
        <d v="2018-03-12T00:00:00"/>
        <d v="2019-06-14T00:00:00"/>
        <d v="2018-12-05T00:00:00"/>
        <d v="2018-11-19T00:00:00"/>
        <d v="2020-11-23T00:00:00"/>
        <d v="2020-03-07T00:00:00"/>
        <d v="2019-03-01T00:00:00"/>
        <d v="2020-02-26T00:00:00"/>
        <d v="2019-12-18T00:00:00"/>
        <d v="2017-08-06T00:00:00"/>
        <d v="2017-04-11T00:00:00"/>
        <d v="2018-05-03T00:00:00"/>
        <d v="2020-02-17T00:00:00"/>
        <d v="2017-11-16T00:00:00"/>
        <d v="2019-09-05T00:00:00"/>
        <d v="2018-02-27T00:00:00"/>
        <d v="2017-01-28T00:00:00"/>
        <d v="2020-03-06T00:00:00"/>
        <d v="2020-05-08T00:00:00"/>
        <d v="2017-04-08T00:00:00"/>
        <d v="2017-10-28T00:00:00"/>
        <d v="2020-11-26T00:00:00"/>
        <d v="2020-06-07T00:00:00"/>
        <d v="2020-02-18T00:00:00"/>
        <d v="2017-07-27T00:00:00"/>
        <d v="2018-10-23T00:00:00"/>
        <d v="2018-06-15T00:00:00"/>
        <d v="2020-01-30T00:00:00"/>
        <d v="2020-05-02T00:00:00"/>
        <d v="2018-01-03T00:00:00"/>
        <d v="2020-06-06T00:00:00"/>
        <d v="2020-07-19T00:00:00"/>
        <d v="2019-06-29T00:00:00"/>
        <d v="2018-06-01T00:00:00"/>
        <d v="2018-02-22T00:00:00"/>
        <d v="2020-12-16T00:00:00"/>
        <d v="2017-11-03T00:00:00"/>
        <d v="2018-03-08T00:00:00"/>
        <d v="2018-12-22T00:00:00"/>
        <d v="2020-08-12T00:00:00"/>
        <d v="2019-12-13T00:00:00"/>
        <d v="2020-11-16T00:00:00"/>
        <d v="2020-05-17T00:00:00"/>
        <d v="2018-05-02T00:00:00"/>
        <d v="2020-05-12T00:00:00"/>
        <d v="2020-07-28T00:00:00"/>
        <d v="2019-12-31T00:00:00"/>
        <d v="2017-05-19T00:00:00"/>
        <d v="2019-04-17T00:00:00"/>
        <d v="2018-03-14T00:00:00"/>
        <d v="2019-07-02T00:00:00"/>
        <d v="2019-06-17T00:00:00"/>
        <d v="2018-07-08T00:00:00"/>
        <d v="2017-05-05T00:00:00"/>
        <d v="2017-11-30T00:00:00"/>
        <d v="2018-02-18T00:00:00"/>
        <d v="2019-10-01T00:00:00"/>
        <d v="2018-01-05T00:00:00"/>
        <d v="2020-07-06T00:00:00"/>
        <d v="2019-04-05T00:00:00"/>
        <d v="2017-03-26T00:00:00"/>
        <d v="2020-10-29T00:00:00"/>
        <d v="2018-05-17T00:00:00"/>
        <d v="2020-08-24T00:00:00"/>
        <d v="2017-08-22T00:00:00"/>
        <d v="2019-10-05T00:00:00"/>
        <d v="2017-10-26T00:00:00"/>
        <d v="2018-02-14T00:00:00"/>
        <d v="2019-01-25T00:00:00"/>
        <d v="2020-05-21T00:00:00"/>
        <d v="2018-10-25T00:00:00"/>
        <d v="2017-07-07T00:00:00"/>
        <d v="2020-08-20T00:00:00"/>
        <d v="2018-11-17T00:00:00"/>
        <d v="2019-05-04T00:00:00"/>
        <d v="2018-06-19T00:00:00"/>
        <d v="2019-07-05T00:00:00"/>
        <d v="2018-08-07T00:00:00"/>
        <d v="2017-03-24T00:00:00"/>
        <d v="2020-06-19T00:00:00"/>
        <d v="2020-05-24T00:00:00"/>
        <d v="2017-02-21T00:00:00"/>
        <d v="2017-11-02T00:00:00"/>
        <d v="2017-10-10T00:00:00"/>
        <d v="2020-03-31T00:00:00"/>
        <d v="2018-07-12T00:00:00"/>
        <d v="2017-07-13T00:00:00"/>
        <d v="2020-09-27T00:00:00"/>
        <d v="2017-04-19T00:00:00"/>
        <d v="2018-06-09T00:00:00"/>
        <d v="2018-05-26T00:00:00"/>
        <d v="2019-01-24T00:00:00"/>
        <d v="2018-08-02T00:00:00"/>
        <d v="2017-05-30T00:00:00"/>
        <d v="2019-04-27T00:00:00"/>
        <d v="2019-01-10T00:00:00"/>
        <d v="2019-08-01T00:00:00"/>
        <d v="2020-03-28T00:00:00"/>
        <d v="2018-12-17T00:00:00"/>
        <d v="2018-10-10T00:00:00"/>
        <d v="2018-04-24T00:00:00"/>
        <d v="2018-03-09T00:00:00"/>
        <d v="2017-07-08T00:00:00"/>
        <d v="2020-07-14T00:00:00"/>
        <d v="2018-04-07T00:00:00"/>
        <d v="2018-01-13T00:00:00"/>
        <d v="2017-10-14T00:00:00"/>
        <d v="2019-01-02T00:00:00"/>
        <d v="2018-03-15T00:00:00"/>
        <d v="2020-01-07T00:00:00"/>
        <d v="2017-03-07T00:00:00"/>
        <d v="2017-09-03T00:00:00"/>
        <d v="2019-01-31T00:00:00"/>
        <d v="2019-05-25T00:00:00"/>
        <d v="2017-04-30T00:00:00"/>
        <d v="2018-09-08T00:00:00"/>
        <d v="2019-04-04T00:00:00"/>
        <d v="2020-04-26T00:00:00"/>
        <d v="2017-04-20T00:00:00"/>
        <d v="2020-08-05T00:00:00"/>
        <d v="2019-11-18T00:00:00"/>
        <d v="2018-06-21T00:00:00"/>
        <d v="2017-07-30T00:00:00"/>
        <d v="2019-05-28T00:00:00"/>
        <d v="2018-09-13T00:00:00"/>
        <d v="2020-05-06T00:00:00"/>
        <d v="2017-05-10T00:00:00"/>
        <d v="2018-01-12T00:00:00"/>
        <d v="2017-06-14T00:00:00"/>
        <d v="2019-06-22T00:00:00"/>
        <d v="2020-08-23T00:00:00"/>
        <d v="2019-08-03T00:00:00"/>
        <d v="2018-05-21T00:00:00"/>
        <d v="2020-01-04T00:00:00"/>
        <d v="2020-10-01T00:00:00"/>
        <d v="2020-01-17T00:00:00"/>
        <d v="2017-12-07T00:00:00"/>
        <d v="2019-08-22T00:00:00"/>
        <d v="2017-01-07T00:00:00"/>
        <d v="2018-01-04T00:00:00"/>
        <d v="2017-01-19T00:00:00"/>
        <d v="2018-10-24T00:00:00"/>
        <d v="2019-08-15T00:00:00"/>
        <d v="2020-02-19T00:00:00"/>
        <d v="2020-08-25T00:00:00"/>
        <d v="2019-04-01T00:00:00"/>
        <d v="2020-04-29T00:00:00"/>
        <d v="2017-01-20T00:00:00"/>
        <d v="2017-02-15T00:00:00"/>
        <d v="2020-10-09T00:00:00"/>
        <d v="2018-10-08T00:00:00"/>
        <d v="2017-02-25T00:00:00"/>
        <d v="2018-05-30T00:00:00"/>
        <d v="2018-03-31T00:00:00"/>
        <d v="2020-05-23T00:00:00"/>
        <d v="2019-12-20T00:00:00"/>
        <d v="2020-10-05T00:00:00"/>
        <d v="2019-02-02T00:00:00"/>
        <d v="2019-10-25T00:00:00"/>
        <d v="2017-02-12T00:00:00"/>
        <d v="2017-12-21T00:00:00"/>
        <d v="2018-05-15T00:00:00"/>
        <d v="2017-05-28T00:00:00"/>
        <d v="2019-07-29T00:00:00"/>
        <d v="2017-04-02T00:00:00"/>
        <d v="2017-07-28T00:00:00"/>
        <d v="2020-03-30T00:00:00"/>
        <d v="2019-02-03T00:00:00"/>
        <d v="2018-08-11T00:00:00"/>
        <d v="2017-11-08T00:00:00"/>
        <d v="2018-02-25T00:00:00"/>
        <d v="2019-09-01T00:00:00"/>
        <d v="2017-08-20T00:00:00"/>
        <d v="2019-02-06T00:00:00"/>
        <d v="2017-05-02T00:00:00"/>
        <d v="2018-07-18T00:00:00"/>
        <d v="2018-03-27T00:00:00"/>
        <d v="2017-09-10T00:00:00"/>
        <d v="2018-08-05T00:00:00"/>
        <d v="2018-04-29T00:00:00"/>
        <d v="2017-10-16T00:00:00"/>
        <d v="2019-07-20T00:00:00"/>
        <d v="2018-12-30T00:00:00"/>
        <d v="2017-10-05T00:00:00"/>
        <d v="2018-04-19T00:00:00"/>
        <d v="2019-02-04T00:00:00"/>
        <d v="2019-06-16T00:00:00"/>
        <d v="2017-03-02T00:00:00"/>
        <d v="2017-02-19T00:00:00"/>
        <d v="2020-09-21T00:00:00"/>
        <d v="2017-10-25T00:00:00"/>
        <d v="2018-10-18T00:00:00"/>
        <d v="2017-12-22T00:00:00"/>
        <d v="2019-08-04T00:00:00"/>
        <d v="2017-03-19T00:00:00"/>
        <d v="2017-08-02T00:00:00"/>
        <d v="2020-04-05T00:00:00"/>
        <d v="2020-12-14T00:00:00"/>
        <d v="2018-07-27T00:00:00"/>
        <d v="2019-02-23T00:00:00"/>
        <d v="2019-10-07T00:00:00"/>
        <d v="2018-04-22T00:00:00"/>
        <d v="2017-09-16T00:00:00"/>
        <d v="2017-09-11T00:00:00"/>
        <d v="2017-06-17T00:00:00"/>
        <d v="2018-10-29T00:00:00"/>
        <d v="2018-03-07T00:00:00"/>
        <d v="2017-01-31T00:00:00"/>
        <d v="2018-02-07T00:00:00"/>
        <d v="2020-11-01T00:00:00"/>
        <d v="2020-05-31T00:00:00"/>
        <d v="2018-03-30T00:00:00"/>
        <d v="2018-08-29T00:00:00"/>
        <d v="2017-01-15T00:00:00"/>
        <d v="2018-03-21T00:00:00"/>
        <d v="2017-09-15T00:00:00"/>
        <d v="2018-07-24T00:00:00"/>
        <d v="2017-02-24T00:00:00"/>
        <d v="2018-06-05T00:00:00"/>
        <d v="2017-05-07T00:00:00"/>
        <d v="2020-02-06T00:00:00"/>
        <d v="2019-05-11T00:00:00"/>
        <d v="2019-08-08T00:00:00"/>
        <d v="2018-04-21T00:00:00"/>
        <d v="2020-01-14T00:00:00"/>
        <d v="2017-09-06T00:00:00"/>
        <d v="2018-01-19T00:00:00"/>
        <d v="2020-05-26T00:00:00"/>
        <d v="2017-11-05T00:00:00"/>
        <d v="2018-05-20T00:00:00"/>
        <d v="2017-07-04T00:00:00"/>
        <d v="2018-02-16T00:00:00"/>
        <d v="2019-07-25T00:00:00"/>
        <d v="2017-08-12T00:00:00"/>
        <d v="2019-06-19T00:00:00"/>
        <d v="2019-01-08T00:00:00"/>
        <d v="2018-12-16T00:00:00"/>
        <d v="2017-10-17T00:00:00"/>
        <d v="2018-05-24T00:00:00"/>
        <d v="2020-07-25T00:00:00"/>
        <d v="2020-12-07T00:00:00"/>
        <d v="2018-10-16T00:00:00"/>
        <d v="2018-06-28T00:00:00"/>
        <d v="2019-09-17T00:00:00"/>
        <d v="2020-05-27T00:00:00"/>
        <d v="2020-02-05T00:00:00"/>
        <d v="2018-01-09T00:00:00"/>
        <d v="2019-08-20T00:00:00"/>
        <d v="2019-08-02T00:00:00"/>
        <d v="2017-10-09T00:00:00"/>
        <d v="2018-05-13T00:00:00"/>
        <d v="2017-04-22T00:00:00"/>
        <d v="2019-02-12T00:00:00"/>
        <d v="2020-01-10T00:00:00"/>
        <d v="2020-08-17T00:00:00"/>
        <d v="2019-01-14T00:00:00"/>
        <d v="2019-10-11T00:00:00"/>
        <d v="2019-01-23T00:00:00"/>
        <d v="2018-02-10T00:00:00"/>
        <d v="2017-03-29T00:00:00"/>
        <d v="2019-10-17T00:00:00"/>
        <d v="2019-09-14T00:00:00"/>
        <d v="2020-11-30T00:00:00"/>
        <d v="2017-02-16T00:00:00"/>
        <d v="2020-07-15T00:00:00"/>
        <d v="2017-11-20T00:00:00"/>
        <d v="2017-02-23T00:00:00"/>
        <d v="2017-04-15T00:00:00"/>
        <d v="2017-01-08T00:00:00"/>
        <d v="2020-09-14T00:00:00"/>
        <d v="2017-10-08T00:00:00"/>
        <d v="2020-07-03T00:00:00"/>
        <d v="2018-01-06T00:00:00"/>
        <d v="2019-04-14T00:00:00"/>
        <d v="2019-02-14T00:00:00"/>
        <d v="2017-05-16T00:00:00"/>
        <d v="2018-01-24T00:00:00"/>
        <d v="2017-03-28T00:00:00"/>
        <d v="2018-07-14T00:00:00"/>
        <d v="2017-05-31T00:00:00"/>
        <d v="2017-01-04T00:00:00"/>
        <d v="2019-07-21T00:00:00"/>
        <d v="2018-09-20T00:00:00"/>
        <d v="2018-10-20T00:00:00"/>
        <d v="2020-11-09T00:00:00"/>
        <d v="2018-05-22T00:00:00"/>
        <d v="2019-03-10T00:00:00"/>
        <d v="2019-07-01T00:00:00"/>
        <d v="2018-05-10T00:00:00"/>
        <d v="2020-05-10T00:00:00"/>
        <d v="2020-07-27T00:00:00"/>
        <d v="2019-08-12T00:00:00"/>
        <d v="2020-04-07T00:00:00"/>
        <d v="2020-03-15T00:00:00"/>
        <d v="2019-03-07T00:00:00"/>
        <d v="2017-08-30T00:00:00"/>
        <d v="2017-03-05T00:00:00"/>
        <d v="2019-03-28T00:00:00"/>
        <d v="2019-04-03T00:00:00"/>
        <d v="2019-01-28T00:00:00"/>
        <d v="2019-11-10T00:00:00"/>
        <d v="2020-10-25T00:00:00"/>
        <d v="2018-03-01T00:00:00"/>
        <d v="2017-10-01T00:00:00"/>
        <d v="2018-02-23T00:00:00"/>
        <d v="2019-04-07T00:00:00"/>
        <d v="2017-05-08T00:00:00"/>
        <d v="2019-02-09T00:00:00"/>
        <d v="2019-06-01T00:00:00"/>
        <d v="2018-01-26T00:00:00"/>
        <d v="2020-10-11T00:00:00"/>
        <d v="2020-07-13T00:00:00"/>
        <d v="2018-05-18T00:00:00"/>
        <d v="2019-02-28T00:00:00"/>
        <d v="2017-01-24T00:00:00"/>
        <d v="2018-06-08T00:00:00"/>
        <d v="2017-02-09T00:00:00"/>
        <d v="2018-11-11T00:00:00"/>
        <d v="2020-02-22T00:00:00"/>
        <d v="2018-09-16T00:00:00"/>
        <d v="2017-06-24T00:00:00"/>
        <d v="2017-10-27T00:00:00"/>
        <d v="2017-02-28T00:00:00"/>
        <d v="2019-08-06T00:00:00"/>
        <d v="2017-02-18T00:00:00"/>
        <d v="2018-05-11T00:00:00"/>
        <d v="2018-04-14T00:00:00"/>
        <d v="2018-01-28T00:00:00"/>
        <d v="2017-06-10T00:00:00"/>
        <d v="2019-10-12T00:00:00"/>
        <d v="2017-06-18T00:00:00"/>
        <d v="2020-03-01T00:00:00"/>
        <d v="2018-05-09T00:00:00"/>
        <d v="2017-11-06T00:00:00"/>
        <d v="2018-12-29T00:00:00"/>
        <d v="2017-04-03T00:00:00"/>
        <d v="2019-06-04T00:00:00"/>
        <d v="2018-04-12T00:00:00"/>
        <d v="2017-01-22T00:00:00"/>
        <d v="2011-09-29T00:00:00" u="1"/>
        <d v="2011-10-25T00:00:00" u="1"/>
        <d v="2013-09-29T00:00:00" u="1"/>
        <d v="2012-10-25T00:00:00" u="1"/>
        <d v="2014-09-29T00:00:00" u="1"/>
        <d v="2011-11-21T00:00:00" u="1"/>
        <d v="2013-10-25T00:00:00" u="1"/>
        <d v="2012-11-21T00:00:00" u="1"/>
        <d v="2014-10-25T00:00:00" u="1"/>
        <d v="2011-12-17T00:00:00" u="1"/>
        <d v="2013-11-21T00:00:00" u="1"/>
        <d v="2012-12-17T00:00:00" u="1"/>
        <d v="2014-11-21T00:00:00" u="1"/>
        <d v="2013-12-17T00:00:00" u="1"/>
        <d v="2014-12-17T00:00:00" u="1"/>
        <d v="2011-10-27T00:00:00" u="1"/>
        <d v="2011-11-23T00:00:00" u="1"/>
        <d v="2012-11-23T00:00:00" u="1"/>
        <d v="2014-10-27T00:00:00" u="1"/>
        <d v="2011-12-19T00:00:00" u="1"/>
        <d v="2013-11-23T00:00:00" u="1"/>
        <d v="2012-12-19T00:00:00" u="1"/>
        <d v="2014-11-23T00:00:00" u="1"/>
        <d v="2013-12-19T00:00:00" u="1"/>
        <d v="2014-12-19T00:00:00" u="1"/>
        <d v="2011-10-29T00:00:00" u="1"/>
        <d v="2012-10-29T00:00:00" u="1"/>
        <d v="2011-11-25T00:00:00" u="1"/>
        <d v="2013-10-29T00:00:00" u="1"/>
        <d v="2012-11-25T00:00:00" u="1"/>
        <d v="2014-10-29T00:00:00" u="1"/>
        <d v="2011-12-21T00:00:00" u="1"/>
        <d v="2013-11-25T00:00:00" u="1"/>
        <d v="2012-12-21T00:00:00" u="1"/>
        <d v="2014-11-25T00:00:00" u="1"/>
        <d v="2013-12-21T00:00:00" u="1"/>
        <d v="2014-12-21T00:00:00" u="1"/>
        <d v="2012-01-02T00:00:00" u="1"/>
        <d v="2013-01-02T00:00:00" u="1"/>
        <d v="2014-01-02T00:00:00" u="1"/>
        <d v="2011-10-31T00:00:00" u="1"/>
        <d v="2012-10-31T00:00:00" u="1"/>
        <d v="2011-11-27T00:00:00" u="1"/>
        <d v="2013-10-31T00:00:00" u="1"/>
        <d v="2012-11-27T00:00:00" u="1"/>
        <d v="2014-10-31T00:00:00" u="1"/>
        <d v="2011-12-23T00:00:00" u="1"/>
        <d v="2013-11-27T00:00:00" u="1"/>
        <d v="2012-12-23T00:00:00" u="1"/>
        <d v="2014-11-27T00:00:00" u="1"/>
        <d v="2013-12-23T00:00:00" u="1"/>
        <d v="2014-12-23T00:00:00" u="1"/>
        <d v="2011-01-04T00:00:00" u="1"/>
        <d v="2012-01-04T00:00:00" u="1"/>
        <d v="2013-01-04T00:00:00" u="1"/>
        <d v="2014-01-04T00:00:00" u="1"/>
        <d v="2011-11-29T00:00:00" u="1"/>
        <d v="2012-11-29T00:00:00" u="1"/>
        <d v="2013-11-29T00:00:00" u="1"/>
        <d v="2012-12-25T00:00:00" u="1"/>
        <d v="2014-11-29T00:00:00" u="1"/>
        <d v="2013-12-25T00:00:00" u="1"/>
        <d v="2014-12-25T00:00:00" u="1"/>
        <d v="2011-01-06T00:00:00" u="1"/>
        <d v="2012-01-06T00:00:00" u="1"/>
        <d v="2011-02-02T00:00:00" u="1"/>
        <d v="2013-02-02T00:00:00" u="1"/>
        <d v="2011-12-27T00:00:00" u="1"/>
        <d v="2012-12-27T00:00:00" u="1"/>
        <d v="2013-12-27T00:00:00" u="1"/>
        <d v="2014-12-27T00:00:00" u="1"/>
        <d v="2011-01-08T00:00:00" u="1"/>
        <d v="2011-02-04T00:00:00" u="1"/>
        <d v="2013-01-08T00:00:00" u="1"/>
        <d v="2014-01-08T00:00:00" u="1"/>
        <d v="2013-02-04T00:00:00" u="1"/>
        <d v="2014-02-04T00:00:00" u="1"/>
        <d v="2011-12-29T00:00:00" u="1"/>
        <d v="2012-12-29T00:00:00" u="1"/>
        <d v="2014-12-29T00:00:00" u="1"/>
        <d v="2011-01-10T00:00:00" u="1"/>
        <d v="2012-01-10T00:00:00" u="1"/>
        <d v="2013-01-10T00:00:00" u="1"/>
        <d v="2012-02-06T00:00:00" u="1"/>
        <d v="2014-01-10T00:00:00" u="1"/>
        <d v="2011-03-02T00:00:00" u="1"/>
        <d v="2013-02-06T00:00:00" u="1"/>
        <d v="2012-03-02T00:00:00" u="1"/>
        <d v="2014-02-06T00:00:00" u="1"/>
        <d v="2013-03-02T00:00:00" u="1"/>
        <d v="2011-12-31T00:00:00" u="1"/>
        <d v="2012-12-31T00:00:00" u="1"/>
        <d v="2013-12-31T00:00:00" u="1"/>
        <d v="2014-12-31T00:00:00" u="1"/>
        <d v="2011-01-12T00:00:00" u="1"/>
        <d v="2012-01-12T00:00:00" u="1"/>
        <d v="2011-02-08T00:00:00" u="1"/>
        <d v="2012-02-08T00:00:00" u="1"/>
        <d v="2011-03-04T00:00:00" u="1"/>
        <d v="2013-02-08T00:00:00" u="1"/>
        <d v="2013-03-04T00:00:00" u="1"/>
        <d v="2014-03-04T00:00:00" u="1"/>
        <d v="2011-01-14T00:00:00" u="1"/>
        <d v="2013-01-14T00:00:00" u="1"/>
        <d v="2012-02-10T00:00:00" u="1"/>
        <d v="2014-01-14T00:00:00" u="1"/>
        <d v="2012-03-06T00:00:00" u="1"/>
        <d v="2014-02-10T00:00:00" u="1"/>
        <d v="2011-04-02T00:00:00" u="1"/>
        <d v="2013-03-06T00:00:00" u="1"/>
        <d v="2012-04-02T00:00:00" u="1"/>
        <d v="2014-03-06T00:00:00" u="1"/>
        <d v="2013-04-02T00:00:00" u="1"/>
        <d v="2014-04-02T00:00:00" u="1"/>
        <d v="2011-01-16T00:00:00" u="1"/>
        <d v="2011-02-12T00:00:00" u="1"/>
        <d v="2013-01-16T00:00:00" u="1"/>
        <d v="2014-01-16T00:00:00" u="1"/>
        <d v="2013-02-12T00:00:00" u="1"/>
        <d v="2012-03-08T00:00:00" u="1"/>
        <d v="2014-02-12T00:00:00" u="1"/>
        <d v="2011-04-04T00:00:00" u="1"/>
        <d v="2013-03-08T00:00:00" u="1"/>
        <d v="2012-04-04T00:00:00" u="1"/>
        <d v="2014-03-08T00:00:00" u="1"/>
        <d v="2013-04-04T00:00:00" u="1"/>
        <d v="2014-04-04T00:00:00" u="1"/>
        <d v="2012-02-14T00:00:00" u="1"/>
        <d v="2011-03-10T00:00:00" u="1"/>
        <d v="2013-02-14T00:00:00" u="1"/>
        <d v="2012-03-10T00:00:00" u="1"/>
        <d v="2014-02-14T00:00:00" u="1"/>
        <d v="2011-04-06T00:00:00" u="1"/>
        <d v="2013-03-10T00:00:00" u="1"/>
        <d v="2012-04-06T00:00:00" u="1"/>
        <d v="2014-03-10T00:00:00" u="1"/>
        <d v="2011-05-02T00:00:00" u="1"/>
        <d v="2013-04-06T00:00:00" u="1"/>
        <d v="2012-05-02T00:00:00" u="1"/>
        <d v="2013-05-02T00:00:00" u="1"/>
        <d v="2014-05-02T00:00:00" u="1"/>
        <d v="2011-01-20T00:00:00" u="1"/>
        <d v="2011-02-16T00:00:00" u="1"/>
        <d v="2012-02-16T00:00:00" u="1"/>
        <d v="2014-01-20T00:00:00" u="1"/>
        <d v="2013-02-16T00:00:00" u="1"/>
        <d v="2012-03-12T00:00:00" u="1"/>
        <d v="2011-04-08T00:00:00" u="1"/>
        <d v="2013-03-12T00:00:00" u="1"/>
        <d v="2014-03-12T00:00:00" u="1"/>
        <d v="2011-05-04T00:00:00" u="1"/>
        <d v="2013-04-08T00:00:00" u="1"/>
        <d v="2012-05-04T00:00:00" u="1"/>
        <d v="2014-04-08T00:00:00" u="1"/>
        <d v="2013-05-04T00:00:00" u="1"/>
        <d v="2014-05-04T00:00:00" u="1"/>
        <d v="2011-01-22T00:00:00" u="1"/>
        <d v="2011-02-18T00:00:00" u="1"/>
        <d v="2013-01-22T00:00:00" u="1"/>
        <d v="2012-02-18T00:00:00" u="1"/>
        <d v="2014-01-22T00:00:00" u="1"/>
        <d v="2011-03-14T00:00:00" u="1"/>
        <d v="2012-03-14T00:00:00" u="1"/>
        <d v="2014-02-18T00:00:00" u="1"/>
        <d v="2013-03-14T00:00:00" u="1"/>
        <d v="2012-04-10T00:00:00" u="1"/>
        <d v="2014-03-14T00:00:00" u="1"/>
        <d v="2011-05-06T00:00:00" u="1"/>
        <d v="2013-04-10T00:00:00" u="1"/>
        <d v="2014-04-10T00:00:00" u="1"/>
        <d v="2011-06-02T00:00:00" u="1"/>
        <d v="2013-05-06T00:00:00" u="1"/>
        <d v="2014-05-06T00:00:00" u="1"/>
        <d v="2014-06-02T00:00:00" u="1"/>
        <d v="2011-01-24T00:00:00" u="1"/>
        <d v="2012-01-24T00:00:00" u="1"/>
        <d v="2013-01-24T00:00:00" u="1"/>
        <d v="2012-02-20T00:00:00" u="1"/>
        <d v="2014-01-24T00:00:00" u="1"/>
        <d v="2011-03-16T00:00:00" u="1"/>
        <d v="2013-02-20T00:00:00" u="1"/>
        <d v="2012-03-16T00:00:00" u="1"/>
        <d v="2014-02-20T00:00:00" u="1"/>
        <d v="2011-04-12T00:00:00" u="1"/>
        <d v="2013-03-16T00:00:00" u="1"/>
        <d v="2012-04-12T00:00:00" u="1"/>
        <d v="2011-05-08T00:00:00" u="1"/>
        <d v="2012-05-08T00:00:00" u="1"/>
        <d v="2014-04-12T00:00:00" u="1"/>
        <d v="2011-06-04T00:00:00" u="1"/>
        <d v="2013-05-08T00:00:00" u="1"/>
        <d v="2012-06-04T00:00:00" u="1"/>
        <d v="2014-05-08T00:00:00" u="1"/>
        <d v="2013-06-04T00:00:00" u="1"/>
        <d v="2014-06-04T00:00:00" u="1"/>
        <d v="2012-01-26T00:00:00" u="1"/>
        <d v="2011-02-22T00:00:00" u="1"/>
        <d v="2012-02-22T00:00:00" u="1"/>
        <d v="2011-03-18T00:00:00" u="1"/>
        <d v="2013-02-22T00:00:00" u="1"/>
        <d v="2014-02-22T00:00:00" u="1"/>
        <d v="2013-03-18T00:00:00" u="1"/>
        <d v="2012-04-14T00:00:00" u="1"/>
        <d v="2014-03-18T00:00:00" u="1"/>
        <d v="2011-05-10T00:00:00" u="1"/>
        <d v="2013-04-14T00:00:00" u="1"/>
        <d v="2012-05-10T00:00:00" u="1"/>
        <d v="2014-04-14T00:00:00" u="1"/>
        <d v="2011-06-06T00:00:00" u="1"/>
        <d v="2013-05-10T00:00:00" u="1"/>
        <d v="2014-05-10T00:00:00" u="1"/>
        <d v="2011-07-02T00:00:00" u="1"/>
        <d v="2013-06-06T00:00:00" u="1"/>
        <d v="2012-07-02T00:00:00" u="1"/>
        <d v="2014-06-06T00:00:00" u="1"/>
        <d v="2013-07-02T00:00:00" u="1"/>
        <d v="2014-07-02T00:00:00" u="1"/>
        <d v="2011-01-28T00:00:00" u="1"/>
        <d v="2012-01-28T00:00:00" u="1"/>
        <d v="2011-02-24T00:00:00" u="1"/>
        <d v="2013-01-28T00:00:00" u="1"/>
        <d v="2014-01-28T00:00:00" u="1"/>
        <d v="2012-03-20T00:00:00" u="1"/>
        <d v="2014-02-24T00:00:00" u="1"/>
        <d v="2011-04-16T00:00:00" u="1"/>
        <d v="2013-03-20T00:00:00" u="1"/>
        <d v="2012-04-16T00:00:00" u="1"/>
        <d v="2014-03-20T00:00:00" u="1"/>
        <d v="2011-05-12T00:00:00" u="1"/>
        <d v="2013-04-16T00:00:00" u="1"/>
        <d v="2012-05-12T00:00:00" u="1"/>
        <d v="2014-04-16T00:00:00" u="1"/>
        <d v="2011-06-08T00:00:00" u="1"/>
        <d v="2013-05-12T00:00:00" u="1"/>
        <d v="2012-06-08T00:00:00" u="1"/>
        <d v="2014-05-12T00:00:00" u="1"/>
        <d v="2011-07-04T00:00:00" u="1"/>
        <d v="2013-06-08T00:00:00" u="1"/>
        <d v="2012-07-04T00:00:00" u="1"/>
        <d v="2013-07-04T00:00:00" u="1"/>
        <d v="2014-07-04T00:00:00" u="1"/>
        <d v="2012-01-30T00:00:00" u="1"/>
        <d v="2013-01-30T00:00:00" u="1"/>
        <d v="2014-01-30T00:00:00" u="1"/>
        <d v="2011-03-22T00:00:00" u="1"/>
        <d v="2012-03-22T00:00:00" u="1"/>
        <d v="2014-02-26T00:00:00" u="1"/>
        <d v="2011-04-18T00:00:00" u="1"/>
        <d v="2013-03-22T00:00:00" u="1"/>
        <d v="2012-04-18T00:00:00" u="1"/>
        <d v="2014-03-22T00:00:00" u="1"/>
        <d v="2011-05-14T00:00:00" u="1"/>
        <d v="2013-04-18T00:00:00" u="1"/>
        <d v="2012-05-14T00:00:00" u="1"/>
        <d v="2014-04-18T00:00:00" u="1"/>
        <d v="2011-06-10T00:00:00" u="1"/>
        <d v="2014-05-14T00:00:00" u="1"/>
        <d v="2011-07-06T00:00:00" u="1"/>
        <d v="2013-06-10T00:00:00" u="1"/>
        <d v="2012-07-06T00:00:00" u="1"/>
        <d v="2014-06-10T00:00:00" u="1"/>
        <d v="2011-08-02T00:00:00" u="1"/>
        <d v="2012-08-02T00:00:00" u="1"/>
        <d v="2014-07-06T00:00:00" u="1"/>
        <d v="2013-08-02T00:00:00" u="1"/>
        <d v="2014-08-02T00:00:00" u="1"/>
        <d v="2011-02-28T00:00:00" u="1"/>
        <d v="2012-02-28T00:00:00" u="1"/>
        <d v="2011-03-24T00:00:00" u="1"/>
        <d v="2013-02-28T00:00:00" u="1"/>
        <d v="2012-03-24T00:00:00" u="1"/>
        <d v="2011-04-20T00:00:00" u="1"/>
        <d v="2012-04-20T00:00:00" u="1"/>
        <d v="2014-03-24T00:00:00" u="1"/>
        <d v="2011-05-16T00:00:00" u="1"/>
        <d v="2013-04-20T00:00:00" u="1"/>
        <d v="2012-05-16T00:00:00" u="1"/>
        <d v="2013-05-16T00:00:00" u="1"/>
        <d v="2012-06-12T00:00:00" u="1"/>
        <d v="2014-05-16T00:00:00" u="1"/>
        <d v="2011-07-08T00:00:00" u="1"/>
        <d v="2013-06-12T00:00:00" u="1"/>
        <d v="2012-07-08T00:00:00" u="1"/>
        <d v="2014-06-12T00:00:00" u="1"/>
        <d v="2011-08-04T00:00:00" u="1"/>
        <d v="2013-07-08T00:00:00" u="1"/>
        <d v="2014-07-08T00:00:00" u="1"/>
        <d v="2013-08-04T00:00:00" u="1"/>
        <d v="2014-08-04T00:00:00" u="1"/>
        <d v="2011-03-26T00:00:00" u="1"/>
        <d v="2012-03-26T00:00:00" u="1"/>
        <d v="2011-04-22T00:00:00" u="1"/>
        <d v="2013-03-26T00:00:00" u="1"/>
        <d v="2012-04-22T00:00:00" u="1"/>
        <d v="2014-03-26T00:00:00" u="1"/>
        <d v="2011-05-18T00:00:00" u="1"/>
        <d v="2013-04-22T00:00:00" u="1"/>
        <d v="2012-05-18T00:00:00" u="1"/>
        <d v="2014-04-22T00:00:00" u="1"/>
        <d v="2011-06-14T00:00:00" u="1"/>
        <d v="2013-05-18T00:00:00" u="1"/>
        <d v="2012-06-14T00:00:00" u="1"/>
        <d v="2013-06-14T00:00:00" u="1"/>
        <d v="2012-07-10T00:00:00" u="1"/>
        <d v="2014-06-14T00:00:00" u="1"/>
        <d v="2011-08-06T00:00:00" u="1"/>
        <d v="2013-07-10T00:00:00" u="1"/>
        <d v="2012-08-06T00:00:00" u="1"/>
        <d v="2014-07-10T00:00:00" u="1"/>
        <d v="2011-09-02T00:00:00" u="1"/>
        <d v="2013-08-06T00:00:00" u="1"/>
        <d v="2014-08-06T00:00:00" u="1"/>
        <d v="2013-09-02T00:00:00" u="1"/>
        <d v="2014-09-02T00:00:00" u="1"/>
        <d v="2011-03-28T00:00:00" u="1"/>
        <d v="2012-03-28T00:00:00" u="1"/>
        <d v="2013-03-28T00:00:00" u="1"/>
        <d v="2012-04-24T00:00:00" u="1"/>
        <d v="2014-03-28T00:00:00" u="1"/>
        <d v="2011-05-20T00:00:00" u="1"/>
        <d v="2013-04-24T00:00:00" u="1"/>
        <d v="2012-05-20T00:00:00" u="1"/>
        <d v="2014-04-24T00:00:00" u="1"/>
        <d v="2011-06-16T00:00:00" u="1"/>
        <d v="2013-05-20T00:00:00" u="1"/>
        <d v="2012-06-16T00:00:00" u="1"/>
        <d v="2014-05-20T00:00:00" u="1"/>
        <d v="2011-07-12T00:00:00" u="1"/>
        <d v="2013-06-16T00:00:00" u="1"/>
        <d v="2012-07-12T00:00:00" u="1"/>
        <d v="2014-06-16T00:00:00" u="1"/>
        <d v="2011-08-08T00:00:00" u="1"/>
        <d v="2012-08-08T00:00:00" u="1"/>
        <d v="2014-07-12T00:00:00" u="1"/>
        <d v="2013-08-08T00:00:00" u="1"/>
        <d v="2012-09-04T00:00:00" u="1"/>
        <d v="2014-08-08T00:00:00" u="1"/>
        <d v="2013-09-04T00:00:00" u="1"/>
        <d v="2014-09-04T00:00:00" u="1"/>
        <d v="2011-03-30T00:00:00" u="1"/>
        <d v="2012-03-30T00:00:00" u="1"/>
        <d v="2011-04-26T00:00:00" u="1"/>
        <d v="2013-03-30T00:00:00" u="1"/>
        <d v="2012-04-26T00:00:00" u="1"/>
        <d v="2014-03-30T00:00:00" u="1"/>
        <d v="2011-05-22T00:00:00" u="1"/>
        <d v="2013-04-26T00:00:00" u="1"/>
        <d v="2012-05-22T00:00:00" u="1"/>
        <d v="2014-04-26T00:00:00" u="1"/>
        <d v="2011-06-18T00:00:00" u="1"/>
        <d v="2013-05-22T00:00:00" u="1"/>
        <d v="2012-06-18T00:00:00" u="1"/>
        <d v="2014-05-22T00:00:00" u="1"/>
        <d v="2011-07-14T00:00:00" u="1"/>
        <d v="2013-06-18T00:00:00" u="1"/>
        <d v="2012-07-14T00:00:00" u="1"/>
        <d v="2014-06-18T00:00:00" u="1"/>
        <d v="2012-08-10T00:00:00" u="1"/>
        <d v="2014-07-14T00:00:00" u="1"/>
        <d v="2011-09-06T00:00:00" u="1"/>
        <d v="2013-08-10T00:00:00" u="1"/>
        <d v="2012-09-06T00:00:00" u="1"/>
        <d v="2011-10-02T00:00:00" u="1"/>
        <d v="2013-09-06T00:00:00" u="1"/>
        <d v="2012-10-02T00:00:00" u="1"/>
        <d v="2014-09-06T00:00:00" u="1"/>
        <d v="2013-10-02T00:00:00" u="1"/>
        <d v="2014-10-02T00:00:00" u="1"/>
        <d v="2011-04-28T00:00:00" u="1"/>
        <d v="2012-04-28T00:00:00" u="1"/>
        <d v="2011-05-24T00:00:00" u="1"/>
        <d v="2012-05-24T00:00:00" u="1"/>
        <d v="2014-04-28T00:00:00" u="1"/>
        <d v="2011-06-20T00:00:00" u="1"/>
        <d v="2013-05-24T00:00:00" u="1"/>
        <d v="2012-06-20T00:00:00" u="1"/>
        <d v="2014-05-24T00:00:00" u="1"/>
        <d v="2013-06-20T00:00:00" u="1"/>
        <d v="2012-07-16T00:00:00" u="1"/>
        <d v="2014-06-20T00:00:00" u="1"/>
        <d v="2011-08-12T00:00:00" u="1"/>
        <d v="2013-07-16T00:00:00" u="1"/>
        <d v="2014-07-16T00:00:00" u="1"/>
        <d v="2011-09-08T00:00:00" u="1"/>
        <d v="2013-08-12T00:00:00" u="1"/>
        <d v="2012-09-08T00:00:00" u="1"/>
        <d v="2014-08-12T00:00:00" u="1"/>
        <d v="2011-10-04T00:00:00" u="1"/>
        <d v="2012-10-04T00:00:00" u="1"/>
        <d v="2014-09-08T00:00:00" u="1"/>
        <d v="2013-10-04T00:00:00" u="1"/>
        <d v="2014-10-04T00:00:00" u="1"/>
        <d v="2011-04-30T00:00:00" u="1"/>
        <d v="2012-04-30T00:00:00" u="1"/>
        <d v="2011-05-26T00:00:00" u="1"/>
        <d v="2012-05-26T00:00:00" u="1"/>
        <d v="2014-04-30T00:00:00" u="1"/>
        <d v="2011-06-22T00:00:00" u="1"/>
        <d v="2013-05-26T00:00:00" u="1"/>
        <d v="2012-06-22T00:00:00" u="1"/>
        <d v="2014-05-26T00:00:00" u="1"/>
        <d v="2011-07-18T00:00:00" u="1"/>
        <d v="2013-06-22T00:00:00" u="1"/>
        <d v="2012-07-18T00:00:00" u="1"/>
        <d v="2014-06-22T00:00:00" u="1"/>
        <d v="2013-07-18T00:00:00" u="1"/>
        <d v="2014-07-18T00:00:00" u="1"/>
        <d v="2011-09-10T00:00:00" u="1"/>
        <d v="2013-08-14T00:00:00" u="1"/>
        <d v="2012-09-10T00:00:00" u="1"/>
        <d v="2014-08-14T00:00:00" u="1"/>
        <d v="2011-10-06T00:00:00" u="1"/>
        <d v="2013-09-10T00:00:00" u="1"/>
        <d v="2014-09-10T00:00:00" u="1"/>
        <d v="2011-11-02T00:00:00" u="1"/>
        <d v="2012-11-02T00:00:00" u="1"/>
        <d v="2014-10-06T00:00:00" u="1"/>
        <d v="2013-11-02T00:00:00" u="1"/>
        <d v="2014-11-02T00:00:00" u="1"/>
        <d v="2011-05-28T00:00:00" u="1"/>
        <d v="2012-05-28T00:00:00" u="1"/>
        <d v="2011-06-24T00:00:00" u="1"/>
        <d v="2013-05-28T00:00:00" u="1"/>
        <d v="2014-05-28T00:00:00" u="1"/>
        <d v="2011-07-20T00:00:00" u="1"/>
        <d v="2013-06-24T00:00:00" u="1"/>
        <d v="2012-07-20T00:00:00" u="1"/>
        <d v="2011-08-16T00:00:00" u="1"/>
        <d v="2013-07-20T00:00:00" u="1"/>
        <d v="2012-08-16T00:00:00" u="1"/>
        <d v="2011-09-12T00:00:00" u="1"/>
        <d v="2013-08-16T00:00:00" u="1"/>
        <d v="2012-09-12T00:00:00" u="1"/>
        <d v="2014-08-16T00:00:00" u="1"/>
        <d v="2011-10-08T00:00:00" u="1"/>
        <d v="2013-09-12T00:00:00" u="1"/>
        <d v="2012-10-08T00:00:00" u="1"/>
        <d v="2014-09-12T00:00:00" u="1"/>
        <d v="2011-11-04T00:00:00" u="1"/>
        <d v="2013-10-08T00:00:00" u="1"/>
        <d v="2014-10-08T00:00:00" u="1"/>
        <d v="2013-11-04T00:00:00" u="1"/>
        <d v="2014-11-04T00:00:00" u="1"/>
        <d v="2011-05-30T00:00:00" u="1"/>
        <d v="2012-05-30T00:00:00" u="1"/>
        <d v="2013-05-30T00:00:00" u="1"/>
        <d v="2012-06-26T00:00:00" u="1"/>
        <d v="2014-05-30T00:00:00" u="1"/>
        <d v="2011-07-22T00:00:00" u="1"/>
        <d v="2013-06-26T00:00:00" u="1"/>
        <d v="2014-06-26T00:00:00" u="1"/>
        <d v="2013-07-22T00:00:00" u="1"/>
        <d v="2014-07-22T00:00:00" u="1"/>
        <d v="2011-09-14T00:00:00" u="1"/>
        <d v="2013-08-18T00:00:00" u="1"/>
        <d v="2012-09-14T00:00:00" u="1"/>
        <d v="2014-08-18T00:00:00" u="1"/>
        <d v="2011-10-10T00:00:00" u="1"/>
        <d v="2013-09-14T00:00:00" u="1"/>
        <d v="2012-10-10T00:00:00" u="1"/>
        <d v="2014-09-14T00:00:00" u="1"/>
        <d v="2011-11-06T00:00:00" u="1"/>
        <d v="2013-10-10T00:00:00" u="1"/>
        <d v="2012-11-06T00:00:00" u="1"/>
        <d v="2014-10-10T00:00:00" u="1"/>
        <d v="2011-12-02T00:00:00" u="1"/>
        <d v="2013-11-06T00:00:00" u="1"/>
        <d v="2014-11-06T00:00:00" u="1"/>
        <d v="2013-12-02T00:00:00" u="1"/>
        <d v="2014-12-02T00:00:00" u="1"/>
        <d v="2011-06-28T00:00:00" u="1"/>
        <d v="2012-06-28T00:00:00" u="1"/>
        <d v="2013-06-28T00:00:00" u="1"/>
        <d v="2012-07-24T00:00:00" u="1"/>
        <d v="2014-06-28T00:00:00" u="1"/>
        <d v="2011-08-20T00:00:00" u="1"/>
        <d v="2013-07-24T00:00:00" u="1"/>
        <d v="2014-07-24T00:00:00" u="1"/>
        <d v="2011-09-16T00:00:00" u="1"/>
        <d v="2013-08-20T00:00:00" u="1"/>
        <d v="2012-09-16T00:00:00" u="1"/>
        <d v="2014-08-20T00:00:00" u="1"/>
        <d v="2011-10-12T00:00:00" u="1"/>
        <d v="2013-09-16T00:00:00" u="1"/>
        <d v="2012-10-12T00:00:00" u="1"/>
        <d v="2014-09-16T00:00:00" u="1"/>
        <d v="2011-11-08T00:00:00" u="1"/>
        <d v="2013-10-12T00:00:00" u="1"/>
        <d v="2012-11-08T00:00:00" u="1"/>
        <d v="2011-12-04T00:00:00" u="1"/>
        <d v="2013-11-08T00:00:00" u="1"/>
        <d v="2012-12-04T00:00:00" u="1"/>
        <d v="2014-11-08T00:00:00" u="1"/>
        <d v="2013-12-04T00:00:00" u="1"/>
        <d v="2014-12-04T00:00:00" u="1"/>
        <d v="2011-06-30T00:00:00" u="1"/>
        <d v="2011-07-26T00:00:00" u="1"/>
        <d v="2013-06-30T00:00:00" u="1"/>
        <d v="2012-07-26T00:00:00" u="1"/>
        <d v="2014-06-30T00:00:00" u="1"/>
        <d v="2011-08-22T00:00:00" u="1"/>
        <d v="2013-07-26T00:00:00" u="1"/>
        <d v="2012-08-22T00:00:00" u="1"/>
        <d v="2014-07-26T00:00:00" u="1"/>
        <d v="2013-08-22T00:00:00" u="1"/>
        <d v="2012-09-18T00:00:00" u="1"/>
        <d v="2014-08-22T00:00:00" u="1"/>
        <d v="2011-10-14T00:00:00" u="1"/>
        <d v="2013-09-18T00:00:00" u="1"/>
        <d v="2014-09-18T00:00:00" u="1"/>
        <d v="2011-11-10T00:00:00" u="1"/>
        <d v="2013-10-14T00:00:00" u="1"/>
        <d v="2012-11-10T00:00:00" u="1"/>
        <d v="2014-10-14T00:00:00" u="1"/>
        <d v="2011-12-06T00:00:00" u="1"/>
        <d v="2013-11-10T00:00:00" u="1"/>
        <d v="2012-12-06T00:00:00" u="1"/>
        <d v="2014-11-10T00:00:00" u="1"/>
        <d v="2013-12-06T00:00:00" u="1"/>
        <d v="2014-12-06T00:00:00" u="1"/>
        <d v="2011-07-28T00:00:00" u="1"/>
        <d v="2011-08-24T00:00:00" u="1"/>
        <d v="2012-08-24T00:00:00" u="1"/>
        <d v="2014-07-28T00:00:00" u="1"/>
        <d v="2011-09-20T00:00:00" u="1"/>
        <d v="2013-08-24T00:00:00" u="1"/>
        <d v="2012-09-20T00:00:00" u="1"/>
        <d v="2014-08-24T00:00:00" u="1"/>
        <d v="2011-10-16T00:00:00" u="1"/>
        <d v="2013-09-20T00:00:00" u="1"/>
        <d v="2012-10-16T00:00:00" u="1"/>
        <d v="2014-09-20T00:00:00" u="1"/>
        <d v="2011-11-12T00:00:00" u="1"/>
        <d v="2013-10-16T00:00:00" u="1"/>
        <d v="2012-11-12T00:00:00" u="1"/>
        <d v="2014-10-16T00:00:00" u="1"/>
        <d v="2011-12-08T00:00:00" u="1"/>
        <d v="2013-11-12T00:00:00" u="1"/>
        <d v="2012-12-08T00:00:00" u="1"/>
        <d v="2014-11-12T00:00:00" u="1"/>
        <d v="2014-12-08T00:00:00" u="1"/>
        <d v="2011-07-30T00:00:00" u="1"/>
        <d v="2012-07-30T00:00:00" u="1"/>
        <d v="2011-08-26T00:00:00" u="1"/>
        <d v="2013-07-30T00:00:00" u="1"/>
        <d v="2014-07-30T00:00:00" u="1"/>
        <d v="2011-09-22T00:00:00" u="1"/>
        <d v="2012-09-22T00:00:00" u="1"/>
        <d v="2014-08-26T00:00:00" u="1"/>
        <d v="2011-10-18T00:00:00" u="1"/>
        <d v="2012-10-18T00:00:00" u="1"/>
        <d v="2014-09-22T00:00:00" u="1"/>
        <d v="2011-11-14T00:00:00" u="1"/>
        <d v="2013-10-18T00:00:00" u="1"/>
        <d v="2012-11-14T00:00:00" u="1"/>
        <d v="2014-10-18T00:00:00" u="1"/>
        <d v="2011-12-10T00:00:00" u="1"/>
        <d v="2013-11-14T00:00:00" u="1"/>
        <d v="2012-12-10T00:00:00" u="1"/>
        <d v="2014-11-14T00:00:00" u="1"/>
        <d v="2013-12-10T00:00:00" u="1"/>
        <d v="2014-12-10T00:00:00" u="1"/>
        <d v="2012-08-28T00:00:00" u="1"/>
        <d v="2011-09-24T00:00:00" u="1"/>
        <d v="2013-08-28T00:00:00" u="1"/>
        <d v="2012-09-24T00:00:00" u="1"/>
        <d v="2014-08-28T00:00:00" u="1"/>
        <d v="2011-10-20T00:00:00" u="1"/>
        <d v="2013-09-24T00:00:00" u="1"/>
        <d v="2012-10-20T00:00:00" u="1"/>
        <d v="2014-09-24T00:00:00" u="1"/>
        <d v="2011-11-16T00:00:00" u="1"/>
        <d v="2012-11-16T00:00:00" u="1"/>
        <d v="2014-10-20T00:00:00" u="1"/>
        <d v="2011-12-12T00:00:00" u="1"/>
        <d v="2013-11-16T00:00:00" u="1"/>
        <d v="2012-12-12T00:00:00" u="1"/>
        <d v="2014-11-16T00:00:00" u="1"/>
        <d v="2013-12-12T00:00:00" u="1"/>
        <d v="2014-12-12T00:00:00" u="1"/>
        <d v="2011-08-30T00:00:00" u="1"/>
        <d v="2011-09-26T00:00:00" u="1"/>
        <d v="2013-08-30T00:00:00" u="1"/>
        <d v="2012-09-26T00:00:00" u="1"/>
        <d v="2014-08-30T00:00:00" u="1"/>
        <d v="2011-10-22T00:00:00" u="1"/>
        <d v="2013-09-26T00:00:00" u="1"/>
        <d v="2012-10-22T00:00:00" u="1"/>
        <d v="2014-09-26T00:00:00" u="1"/>
        <d v="2011-11-18T00:00:00" u="1"/>
        <d v="2013-10-22T00:00:00" u="1"/>
        <d v="2014-10-22T00:00:00" u="1"/>
        <d v="2011-12-14T00:00:00" u="1"/>
        <d v="2013-11-18T00:00:00" u="1"/>
        <d v="2012-12-14T00:00:00" u="1"/>
        <d v="2014-11-18T00:00:00" u="1"/>
        <d v="2013-12-14T00:00:00" u="1"/>
        <d v="2014-12-14T00:00:00" u="1"/>
        <d v="2011-09-28T00:00:00" u="1"/>
        <d v="2012-09-28T00:00:00" u="1"/>
        <d v="2011-10-24T00:00:00" u="1"/>
        <d v="2013-09-28T00:00:00" u="1"/>
        <d v="2012-10-24T00:00:00" u="1"/>
        <d v="2011-11-20T00:00:00" u="1"/>
        <d v="2013-10-24T00:00:00" u="1"/>
        <d v="2012-11-20T00:00:00" u="1"/>
        <d v="2014-10-24T00:00:00" u="1"/>
        <d v="2011-12-16T00:00:00" u="1"/>
        <d v="2013-11-20T00:00:00" u="1"/>
        <d v="2012-12-16T00:00:00" u="1"/>
        <d v="2014-11-20T00:00:00" u="1"/>
        <d v="2013-12-16T00:00:00" u="1"/>
        <d v="2014-12-16T00:00:00" u="1"/>
        <d v="2011-09-30T00:00:00" u="1"/>
        <d v="2011-10-26T00:00:00" u="1"/>
        <d v="2013-09-30T00:00:00" u="1"/>
        <d v="2012-10-26T00:00:00" u="1"/>
        <d v="2014-09-30T00:00:00" u="1"/>
        <d v="2011-11-22T00:00:00" u="1"/>
        <d v="2013-10-26T00:00:00" u="1"/>
        <d v="2012-11-22T00:00:00" u="1"/>
        <d v="2013-11-22T00:00:00" u="1"/>
        <d v="2012-12-18T00:00:00" u="1"/>
        <d v="2014-11-22T00:00:00" u="1"/>
        <d v="2013-12-18T00:00:00" u="1"/>
        <d v="2014-12-18T00:00:00" u="1"/>
        <d v="2011-10-28T00:00:00" u="1"/>
        <d v="2012-10-28T00:00:00" u="1"/>
        <d v="2011-11-24T00:00:00" u="1"/>
        <d v="2013-10-28T00:00:00" u="1"/>
        <d v="2012-11-24T00:00:00" u="1"/>
        <d v="2014-10-28T00:00:00" u="1"/>
        <d v="2011-12-20T00:00:00" u="1"/>
        <d v="2013-11-24T00:00:00" u="1"/>
        <d v="2012-12-20T00:00:00" u="1"/>
        <d v="2014-11-24T00:00:00" u="1"/>
        <d v="2013-12-20T00:00:00" u="1"/>
        <d v="2014-12-20T00:00:00" u="1"/>
        <d v="2014-01-01T00:00:00" u="1"/>
        <d v="2012-10-30T00:00:00" u="1"/>
        <d v="2011-11-26T00:00:00" u="1"/>
        <d v="2013-10-30T00:00:00" u="1"/>
        <d v="2012-11-26T00:00:00" u="1"/>
        <d v="2014-10-30T00:00:00" u="1"/>
        <d v="2011-12-22T00:00:00" u="1"/>
        <d v="2013-11-26T00:00:00" u="1"/>
        <d v="2012-12-22T00:00:00" u="1"/>
        <d v="2014-11-26T00:00:00" u="1"/>
        <d v="2014-12-22T00:00:00" u="1"/>
        <d v="2012-01-03T00:00:00" u="1"/>
        <d v="2013-01-03T00:00:00" u="1"/>
        <d v="2014-01-03T00:00:00" u="1"/>
        <d v="2011-11-28T00:00:00" u="1"/>
        <d v="2012-11-28T00:00:00" u="1"/>
        <d v="2011-12-24T00:00:00" u="1"/>
        <d v="2013-11-28T00:00:00" u="1"/>
        <d v="2012-12-24T00:00:00" u="1"/>
        <d v="2014-11-28T00:00:00" u="1"/>
        <d v="2013-12-24T00:00:00" u="1"/>
        <d v="2014-12-24T00:00:00" u="1"/>
        <d v="2011-01-05T00:00:00" u="1"/>
        <d v="2012-01-05T00:00:00" u="1"/>
        <d v="2011-02-01T00:00:00" u="1"/>
        <d v="2013-01-05T00:00:00" u="1"/>
        <d v="2013-02-01T00:00:00" u="1"/>
        <d v="2011-11-30T00:00:00" u="1"/>
        <d v="2012-11-30T00:00:00" u="1"/>
        <d v="2011-12-26T00:00:00" u="1"/>
        <d v="2013-11-30T00:00:00" u="1"/>
        <d v="2012-12-26T00:00:00" u="1"/>
        <d v="2014-11-30T00:00:00" u="1"/>
        <d v="2013-12-26T00:00:00" u="1"/>
        <d v="2014-12-26T00:00:00" u="1"/>
        <d v="2011-01-07T00:00:00" u="1"/>
        <d v="2011-02-03T00:00:00" u="1"/>
        <d v="2013-01-07T00:00:00" u="1"/>
        <d v="2012-02-03T00:00:00" u="1"/>
        <d v="2014-01-07T00:00:00" u="1"/>
        <d v="2013-02-03T00:00:00" u="1"/>
        <d v="2014-02-03T00:00:00" u="1"/>
        <d v="2011-12-28T00:00:00" u="1"/>
        <d v="2012-12-28T00:00:00" u="1"/>
        <d v="2013-12-28T00:00:00" u="1"/>
        <d v="2014-12-28T00:00:00" u="1"/>
        <d v="2012-01-09T00:00:00" u="1"/>
        <d v="2011-02-05T00:00:00" u="1"/>
        <d v="2013-01-09T00:00:00" u="1"/>
        <d v="2014-01-09T00:00:00" u="1"/>
        <d v="2011-03-01T00:00:00" u="1"/>
        <d v="2013-02-05T00:00:00" u="1"/>
        <d v="2012-03-01T00:00:00" u="1"/>
        <d v="2014-02-05T00:00:00" u="1"/>
        <d v="2013-03-01T00:00:00" u="1"/>
        <d v="2014-03-01T00:00:00" u="1"/>
        <d v="2011-12-30T00:00:00" u="1"/>
        <d v="2012-12-30T00:00:00" u="1"/>
        <d v="2013-12-30T00:00:00" u="1"/>
        <d v="2014-12-30T00:00:00" u="1"/>
        <d v="2011-01-11T00:00:00" u="1"/>
        <d v="2011-02-07T00:00:00" u="1"/>
        <d v="2013-01-11T00:00:00" u="1"/>
        <d v="2012-02-07T00:00:00" u="1"/>
        <d v="2011-03-03T00:00:00" u="1"/>
        <d v="2013-02-07T00:00:00" u="1"/>
        <d v="2014-02-07T00:00:00" u="1"/>
        <d v="2014-03-03T00:00:00" u="1"/>
        <d v="2012-01-13T00:00:00" u="1"/>
        <d v="2011-02-09T00:00:00" u="1"/>
        <d v="2012-02-09T00:00:00" u="1"/>
        <d v="2014-01-13T00:00:00" u="1"/>
        <d v="2011-03-05T00:00:00" u="1"/>
        <d v="2013-02-09T00:00:00" u="1"/>
        <d v="2012-03-05T00:00:00" u="1"/>
        <d v="2011-04-01T00:00:00" u="1"/>
        <d v="2013-03-05T00:00:00" u="1"/>
        <d v="2014-03-05T00:00:00" u="1"/>
        <d v="2013-04-01T00:00:00" u="1"/>
        <d v="2014-04-01T00:00:00" u="1"/>
        <d v="2011-01-15T00:00:00" u="1"/>
        <d v="2013-01-15T00:00:00" u="1"/>
        <d v="2014-01-15T00:00:00" u="1"/>
        <d v="2011-03-07T00:00:00" u="1"/>
        <d v="2013-02-11T00:00:00" u="1"/>
        <d v="2012-03-07T00:00:00" u="1"/>
        <d v="2014-02-11T00:00:00" u="1"/>
        <d v="2011-04-03T00:00:00" u="1"/>
        <d v="2013-03-07T00:00:00" u="1"/>
        <d v="2014-03-07T00:00:00" u="1"/>
        <d v="2013-04-03T00:00:00" u="1"/>
        <d v="2014-04-03T00:00:00" u="1"/>
        <d v="2011-01-17T00:00:00" u="1"/>
        <d v="2012-01-17T00:00:00" u="1"/>
        <d v="2011-02-13T00:00:00" u="1"/>
        <d v="2013-01-17T00:00:00" u="1"/>
        <d v="2014-01-17T00:00:00" u="1"/>
        <d v="2013-02-13T00:00:00" u="1"/>
        <d v="2012-03-09T00:00:00" u="1"/>
        <d v="2011-04-05T00:00:00" u="1"/>
        <d v="2013-03-09T00:00:00" u="1"/>
        <d v="2012-04-05T00:00:00" u="1"/>
        <d v="2014-03-09T00:00:00" u="1"/>
        <d v="2013-04-05T00:00:00" u="1"/>
        <d v="2012-05-01T00:00:00" u="1"/>
        <d v="2014-04-05T00:00:00" u="1"/>
        <d v="2013-05-01T00:00:00" u="1"/>
        <d v="2014-05-01T00:00:00" u="1"/>
        <d v="2011-01-19T00:00:00" u="1"/>
        <d v="2012-01-19T00:00:00" u="1"/>
        <d v="2011-02-15T00:00:00" u="1"/>
        <d v="2012-02-15T00:00:00" u="1"/>
        <d v="2011-03-11T00:00:00" u="1"/>
        <d v="2013-02-15T00:00:00" u="1"/>
        <d v="2011-04-07T00:00:00" u="1"/>
        <d v="2013-03-11T00:00:00" u="1"/>
        <d v="2012-04-07T00:00:00" u="1"/>
        <d v="2014-03-11T00:00:00" u="1"/>
        <d v="2011-05-03T00:00:00" u="1"/>
        <d v="2013-04-07T00:00:00" u="1"/>
        <d v="2012-05-03T00:00:00" u="1"/>
        <d v="2014-04-07T00:00:00" u="1"/>
        <d v="2013-05-03T00:00:00" u="1"/>
        <d v="2014-05-03T00:00:00" u="1"/>
        <d v="2011-01-21T00:00:00" u="1"/>
        <d v="2011-02-17T00:00:00" u="1"/>
        <d v="2013-01-21T00:00:00" u="1"/>
        <d v="2014-01-21T00:00:00" u="1"/>
        <d v="2012-03-13T00:00:00" u="1"/>
        <d v="2014-02-17T00:00:00" u="1"/>
        <d v="2013-03-13T00:00:00" u="1"/>
        <d v="2012-04-09T00:00:00" u="1"/>
        <d v="2014-03-13T00:00:00" u="1"/>
        <d v="2011-05-05T00:00:00" u="1"/>
        <d v="2013-04-09T00:00:00" u="1"/>
        <d v="2014-04-09T00:00:00" u="1"/>
        <d v="2011-06-01T00:00:00" u="1"/>
        <d v="2012-06-01T00:00:00" u="1"/>
        <d v="2014-05-05T00:00:00" u="1"/>
        <d v="2013-06-01T00:00:00" u="1"/>
        <d v="2012-01-23T00:00:00" u="1"/>
        <d v="2011-02-19T00:00:00" u="1"/>
        <d v="2013-01-23T00:00:00" u="1"/>
        <d v="2014-01-23T00:00:00" u="1"/>
        <d v="2011-03-15T00:00:00" u="1"/>
        <d v="2013-02-19T00:00:00" u="1"/>
        <d v="2012-03-15T00:00:00" u="1"/>
        <d v="2014-02-19T00:00:00" u="1"/>
        <d v="2011-04-11T00:00:00" u="1"/>
        <d v="2013-03-15T00:00:00" u="1"/>
        <d v="2012-04-11T00:00:00" u="1"/>
        <d v="2014-03-15T00:00:00" u="1"/>
        <d v="2011-05-07T00:00:00" u="1"/>
        <d v="2013-04-11T00:00:00" u="1"/>
        <d v="2012-05-07T00:00:00" u="1"/>
        <d v="2014-04-11T00:00:00" u="1"/>
        <d v="2011-06-03T00:00:00" u="1"/>
        <d v="2013-05-07T00:00:00" u="1"/>
        <d v="2014-05-07T00:00:00" u="1"/>
        <d v="2013-06-03T00:00:00" u="1"/>
        <d v="2014-06-03T00:00:00" u="1"/>
        <d v="2011-02-21T00:00:00" u="1"/>
        <d v="2013-01-25T00:00:00" u="1"/>
        <d v="2012-02-21T00:00:00" u="1"/>
        <d v="2014-01-25T00:00:00" u="1"/>
        <d v="2011-03-17T00:00:00" u="1"/>
        <d v="2013-02-21T00:00:00" u="1"/>
        <d v="2012-03-17T00:00:00" u="1"/>
        <d v="2014-02-21T00:00:00" u="1"/>
        <d v="2011-04-13T00:00:00" u="1"/>
        <d v="2012-04-13T00:00:00" u="1"/>
        <d v="2014-03-17T00:00:00" u="1"/>
        <d v="2011-05-09T00:00:00" u="1"/>
        <d v="2013-04-13T00:00:00" u="1"/>
        <d v="2012-05-09T00:00:00" u="1"/>
        <d v="2014-04-13T00:00:00" u="1"/>
        <d v="2013-05-09T00:00:00" u="1"/>
        <d v="2012-06-05T00:00:00" u="1"/>
        <d v="2014-05-09T00:00:00" u="1"/>
        <d v="2011-07-01T00:00:00" u="1"/>
        <d v="2013-06-05T00:00:00" u="1"/>
        <d v="2014-06-05T00:00:00" u="1"/>
        <d v="2013-07-01T00:00:00" u="1"/>
        <d v="2014-07-01T00:00:00" u="1"/>
        <d v="2011-01-27T00:00:00" u="1"/>
        <d v="2012-01-27T00:00:00" u="1"/>
        <d v="2011-02-23T00:00:00" u="1"/>
        <d v="2012-02-23T00:00:00" u="1"/>
        <d v="2014-01-27T00:00:00" u="1"/>
        <d v="2011-03-19T00:00:00" u="1"/>
        <d v="2013-02-23T00:00:00" u="1"/>
        <d v="2012-03-19T00:00:00" u="1"/>
        <d v="2011-04-15T00:00:00" u="1"/>
        <d v="2013-03-19T00:00:00" u="1"/>
        <d v="2014-03-19T00:00:00" u="1"/>
        <d v="2011-05-11T00:00:00" u="1"/>
        <d v="2013-04-15T00:00:00" u="1"/>
        <d v="2012-05-11T00:00:00" u="1"/>
        <d v="2014-04-15T00:00:00" u="1"/>
        <d v="2011-06-07T00:00:00" u="1"/>
        <d v="2013-05-11T00:00:00" u="1"/>
        <d v="2012-06-07T00:00:00" u="1"/>
        <d v="2013-06-07T00:00:00" u="1"/>
        <d v="2012-07-03T00:00:00" u="1"/>
        <d v="2014-06-07T00:00:00" u="1"/>
        <d v="2013-07-03T00:00:00" u="1"/>
        <d v="2014-07-03T00:00:00" u="1"/>
        <d v="2011-01-29T00:00:00" u="1"/>
        <d v="2011-02-25T00:00:00" u="1"/>
        <d v="2012-02-25T00:00:00" u="1"/>
        <d v="2014-01-29T00:00:00" u="1"/>
        <d v="2011-03-21T00:00:00" u="1"/>
        <d v="2013-02-25T00:00:00" u="1"/>
        <d v="2012-03-21T00:00:00" u="1"/>
        <d v="2014-02-25T00:00:00" u="1"/>
        <d v="2013-03-21T00:00:00" u="1"/>
        <d v="2012-04-17T00:00:00" u="1"/>
        <d v="2014-03-21T00:00:00" u="1"/>
        <d v="2011-05-13T00:00:00" u="1"/>
        <d v="2013-04-17T00:00:00" u="1"/>
        <d v="2012-05-13T00:00:00" u="1"/>
        <d v="2014-04-17T00:00:00" u="1"/>
        <d v="2011-06-09T00:00:00" u="1"/>
        <d v="2013-05-13T00:00:00" u="1"/>
        <d v="2012-06-09T00:00:00" u="1"/>
        <d v="2014-05-13T00:00:00" u="1"/>
        <d v="2011-07-05T00:00:00" u="1"/>
        <d v="2012-07-05T00:00:00" u="1"/>
        <d v="2014-06-09T00:00:00" u="1"/>
        <d v="2011-08-01T00:00:00" u="1"/>
        <d v="2013-07-05T00:00:00" u="1"/>
        <d v="2012-08-01T00:00:00" u="1"/>
        <d v="2013-08-01T00:00:00" u="1"/>
        <d v="2014-08-01T00:00:00" u="1"/>
        <d v="2011-01-31T00:00:00" u="1"/>
        <d v="2012-01-31T00:00:00" u="1"/>
        <d v="2013-01-31T00:00:00" u="1"/>
        <d v="2012-02-27T00:00:00" u="1"/>
        <d v="2014-01-31T00:00:00" u="1"/>
        <d v="2011-03-23T00:00:00" u="1"/>
        <d v="2013-02-27T00:00:00" u="1"/>
        <d v="2012-03-23T00:00:00" u="1"/>
        <d v="2014-02-27T00:00:00" u="1"/>
        <d v="2011-04-19T00:00:00" u="1"/>
        <d v="2013-03-23T00:00:00" u="1"/>
        <d v="2012-04-19T00:00:00" u="1"/>
        <d v="2013-04-19T00:00:00" u="1"/>
        <d v="2012-05-15T00:00:00" u="1"/>
        <d v="2013-05-15T00:00:00" u="1"/>
        <d v="2012-06-11T00:00:00" u="1"/>
        <d v="2014-05-15T00:00:00" u="1"/>
        <d v="2011-07-07T00:00:00" u="1"/>
        <d v="2013-06-11T00:00:00" u="1"/>
        <d v="2014-06-11T00:00:00" u="1"/>
        <d v="2011-08-03T00:00:00" u="1"/>
        <d v="2014-07-07T00:00:00" u="1"/>
        <d v="2013-08-03T00:00:00" u="1"/>
        <d v="2012-02-29T00:00:00" u="1"/>
        <d v="2011-03-25T00:00:00" u="1"/>
        <d v="2011-04-21T00:00:00" u="1"/>
        <d v="2013-03-25T00:00:00" u="1"/>
        <d v="2012-04-21T00:00:00" u="1"/>
        <d v="2014-03-25T00:00:00" u="1"/>
        <d v="2011-05-17T00:00:00" u="1"/>
        <d v="2012-05-17T00:00:00" u="1"/>
        <d v="2014-04-21T00:00:00" u="1"/>
        <d v="2011-06-13T00:00:00" u="1"/>
        <d v="2013-05-17T00:00:00" u="1"/>
        <d v="2012-06-13T00:00:00" u="1"/>
        <d v="2014-05-17T00:00:00" u="1"/>
        <d v="2011-07-09T00:00:00" u="1"/>
        <d v="2013-06-13T00:00:00" u="1"/>
        <d v="2012-07-09T00:00:00" u="1"/>
        <d v="2014-06-13T00:00:00" u="1"/>
        <d v="2011-08-05T00:00:00" u="1"/>
        <d v="2013-07-09T00:00:00" u="1"/>
        <d v="2012-08-05T00:00:00" u="1"/>
        <d v="2014-07-09T00:00:00" u="1"/>
        <d v="2011-09-01T00:00:00" u="1"/>
        <d v="2013-08-05T00:00:00" u="1"/>
        <d v="2012-09-01T00:00:00" u="1"/>
        <d v="2014-08-05T00:00:00" u="1"/>
        <d v="2013-09-01T00:00:00" u="1"/>
        <d v="2014-09-01T00:00:00" u="1"/>
        <d v="2012-03-27T00:00:00" u="1"/>
        <d v="2011-04-23T00:00:00" u="1"/>
        <d v="2013-03-27T00:00:00" u="1"/>
        <d v="2014-03-27T00:00:00" u="1"/>
        <d v="2011-05-19T00:00:00" u="1"/>
        <d v="2013-04-23T00:00:00" u="1"/>
        <d v="2014-04-23T00:00:00" u="1"/>
        <d v="2011-06-15T00:00:00" u="1"/>
        <d v="2013-05-19T00:00:00" u="1"/>
        <d v="2012-06-15T00:00:00" u="1"/>
        <d v="2014-05-19T00:00:00" u="1"/>
        <d v="2011-07-11T00:00:00" u="1"/>
        <d v="2013-06-15T00:00:00" u="1"/>
        <d v="2012-07-11T00:00:00" u="1"/>
        <d v="2013-07-11T00:00:00" u="1"/>
        <d v="2012-08-07T00:00:00" u="1"/>
        <d v="2014-07-11T00:00:00" u="1"/>
        <d v="2011-09-03T00:00:00" u="1"/>
        <d v="2013-08-07T00:00:00" u="1"/>
        <d v="2012-09-03T00:00:00" u="1"/>
        <d v="2014-08-07T00:00:00" u="1"/>
        <d v="2013-09-03T00:00:00" u="1"/>
        <d v="2014-09-03T00:00:00" u="1"/>
        <d v="2011-03-29T00:00:00" u="1"/>
        <d v="2012-03-29T00:00:00" u="1"/>
        <d v="2011-04-25T00:00:00" u="1"/>
        <d v="2013-03-29T00:00:00" u="1"/>
        <d v="2012-04-25T00:00:00" u="1"/>
        <d v="2014-03-29T00:00:00" u="1"/>
        <d v="2011-05-21T00:00:00" u="1"/>
        <d v="2013-04-25T00:00:00" u="1"/>
        <d v="2012-05-21T00:00:00" u="1"/>
        <d v="2014-04-25T00:00:00" u="1"/>
        <d v="2011-06-17T00:00:00" u="1"/>
        <d v="2013-05-21T00:00:00" u="1"/>
        <d v="2014-05-21T00:00:00" u="1"/>
        <d v="2011-07-13T00:00:00" u="1"/>
        <d v="2013-06-17T00:00:00" u="1"/>
        <d v="2012-07-13T00:00:00" u="1"/>
        <d v="2014-06-17T00:00:00" u="1"/>
        <d v="2011-08-09T00:00:00" u="1"/>
        <d v="2013-07-13T00:00:00" u="1"/>
        <d v="2012-08-09T00:00:00" u="1"/>
        <d v="2014-07-13T00:00:00" u="1"/>
        <d v="2011-09-05T00:00:00" u="1"/>
        <d v="2013-08-09T00:00:00" u="1"/>
        <d v="2012-09-05T00:00:00" u="1"/>
        <d v="2011-10-01T00:00:00" u="1"/>
        <d v="2013-09-05T00:00:00" u="1"/>
        <d v="2012-10-01T00:00:00" u="1"/>
        <d v="2014-09-05T00:00:00" u="1"/>
        <d v="2013-10-01T00:00:00" u="1"/>
        <d v="2014-10-01T00:00:00" u="1"/>
        <d v="2011-03-31T00:00:00" u="1"/>
        <d v="2012-03-31T00:00:00" u="1"/>
        <d v="2013-03-31T00:00:00" u="1"/>
        <d v="2012-04-27T00:00:00" u="1"/>
        <d v="2014-03-31T00:00:00" u="1"/>
        <d v="2011-05-23T00:00:00" u="1"/>
        <d v="2013-04-27T00:00:00" u="1"/>
        <d v="2012-05-23T00:00:00" u="1"/>
        <d v="2014-04-27T00:00:00" u="1"/>
        <d v="2013-05-23T00:00:00" u="1"/>
        <d v="2012-06-19T00:00:00" u="1"/>
        <d v="2014-05-23T00:00:00" u="1"/>
        <d v="2011-07-15T00:00:00" u="1"/>
        <d v="2013-06-19T00:00:00" u="1"/>
        <d v="2014-06-19T00:00:00" u="1"/>
        <d v="2011-08-11T00:00:00" u="1"/>
        <d v="2013-07-15T00:00:00" u="1"/>
        <d v="2012-08-11T00:00:00" u="1"/>
        <d v="2014-07-15T00:00:00" u="1"/>
        <d v="2011-09-07T00:00:00" u="1"/>
        <d v="2012-09-07T00:00:00" u="1"/>
        <d v="2014-08-11T00:00:00" u="1"/>
        <d v="2011-10-03T00:00:00" u="1"/>
        <d v="2013-09-07T00:00:00" u="1"/>
        <d v="2012-10-03T00:00:00" u="1"/>
        <d v="2013-10-03T00:00:00" u="1"/>
        <d v="2014-10-03T00:00:00" u="1"/>
        <d v="2011-04-29T00:00:00" u="1"/>
        <d v="2012-04-29T00:00:00" u="1"/>
        <d v="2011-05-25T00:00:00" u="1"/>
        <d v="2013-04-29T00:00:00" u="1"/>
        <d v="2012-05-25T00:00:00" u="1"/>
        <d v="2014-04-29T00:00:00" u="1"/>
        <d v="2011-06-21T00:00:00" u="1"/>
        <d v="2013-05-25T00:00:00" u="1"/>
        <d v="2012-06-21T00:00:00" u="1"/>
        <d v="2013-06-21T00:00:00" u="1"/>
        <d v="2012-07-17T00:00:00" u="1"/>
        <d v="2014-06-21T00:00:00" u="1"/>
        <d v="2013-07-17T00:00:00" u="1"/>
        <d v="2012-08-13T00:00:00" u="1"/>
        <d v="2014-07-17T00:00:00" u="1"/>
        <d v="2011-09-09T00:00:00" u="1"/>
        <d v="2013-08-13T00:00:00" u="1"/>
        <d v="2014-08-13T00:00:00" u="1"/>
        <d v="2011-10-05T00:00:00" u="1"/>
        <d v="2013-09-09T00:00:00" u="1"/>
        <d v="2012-10-05T00:00:00" u="1"/>
        <d v="2014-09-09T00:00:00" u="1"/>
        <d v="2011-11-01T00:00:00" u="1"/>
        <d v="2013-10-05T00:00:00" u="1"/>
        <d v="2012-11-01T00:00:00" u="1"/>
        <d v="2014-10-05T00:00:00" u="1"/>
        <d v="2013-11-01T00:00:00" u="1"/>
        <d v="2014-11-01T00:00:00" u="1"/>
        <d v="2011-05-27T00:00:00" u="1"/>
        <d v="2011-06-23T00:00:00" u="1"/>
        <d v="2013-05-27T00:00:00" u="1"/>
        <d v="2012-06-23T00:00:00" u="1"/>
        <d v="2014-05-27T00:00:00" u="1"/>
        <d v="2011-07-19T00:00:00" u="1"/>
        <d v="2012-07-19T00:00:00" u="1"/>
        <d v="2014-06-23T00:00:00" u="1"/>
        <d v="2011-08-15T00:00:00" u="1"/>
        <d v="2013-07-19T00:00:00" u="1"/>
        <d v="2012-08-15T00:00:00" u="1"/>
        <d v="2014-07-19T00:00:00" u="1"/>
        <d v="2011-09-11T00:00:00" u="1"/>
        <d v="2013-08-15T00:00:00" u="1"/>
        <d v="2012-09-11T00:00:00" u="1"/>
        <d v="2014-08-15T00:00:00" u="1"/>
        <d v="2011-10-07T00:00:00" u="1"/>
        <d v="2013-09-11T00:00:00" u="1"/>
        <d v="2014-09-11T00:00:00" u="1"/>
        <d v="2011-11-03T00:00:00" u="1"/>
        <d v="2013-10-07T00:00:00" u="1"/>
        <d v="2012-11-03T00:00:00" u="1"/>
        <d v="2014-10-07T00:00:00" u="1"/>
        <d v="2014-11-03T00:00:00" u="1"/>
        <d v="2012-05-29T00:00:00" u="1"/>
        <d v="2011-06-25T00:00:00" u="1"/>
        <d v="2013-05-29T00:00:00" u="1"/>
        <d v="2012-06-25T00:00:00" u="1"/>
        <d v="2014-05-29T00:00:00" u="1"/>
        <d v="2011-07-21T00:00:00" u="1"/>
        <d v="2013-06-25T00:00:00" u="1"/>
        <d v="2014-06-25T00:00:00" u="1"/>
        <d v="2011-08-17T00:00:00" u="1"/>
        <d v="2013-07-21T00:00:00" u="1"/>
        <d v="2012-08-17T00:00:00" u="1"/>
        <d v="2014-07-21T00:00:00" u="1"/>
        <d v="2011-09-13T00:00:00" u="1"/>
        <d v="2013-08-17T00:00:00" u="1"/>
        <d v="2012-09-13T00:00:00" u="1"/>
        <d v="2014-08-17T00:00:00" u="1"/>
        <d v="2011-10-09T00:00:00" u="1"/>
        <d v="2013-09-13T00:00:00" u="1"/>
        <d v="2012-10-09T00:00:00" u="1"/>
        <d v="2014-09-13T00:00:00" u="1"/>
        <d v="2011-11-05T00:00:00" u="1"/>
        <d v="2013-10-09T00:00:00" u="1"/>
        <d v="2012-11-05T00:00:00" u="1"/>
        <d v="2014-10-09T00:00:00" u="1"/>
        <d v="2011-12-01T00:00:00" u="1"/>
        <d v="2013-11-05T00:00:00" u="1"/>
        <d v="2012-12-01T00:00:00" u="1"/>
        <d v="2014-11-05T00:00:00" u="1"/>
        <d v="2013-12-01T00:00:00" u="1"/>
        <d v="2014-12-01T00:00:00" u="1"/>
        <d v="2011-05-31T00:00:00" u="1"/>
        <d v="2012-05-31T00:00:00" u="1"/>
        <d v="2011-06-27T00:00:00" u="1"/>
        <d v="2013-05-31T00:00:00" u="1"/>
        <d v="2014-05-31T00:00:00" u="1"/>
        <d v="2011-07-23T00:00:00" u="1"/>
        <d v="2013-06-27T00:00:00" u="1"/>
        <d v="2012-07-23T00:00:00" u="1"/>
        <d v="2014-06-27T00:00:00" u="1"/>
        <d v="2011-08-19T00:00:00" u="1"/>
        <d v="2013-07-23T00:00:00" u="1"/>
        <d v="2014-07-23T00:00:00" u="1"/>
        <d v="2011-09-15T00:00:00" u="1"/>
        <d v="2013-08-19T00:00:00" u="1"/>
        <d v="2012-09-15T00:00:00" u="1"/>
        <d v="2014-08-19T00:00:00" u="1"/>
        <d v="2011-10-11T00:00:00" u="1"/>
        <d v="2013-09-15T00:00:00" u="1"/>
        <d v="2012-10-11T00:00:00" u="1"/>
        <d v="2014-09-15T00:00:00" u="1"/>
        <d v="2011-11-07T00:00:00" u="1"/>
        <d v="2013-10-11T00:00:00" u="1"/>
        <d v="2012-11-07T00:00:00" u="1"/>
        <d v="2014-10-11T00:00:00" u="1"/>
        <d v="2011-12-03T00:00:00" u="1"/>
        <d v="2013-11-07T00:00:00" u="1"/>
        <d v="2012-12-03T00:00:00" u="1"/>
        <d v="2014-11-07T00:00:00" u="1"/>
        <d v="2013-12-03T00:00:00" u="1"/>
        <d v="2014-12-03T00:00:00" u="1"/>
        <d v="2011-06-29T00:00:00" u="1"/>
        <d v="2012-06-29T00:00:00" u="1"/>
        <d v="2011-07-25T00:00:00" u="1"/>
        <d v="2013-06-29T00:00:00" u="1"/>
        <d v="2012-07-25T00:00:00" u="1"/>
        <d v="2013-07-25T00:00:00" u="1"/>
        <d v="2012-08-21T00:00:00" u="1"/>
        <d v="2014-07-25T00:00:00" u="1"/>
        <d v="2011-09-17T00:00:00" u="1"/>
        <d v="2013-08-21T00:00:00" u="1"/>
        <d v="2012-09-17T00:00:00" u="1"/>
        <d v="2014-08-21T00:00:00" u="1"/>
        <d v="2011-10-13T00:00:00" u="1"/>
        <d v="2013-09-17T00:00:00" u="1"/>
        <d v="2012-10-13T00:00:00" u="1"/>
        <d v="2014-09-17T00:00:00" u="1"/>
        <d v="2011-11-09T00:00:00" u="1"/>
        <d v="2012-11-09T00:00:00" u="1"/>
        <d v="2014-10-13T00:00:00" u="1"/>
        <d v="2011-12-05T00:00:00" u="1"/>
        <d v="2013-11-09T00:00:00" u="1"/>
        <d v="2012-12-05T00:00:00" u="1"/>
        <d v="2014-11-09T00:00:00" u="1"/>
        <d v="2013-12-05T00:00:00" u="1"/>
        <d v="2014-12-05T00:00:00" u="1"/>
        <d v="2011-07-27T00:00:00" u="1"/>
        <d v="2012-07-27T00:00:00" u="1"/>
        <d v="2011-08-23T00:00:00" u="1"/>
        <d v="2012-08-23T00:00:00" u="1"/>
        <d v="2014-07-27T00:00:00" u="1"/>
        <d v="2011-09-19T00:00:00" u="1"/>
        <d v="2013-08-23T00:00:00" u="1"/>
        <d v="2012-09-19T00:00:00" u="1"/>
        <d v="2014-08-23T00:00:00" u="1"/>
        <d v="2011-10-15T00:00:00" u="1"/>
        <d v="2013-09-19T00:00:00" u="1"/>
        <d v="2012-10-15T00:00:00" u="1"/>
        <d v="2014-09-19T00:00:00" u="1"/>
        <d v="2011-11-11T00:00:00" u="1"/>
        <d v="2013-10-15T00:00:00" u="1"/>
        <d v="2012-11-11T00:00:00" u="1"/>
        <d v="2014-10-15T00:00:00" u="1"/>
        <d v="2011-12-07T00:00:00" u="1"/>
        <d v="2013-11-11T00:00:00" u="1"/>
        <d v="2012-12-07T00:00:00" u="1"/>
        <d v="2014-11-11T00:00:00" u="1"/>
        <d v="2013-12-07T00:00:00" u="1"/>
        <d v="2014-12-07T00:00:00" u="1"/>
        <d v="2011-08-25T00:00:00" u="1"/>
        <d v="2013-07-29T00:00:00" u="1"/>
        <d v="2012-08-25T00:00:00" u="1"/>
        <d v="2014-07-29T00:00:00" u="1"/>
        <d v="2011-09-21T00:00:00" u="1"/>
        <d v="2012-09-21T00:00:00" u="1"/>
        <d v="2014-08-25T00:00:00" u="1"/>
        <d v="2011-10-17T00:00:00" u="1"/>
        <d v="2013-09-21T00:00:00" u="1"/>
        <d v="2012-10-17T00:00:00" u="1"/>
        <d v="2014-09-21T00:00:00" u="1"/>
        <d v="2013-10-17T00:00:00" u="1"/>
        <d v="2012-11-13T00:00:00" u="1"/>
        <d v="2014-10-17T00:00:00" u="1"/>
        <d v="2011-12-09T00:00:00" u="1"/>
        <d v="2013-11-13T00:00:00" u="1"/>
        <d v="2012-12-09T00:00:00" u="1"/>
        <d v="2014-11-13T00:00:00" u="1"/>
        <d v="2013-12-09T00:00:00" u="1"/>
        <d v="2014-12-09T00:00:00" u="1"/>
        <d v="2012-07-31T00:00:00" u="1"/>
        <d v="2011-08-27T00:00:00" u="1"/>
        <d v="2013-07-31T00:00:00" u="1"/>
        <d v="2012-08-27T00:00:00" u="1"/>
        <d v="2014-07-31T00:00:00" u="1"/>
        <d v="2011-09-23T00:00:00" u="1"/>
        <d v="2013-08-27T00:00:00" u="1"/>
        <d v="2014-08-27T00:00:00" u="1"/>
        <d v="2011-10-19T00:00:00" u="1"/>
        <d v="2013-09-23T00:00:00" u="1"/>
        <d v="2012-10-19T00:00:00" u="1"/>
        <d v="2014-09-23T00:00:00" u="1"/>
        <d v="2011-11-15T00:00:00" u="1"/>
        <d v="2013-10-19T00:00:00" u="1"/>
        <d v="2012-11-15T00:00:00" u="1"/>
        <d v="2013-11-15T00:00:00" u="1"/>
        <d v="2012-12-11T00:00:00" u="1"/>
        <d v="2014-11-15T00:00:00" u="1"/>
        <d v="2013-12-11T00:00:00" u="1"/>
        <d v="2014-12-11T00:00:00" u="1"/>
        <d v="2011-08-29T00:00:00" u="1"/>
        <d v="2012-08-29T00:00:00" u="1"/>
        <d v="2011-09-25T00:00:00" u="1"/>
        <d v="2013-08-29T00:00:00" u="1"/>
        <d v="2012-09-25T00:00:00" u="1"/>
        <d v="2014-08-29T00:00:00" u="1"/>
        <d v="2011-10-21T00:00:00" u="1"/>
        <d v="2013-09-25T00:00:00" u="1"/>
        <d v="2014-09-25T00:00:00" u="1"/>
        <d v="2011-11-17T00:00:00" u="1"/>
        <d v="2013-10-21T00:00:00" u="1"/>
        <d v="2012-11-17T00:00:00" u="1"/>
        <d v="2014-10-21T00:00:00" u="1"/>
        <d v="2011-12-13T00:00:00" u="1"/>
        <d v="2013-11-17T00:00:00" u="1"/>
        <d v="2012-12-13T00:00:00" u="1"/>
        <d v="2014-11-17T00:00:00" u="1"/>
        <d v="2013-12-13T00:00:00" u="1"/>
        <d v="2011-08-31T00:00:00" u="1"/>
        <d v="2012-08-31T00:00:00" u="1"/>
        <d v="2011-09-27T00:00:00" u="1"/>
        <d v="2013-08-31T00:00:00" u="1"/>
        <d v="2012-09-27T00:00:00" u="1"/>
        <d v="2013-09-27T00:00:00" u="1"/>
        <d v="2012-10-23T00:00:00" u="1"/>
        <d v="2014-09-27T00:00:00" u="1"/>
        <d v="2011-11-19T00:00:00" u="1"/>
        <d v="2013-10-23T00:00:00" u="1"/>
        <d v="2012-11-19T00:00:00" u="1"/>
        <d v="2014-10-23T00:00:00" u="1"/>
        <d v="2011-12-15T00:00:00" u="1"/>
        <d v="2013-11-19T00:00:00" u="1"/>
        <d v="2012-12-15T00:00:00" u="1"/>
        <d v="2014-11-19T00:00:00" u="1"/>
        <d v="2013-12-15T00:00:00" u="1"/>
        <d v="2014-12-15T00:00:00" u="1"/>
      </sharedItems>
      <fieldGroup par="24"/>
    </cacheField>
    <cacheField name="Ship Date" numFmtId="14">
      <sharedItems containsSemiMixedTypes="0" containsNonDate="0" containsDate="1" containsString="0" minDate="2017-01-08T00:00:00" maxDate="2021-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7-01-04T00:00:00" endDate="2021-01-01T00:00:00"/>
        <groupItems count="14">
          <s v="&lt;04-01-2017"/>
          <s v="Jan"/>
          <s v="Feb"/>
          <s v="Mar"/>
          <s v="Apr"/>
          <s v="May"/>
          <s v="Jun"/>
          <s v="Jul"/>
          <s v="Aug"/>
          <s v="Sep"/>
          <s v="Oct"/>
          <s v="Nov"/>
          <s v="Dec"/>
          <s v="&gt;01-01-2021"/>
        </groupItems>
      </fieldGroup>
    </cacheField>
    <cacheField name="Quarters (Order Date)" numFmtId="0" databaseField="0">
      <fieldGroup base="3">
        <rangePr groupBy="quarters" startDate="2017-01-04T00:00:00" endDate="2021-01-01T00:00:00"/>
        <groupItems count="6">
          <s v="&lt;04-01-2017"/>
          <s v="Qtr1"/>
          <s v="Qtr2"/>
          <s v="Qtr3"/>
          <s v="Qtr4"/>
          <s v="&gt;01-01-2021"/>
        </groupItems>
      </fieldGroup>
    </cacheField>
    <cacheField name="Years (Order Date)" numFmtId="0" databaseField="0">
      <fieldGroup base="3">
        <rangePr groupBy="years" startDate="2017-01-04T00:00:00" endDate="2021-01-01T00:00:00"/>
        <groupItems count="7">
          <s v="&lt;04-01-2017"/>
          <s v="2017"/>
          <s v="2018"/>
          <s v="2019"/>
          <s v="2020"/>
          <s v="2021"/>
          <s v="&gt;01-01-2021"/>
        </groupItems>
      </fieldGroup>
    </cacheField>
    <cacheField name="Profit Margin" numFmtId="0" formula="Profit/Sales" databaseField="0"/>
  </cacheFields>
  <extLst>
    <ext xmlns:x14="http://schemas.microsoft.com/office/spreadsheetml/2009/9/main" uri="{725AE2AE-9491-48be-B2B4-4EB974FC3084}">
      <x14:pivotCacheDefinition pivotCacheId="92910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9-11-12T00:00:00"/>
    <s v="Second Class"/>
    <s v="CG-12520"/>
    <s v="Claire Gute"/>
    <x v="0"/>
    <s v="United States"/>
    <s v="Henderson"/>
    <x v="0"/>
    <n v="42420"/>
    <x v="0"/>
    <s v="FUR-BO-10001798"/>
    <x v="0"/>
    <x v="0"/>
    <s v="Bush Somerset Collection Bookcase"/>
    <n v="261.95999999999998"/>
    <n v="2"/>
    <n v="0"/>
    <n v="41.913600000000002"/>
  </r>
  <r>
    <n v="2"/>
    <s v="CA-2013-152156"/>
    <x v="0"/>
    <x v="0"/>
    <d v="2019-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9-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8-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8-10-18T00:00:00"/>
    <s v="Standard Class"/>
    <s v="SO-20335"/>
    <s v="Sean O'Donnell"/>
    <x v="0"/>
    <s v="United States"/>
    <s v="Fort Lauderdale"/>
    <x v="2"/>
    <n v="33311"/>
    <x v="0"/>
    <s v="OFF-ST-10000760"/>
    <x v="1"/>
    <x v="4"/>
    <s v="Eldon Fold 'N Roll Cart System"/>
    <n v="22.368000000000002"/>
    <n v="2"/>
    <n v="0.2"/>
    <n v="2.5163999999999991"/>
  </r>
  <r>
    <n v="6"/>
    <s v="CA-2011-115812"/>
    <x v="2"/>
    <x v="3"/>
    <d v="2017-06-14T00:00:00"/>
    <s v="Standard Class"/>
    <s v="BH-11710"/>
    <s v="Brosina Hoffman"/>
    <x v="0"/>
    <s v="United States"/>
    <s v="Los Angeles"/>
    <x v="1"/>
    <n v="90032"/>
    <x v="1"/>
    <s v="FUR-FU-10001487"/>
    <x v="0"/>
    <x v="5"/>
    <s v="Eldon Expressions Wood and Plastic Desk Accessories, Cherry Wood"/>
    <n v="48.86"/>
    <n v="7"/>
    <n v="0"/>
    <n v="14.169399999999996"/>
  </r>
  <r>
    <s v=" "/>
    <s v="CA-2011-115812"/>
    <x v="2"/>
    <x v="3"/>
    <d v="2017-06-14T00:00:00"/>
    <s v="Standard Class"/>
    <s v="BH-11710"/>
    <s v="Brosina Hoffman"/>
    <x v="0"/>
    <s v="United States"/>
    <s v="Los Angeles"/>
    <x v="1"/>
    <n v="90032"/>
    <x v="1"/>
    <s v="OFF-AR-10002833"/>
    <x v="1"/>
    <x v="6"/>
    <s v="Newell 322"/>
    <n v="7.28"/>
    <n v="4"/>
    <n v="0"/>
    <n v="1.9656000000000002"/>
  </r>
  <r>
    <n v="8"/>
    <s v="CA-2011-115812"/>
    <x v="2"/>
    <x v="3"/>
    <d v="2017-06-14T00:00:00"/>
    <s v="Standard Class"/>
    <s v="BH-11710"/>
    <s v="Brosina Hoffman"/>
    <x v="0"/>
    <s v="United States"/>
    <s v="Los Angeles"/>
    <x v="1"/>
    <n v="90032"/>
    <x v="1"/>
    <s v="TEC-PH-10002275"/>
    <x v="2"/>
    <x v="7"/>
    <s v="Mitel 5320 IP Phone VoIP phone"/>
    <n v="907.15200000000004"/>
    <n v="6"/>
    <n v="0.2"/>
    <n v="90.715200000000038"/>
  </r>
  <r>
    <n v="9"/>
    <s v="CA-2011-115812"/>
    <x v="2"/>
    <x v="3"/>
    <d v="2017-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7-06-14T00:00:00"/>
    <s v="Standard Class"/>
    <s v="BH-11710"/>
    <s v="Brosina Hoffman"/>
    <x v="0"/>
    <s v="United States"/>
    <s v="Los Angeles"/>
    <x v="1"/>
    <n v="90032"/>
    <x v="1"/>
    <s v="OFF-AP-10002892"/>
    <x v="1"/>
    <x v="9"/>
    <s v="Belkin F5C206VTEL 6 Outlet Surge"/>
    <n v="114.9"/>
    <n v="5"/>
    <n v="0"/>
    <n v="34.469999999999992"/>
  </r>
  <r>
    <n v="11"/>
    <s v="CA-2011-115812"/>
    <x v="2"/>
    <x v="3"/>
    <d v="2017-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7-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20-04-21T00:00:00"/>
    <s v="Standard Class"/>
    <s v="AA-10480"/>
    <s v="Andrew Allen"/>
    <x v="0"/>
    <s v="United States"/>
    <s v="Concord"/>
    <x v="3"/>
    <n v="28027"/>
    <x v="0"/>
    <s v="OFF-PA-10002365"/>
    <x v="1"/>
    <x v="10"/>
    <s v="Xerox 1967"/>
    <n v="15.552000000000003"/>
    <n v="3"/>
    <n v="0.2"/>
    <n v="5.4432"/>
  </r>
  <r>
    <n v="14"/>
    <s v="CA-2013-161389"/>
    <x v="0"/>
    <x v="5"/>
    <d v="2019-12-11T00:00:00"/>
    <s v="Standard Class"/>
    <s v="IM-15070"/>
    <s v="Irene Maddox"/>
    <x v="0"/>
    <s v="United States"/>
    <s v="Seattle"/>
    <x v="4"/>
    <n v="98103"/>
    <x v="1"/>
    <s v="OFF-BI-10003656"/>
    <x v="1"/>
    <x v="8"/>
    <s v="Fellowes PB200 Plastic Comb Binding Machine"/>
    <n v="407.97600000000006"/>
    <n v="3"/>
    <n v="0.2"/>
    <n v="132.59219999999993"/>
  </r>
  <r>
    <n v="15"/>
    <s v="US-2012-118983"/>
    <x v="1"/>
    <x v="6"/>
    <d v="2018-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8-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7-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7-05-15T00:00:00"/>
    <s v="Second Class"/>
    <s v="AG-10270"/>
    <s v="Alejandro Grove"/>
    <x v="0"/>
    <s v="United States"/>
    <s v="West Jordan"/>
    <x v="7"/>
    <n v="84084"/>
    <x v="1"/>
    <s v="OFF-ST-10000107"/>
    <x v="1"/>
    <x v="4"/>
    <s v="Fellowes Super Stor/Drawer"/>
    <n v="55.5"/>
    <n v="2"/>
    <n v="0"/>
    <n v="9.9899999999999949"/>
  </r>
  <r>
    <n v="19"/>
    <s v="CA-2011-143336"/>
    <x v="2"/>
    <x v="9"/>
    <d v="2017-09-01T00:00:00"/>
    <s v="Second Class"/>
    <s v="ZD-21925"/>
    <s v="Zuschuss Donatelli"/>
    <x v="0"/>
    <s v="United States"/>
    <s v="San Francisco"/>
    <x v="1"/>
    <n v="94109"/>
    <x v="1"/>
    <s v="OFF-AR-10003056"/>
    <x v="1"/>
    <x v="6"/>
    <s v="Newell 341"/>
    <n v="8.56"/>
    <n v="2"/>
    <n v="0"/>
    <n v="2.4823999999999993"/>
  </r>
  <r>
    <n v="20"/>
    <s v="CA-2011-143336"/>
    <x v="2"/>
    <x v="9"/>
    <d v="2017-09-01T00:00:00"/>
    <s v="Second Class"/>
    <s v="ZD-21925"/>
    <s v="Zuschuss Donatelli"/>
    <x v="0"/>
    <s v="United States"/>
    <s v="San Francisco"/>
    <x v="1"/>
    <n v="94109"/>
    <x v="1"/>
    <s v="TEC-PH-10001949"/>
    <x v="2"/>
    <x v="7"/>
    <s v="Cisco SPA 501G IP Phone"/>
    <n v="213.48000000000002"/>
    <n v="3"/>
    <n v="0.2"/>
    <n v="16.010999999999981"/>
  </r>
  <r>
    <n v="21"/>
    <s v="CA-2011-143336"/>
    <x v="2"/>
    <x v="9"/>
    <d v="2017-09-01T00:00:00"/>
    <s v="Second Class"/>
    <s v="ZD-21925"/>
    <s v="Zuschuss Donatelli"/>
    <x v="0"/>
    <s v="United States"/>
    <s v="San Francisco"/>
    <x v="1"/>
    <n v="94109"/>
    <x v="1"/>
    <s v="OFF-BI-10002215"/>
    <x v="1"/>
    <x v="8"/>
    <s v="Wilson Jones Hanging View Binder, White, 1&quot;"/>
    <n v="22.72"/>
    <n v="4"/>
    <n v="0.2"/>
    <n v="7.3839999999999986"/>
  </r>
  <r>
    <n v="22"/>
    <s v="CA-2013-137330"/>
    <x v="0"/>
    <x v="10"/>
    <d v="2019-12-14T00:00:00"/>
    <s v="Standard Class"/>
    <s v="KB-16585"/>
    <s v="Ken Black"/>
    <x v="1"/>
    <s v="United States"/>
    <s v="Fremont"/>
    <x v="8"/>
    <n v="68025"/>
    <x v="2"/>
    <s v="OFF-AR-10000246"/>
    <x v="1"/>
    <x v="6"/>
    <s v="Newell 318"/>
    <n v="19.459999999999997"/>
    <n v="7"/>
    <n v="0"/>
    <n v="5.0595999999999997"/>
  </r>
  <r>
    <n v="23"/>
    <s v="CA-2013-137330"/>
    <x v="0"/>
    <x v="10"/>
    <d v="2019-12-14T00:00:00"/>
    <s v="Standard Class"/>
    <s v="KB-16585"/>
    <s v="Ken Black"/>
    <x v="1"/>
    <s v="United States"/>
    <s v="Fremont"/>
    <x v="8"/>
    <n v="68025"/>
    <x v="2"/>
    <s v="OFF-AP-10001492"/>
    <x v="1"/>
    <x v="9"/>
    <s v="Acco Six-Outlet Power Strip, 4' Cord Length"/>
    <n v="60.339999999999996"/>
    <n v="7"/>
    <n v="0"/>
    <n v="15.688400000000001"/>
  </r>
  <r>
    <n v="24"/>
    <s v="US-2014-156909"/>
    <x v="3"/>
    <x v="11"/>
    <d v="2020-07-19T00:00:00"/>
    <s v="Second Class"/>
    <s v="SF-20065"/>
    <s v="Sandra Flanagan"/>
    <x v="0"/>
    <s v="United States"/>
    <s v="Philadelphia"/>
    <x v="9"/>
    <n v="19140"/>
    <x v="3"/>
    <s v="FUR-CH-10002774"/>
    <x v="0"/>
    <x v="1"/>
    <s v="Global Deluxe Stacking Chair, Gray"/>
    <n v="71.371999999999986"/>
    <n v="2"/>
    <n v="0.3"/>
    <n v="-1.0196000000000005"/>
  </r>
  <r>
    <n v="25"/>
    <s v="CA-2012-106320"/>
    <x v="1"/>
    <x v="12"/>
    <d v="2018-09-30T00:00:00"/>
    <s v="Standard Class"/>
    <s v="EB-13870"/>
    <s v="Emily Burns"/>
    <x v="0"/>
    <s v="United States"/>
    <s v="Orem"/>
    <x v="7"/>
    <n v="84057"/>
    <x v="1"/>
    <s v="FUR-TA-10000577"/>
    <x v="0"/>
    <x v="3"/>
    <s v="Bretford CR4500 Series Slim Rectangular Table"/>
    <n v="1044.6299999999999"/>
    <n v="3"/>
    <n v="0"/>
    <n v="240.26490000000001"/>
  </r>
  <r>
    <n v="26"/>
    <s v="CA-2013-121755"/>
    <x v="0"/>
    <x v="13"/>
    <d v="2019-01-20T00:00:00"/>
    <s v="Second Class"/>
    <s v="EH-13945"/>
    <s v="Eric Hoffmann"/>
    <x v="0"/>
    <s v="United States"/>
    <s v="Los Angeles"/>
    <x v="1"/>
    <n v="90049"/>
    <x v="1"/>
    <s v="OFF-BI-10001634"/>
    <x v="1"/>
    <x v="8"/>
    <s v="Wilson Jones Active Use Binders"/>
    <n v="11.648000000000001"/>
    <n v="2"/>
    <n v="0.2"/>
    <n v="4.2224000000000004"/>
  </r>
  <r>
    <n v="27"/>
    <s v="CA-2013-121755"/>
    <x v="0"/>
    <x v="13"/>
    <d v="2019-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8-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8-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8-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8-09-21T00:00:00"/>
    <s v="Standard Class"/>
    <s v="TB-21520"/>
    <s v="Tracy Blumstein"/>
    <x v="0"/>
    <s v="United States"/>
    <s v="Philadelphia"/>
    <x v="9"/>
    <n v="19140"/>
    <x v="3"/>
    <s v="OFF-EN-10001509"/>
    <x v="1"/>
    <x v="12"/>
    <s v="Poly String Tie Envelopes"/>
    <n v="3.2640000000000002"/>
    <n v="2"/>
    <n v="0.2"/>
    <n v="1.1015999999999997"/>
  </r>
  <r>
    <n v="32"/>
    <s v="US-2012-150630"/>
    <x v="1"/>
    <x v="14"/>
    <d v="2018-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8-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8-09-21T00:00:00"/>
    <s v="Standard Class"/>
    <s v="TB-21520"/>
    <s v="Tracy Blumstein"/>
    <x v="0"/>
    <s v="United States"/>
    <s v="Philadelphia"/>
    <x v="9"/>
    <n v="19140"/>
    <x v="3"/>
    <s v="OFF-AR-10001683"/>
    <x v="1"/>
    <x v="6"/>
    <s v="Lumber Crayons"/>
    <n v="15.76"/>
    <n v="2"/>
    <n v="0.2"/>
    <n v="3.5460000000000007"/>
  </r>
  <r>
    <n v="35"/>
    <s v="CA-2014-107727"/>
    <x v="3"/>
    <x v="15"/>
    <d v="2020-10-24T00:00:00"/>
    <s v="Second Class"/>
    <s v="MA-17560"/>
    <s v="Matt Abelman"/>
    <x v="2"/>
    <s v="United States"/>
    <s v="Houston"/>
    <x v="5"/>
    <n v="77095"/>
    <x v="2"/>
    <s v="OFF-PA-10000249"/>
    <x v="1"/>
    <x v="10"/>
    <s v="Staples"/>
    <n v="29.472000000000001"/>
    <n v="3"/>
    <n v="0.2"/>
    <n v="9.9467999999999979"/>
  </r>
  <r>
    <n v="36"/>
    <s v="CA-2013-117590"/>
    <x v="0"/>
    <x v="16"/>
    <d v="2019-12-11T00:00:00"/>
    <s v="First Class"/>
    <s v="GH-14485"/>
    <s v="Gene Hale"/>
    <x v="1"/>
    <s v="United States"/>
    <s v="Richardson"/>
    <x v="5"/>
    <n v="75080"/>
    <x v="2"/>
    <s v="TEC-PH-10004977"/>
    <x v="2"/>
    <x v="7"/>
    <s v="GE 30524EE4"/>
    <n v="1097.5440000000003"/>
    <n v="7"/>
    <n v="0.2"/>
    <n v="123.47369999999989"/>
  </r>
  <r>
    <n v="37"/>
    <s v="CA-2013-117590"/>
    <x v="0"/>
    <x v="16"/>
    <d v="2019-12-11T00:00:00"/>
    <s v="First Class"/>
    <s v="GH-14485"/>
    <s v="Gene Hale"/>
    <x v="1"/>
    <s v="United States"/>
    <s v="Richardson"/>
    <x v="5"/>
    <n v="75080"/>
    <x v="2"/>
    <s v="FUR-FU-10003664"/>
    <x v="0"/>
    <x v="5"/>
    <s v="Electrix Architect's Clamp-On Swing Arm Lamp, Black"/>
    <n v="190.92"/>
    <n v="5"/>
    <n v="0.6"/>
    <n v="-147.96300000000002"/>
  </r>
  <r>
    <n v="38"/>
    <s v="CA-2012-117415"/>
    <x v="1"/>
    <x v="17"/>
    <d v="2018-12-31T00:00:00"/>
    <s v="Standard Class"/>
    <s v="SN-20710"/>
    <s v="Steve Nguyen"/>
    <x v="2"/>
    <s v="United States"/>
    <s v="Houston"/>
    <x v="5"/>
    <n v="77041"/>
    <x v="2"/>
    <s v="OFF-EN-10002986"/>
    <x v="1"/>
    <x v="12"/>
    <s v="#10-4 1/8&quot; x 9 1/2&quot; Premium Diagonal Seam Envelopes"/>
    <n v="113.328"/>
    <n v="9"/>
    <n v="0.2"/>
    <n v="35.414999999999999"/>
  </r>
  <r>
    <n v="39"/>
    <s v="CA-2012-117415"/>
    <x v="1"/>
    <x v="17"/>
    <d v="2018-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8-12-31T00:00:00"/>
    <s v="Standard Class"/>
    <s v="SN-20710"/>
    <s v="Steve Nguyen"/>
    <x v="2"/>
    <s v="United States"/>
    <s v="Houston"/>
    <x v="5"/>
    <n v="77041"/>
    <x v="2"/>
    <s v="FUR-CH-10004218"/>
    <x v="0"/>
    <x v="1"/>
    <s v="Global Fabric Manager's Chair, Dark Gray"/>
    <n v="212.05799999999999"/>
    <n v="3"/>
    <n v="0.3"/>
    <n v="-15.146999999999991"/>
  </r>
  <r>
    <n v="41"/>
    <s v="CA-2012-117415"/>
    <x v="1"/>
    <x v="17"/>
    <d v="2018-12-31T00:00:00"/>
    <s v="Standard Class"/>
    <s v="SN-20710"/>
    <s v="Steve Nguyen"/>
    <x v="2"/>
    <s v="United States"/>
    <s v="Houston"/>
    <x v="5"/>
    <n v="77041"/>
    <x v="2"/>
    <s v="TEC-PH-10000486"/>
    <x v="2"/>
    <x v="7"/>
    <s v="Plantronics HL10 Handset Lifter"/>
    <n v="371.16800000000001"/>
    <n v="4"/>
    <n v="0.2"/>
    <n v="41.756399999999957"/>
  </r>
  <r>
    <n v="42"/>
    <s v="CA-2014-120999"/>
    <x v="3"/>
    <x v="18"/>
    <d v="2020-09-16T00:00:00"/>
    <s v="Standard Class"/>
    <s v="LC-16930"/>
    <s v="Linda Cazamias"/>
    <x v="1"/>
    <s v="United States"/>
    <s v="Naperville"/>
    <x v="10"/>
    <n v="60540"/>
    <x v="2"/>
    <s v="TEC-PH-10004093"/>
    <x v="2"/>
    <x v="7"/>
    <s v="Panasonic Kx-TS550"/>
    <n v="147.16800000000001"/>
    <n v="4"/>
    <n v="0.2"/>
    <n v="16.556399999999996"/>
  </r>
  <r>
    <n v="43"/>
    <s v="CA-2013-101343"/>
    <x v="0"/>
    <x v="19"/>
    <d v="2019-07-23T00:00:00"/>
    <s v="Standard Class"/>
    <s v="RA-19885"/>
    <s v="Ruben Ausman"/>
    <x v="1"/>
    <s v="United States"/>
    <s v="Los Angeles"/>
    <x v="1"/>
    <n v="90049"/>
    <x v="1"/>
    <s v="OFF-ST-10003479"/>
    <x v="1"/>
    <x v="4"/>
    <s v="Eldon Base for stackable storage shelf, platinum"/>
    <n v="77.88"/>
    <n v="2"/>
    <n v="0"/>
    <n v="3.8939999999999912"/>
  </r>
  <r>
    <n v="44"/>
    <s v="CA-2014-139619"/>
    <x v="3"/>
    <x v="20"/>
    <d v="2020-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9-03-14T00:00:00"/>
    <s v="First Class"/>
    <s v="ON-18715"/>
    <s v="Odella Nelson"/>
    <x v="1"/>
    <s v="United States"/>
    <s v="Eagan"/>
    <x v="11"/>
    <n v="55122"/>
    <x v="2"/>
    <s v="TEC-AC-10000171"/>
    <x v="2"/>
    <x v="11"/>
    <s v="Verbatim 25 GB 6x Blu-ray Single Layer Recordable Disc, 25/Pack"/>
    <n v="45.98"/>
    <n v="2"/>
    <n v="0"/>
    <n v="19.7714"/>
  </r>
  <r>
    <n v="46"/>
    <s v="CA-2013-118255"/>
    <x v="0"/>
    <x v="21"/>
    <d v="2019-03-14T00:00:00"/>
    <s v="First Class"/>
    <s v="ON-18715"/>
    <s v="Odella Nelson"/>
    <x v="1"/>
    <s v="United States"/>
    <s v="Eagan"/>
    <x v="11"/>
    <n v="55122"/>
    <x v="2"/>
    <s v="OFF-BI-10003291"/>
    <x v="1"/>
    <x v="8"/>
    <s v="Wilson Jones Leather-Like Binders with DublLock Round Rings"/>
    <n v="17.46"/>
    <n v="2"/>
    <n v="0"/>
    <n v="8.2061999999999991"/>
  </r>
  <r>
    <n v="47"/>
    <s v="CA-2011-146703"/>
    <x v="2"/>
    <x v="22"/>
    <d v="2017-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9-06-26T00:00:00"/>
    <s v="Standard Class"/>
    <s v="LH-16900"/>
    <s v="Lena Hernandez"/>
    <x v="0"/>
    <s v="United States"/>
    <s v="Dover"/>
    <x v="13"/>
    <n v="19901"/>
    <x v="3"/>
    <s v="TEC-AC-10002167"/>
    <x v="2"/>
    <x v="11"/>
    <s v="Imation 8gb Micro Traveldrive Usb 2.0 Flash Drive"/>
    <n v="45"/>
    <n v="3"/>
    <n v="0"/>
    <n v="4.9500000000000011"/>
  </r>
  <r>
    <n v="49"/>
    <s v="CA-2013-169194"/>
    <x v="0"/>
    <x v="23"/>
    <d v="2019-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8-04-22T00:00:00"/>
    <s v="Standard Class"/>
    <s v="DP-13000"/>
    <s v="Darren Powers"/>
    <x v="0"/>
    <s v="United States"/>
    <s v="New Albany"/>
    <x v="14"/>
    <n v="47150"/>
    <x v="2"/>
    <s v="OFF-BI-10004410"/>
    <x v="1"/>
    <x v="8"/>
    <s v="C-Line Peel &amp; Stick Add-On Filing Pockets, 8-3/4 x 5-1/8, 10/Pack"/>
    <n v="38.22"/>
    <n v="6"/>
    <n v="0"/>
    <n v="17.9634"/>
  </r>
  <r>
    <n v="51"/>
    <s v="CA-2012-115742"/>
    <x v="1"/>
    <x v="24"/>
    <d v="2018-04-22T00:00:00"/>
    <s v="Standard Class"/>
    <s v="DP-13000"/>
    <s v="Darren Powers"/>
    <x v="0"/>
    <s v="United States"/>
    <s v="New Albany"/>
    <x v="14"/>
    <n v="47150"/>
    <x v="2"/>
    <s v="OFF-LA-10002762"/>
    <x v="1"/>
    <x v="2"/>
    <s v="Avery 485"/>
    <n v="75.179999999999993"/>
    <n v="6"/>
    <n v="0"/>
    <n v="35.334599999999995"/>
  </r>
  <r>
    <n v="52"/>
    <s v="CA-2012-115742"/>
    <x v="1"/>
    <x v="24"/>
    <d v="2018-04-22T00:00:00"/>
    <s v="Standard Class"/>
    <s v="DP-13000"/>
    <s v="Darren Powers"/>
    <x v="0"/>
    <s v="United States"/>
    <s v="New Albany"/>
    <x v="14"/>
    <n v="47150"/>
    <x v="2"/>
    <s v="FUR-FU-10001706"/>
    <x v="0"/>
    <x v="5"/>
    <s v="Longer-Life Soft White Bulbs"/>
    <n v="6.16"/>
    <n v="2"/>
    <n v="0"/>
    <n v="2.9567999999999999"/>
  </r>
  <r>
    <n v="53"/>
    <s v="CA-2012-115742"/>
    <x v="1"/>
    <x v="24"/>
    <d v="2018-04-22T00:00:00"/>
    <s v="Standard Class"/>
    <s v="DP-13000"/>
    <s v="Darren Powers"/>
    <x v="0"/>
    <s v="United States"/>
    <s v="New Albany"/>
    <x v="14"/>
    <n v="47150"/>
    <x v="2"/>
    <s v="FUR-CH-10003061"/>
    <x v="0"/>
    <x v="1"/>
    <s v="Global Leather Task Chair, Black"/>
    <n v="89.99"/>
    <n v="1"/>
    <n v="0"/>
    <n v="17.098099999999988"/>
  </r>
  <r>
    <n v="54"/>
    <s v="CA-2013-105816"/>
    <x v="0"/>
    <x v="25"/>
    <d v="2019-12-18T00:00:00"/>
    <s v="Standard Class"/>
    <s v="JM-15265"/>
    <s v="Janet Molinari"/>
    <x v="1"/>
    <s v="United States"/>
    <s v="New York City"/>
    <x v="15"/>
    <n v="10024"/>
    <x v="3"/>
    <s v="OFF-FA-10000304"/>
    <x v="1"/>
    <x v="13"/>
    <s v="Advantus Push Pins"/>
    <n v="15.260000000000002"/>
    <n v="7"/>
    <n v="0"/>
    <n v="6.2566000000000006"/>
  </r>
  <r>
    <n v="55"/>
    <s v="CA-2013-105816"/>
    <x v="0"/>
    <x v="25"/>
    <d v="2019-12-18T00:00:00"/>
    <s v="Standard Class"/>
    <s v="JM-15265"/>
    <s v="Janet Molinari"/>
    <x v="1"/>
    <s v="United States"/>
    <s v="New York City"/>
    <x v="15"/>
    <n v="10024"/>
    <x v="3"/>
    <s v="TEC-PH-10002447"/>
    <x v="2"/>
    <x v="7"/>
    <s v="AT&amp;T CL83451 4-Handset Telephone"/>
    <n v="1029.95"/>
    <n v="5"/>
    <n v="0"/>
    <n v="298.68549999999999"/>
  </r>
  <r>
    <n v="56"/>
    <s v="CA-2013-111682"/>
    <x v="0"/>
    <x v="26"/>
    <d v="2019-06-19T00:00:00"/>
    <s v="First Class"/>
    <s v="TB-21055"/>
    <s v="Ted Butterfield"/>
    <x v="0"/>
    <s v="United States"/>
    <s v="Troy"/>
    <x v="15"/>
    <n v="12180"/>
    <x v="3"/>
    <s v="OFF-ST-10000604"/>
    <x v="1"/>
    <x v="4"/>
    <s v="Home/Office Personal File Carts"/>
    <n v="208.56"/>
    <n v="6"/>
    <n v="0"/>
    <n v="52.139999999999986"/>
  </r>
  <r>
    <n v="57"/>
    <s v="CA-2013-111682"/>
    <x v="0"/>
    <x v="26"/>
    <d v="2019-06-19T00:00:00"/>
    <s v="First Class"/>
    <s v="TB-21055"/>
    <s v="Ted Butterfield"/>
    <x v="0"/>
    <s v="United States"/>
    <s v="Troy"/>
    <x v="15"/>
    <n v="12180"/>
    <x v="3"/>
    <s v="OFF-PA-10001569"/>
    <x v="1"/>
    <x v="10"/>
    <s v="Xerox 232"/>
    <n v="32.400000000000006"/>
    <n v="5"/>
    <n v="0"/>
    <n v="15.552000000000001"/>
  </r>
  <r>
    <n v="58"/>
    <s v="CA-2013-111682"/>
    <x v="0"/>
    <x v="26"/>
    <d v="2019-06-19T00:00:00"/>
    <s v="First Class"/>
    <s v="TB-21055"/>
    <s v="Ted Butterfield"/>
    <x v="0"/>
    <s v="United States"/>
    <s v="Troy"/>
    <x v="15"/>
    <n v="12180"/>
    <x v="3"/>
    <s v="FUR-CH-10003968"/>
    <x v="0"/>
    <x v="1"/>
    <s v="Novimex Turbo Task Chair"/>
    <n v="319.41000000000003"/>
    <n v="5"/>
    <n v="0.1"/>
    <n v="7.0980000000000061"/>
  </r>
  <r>
    <n v="59"/>
    <s v="CA-2013-111682"/>
    <x v="0"/>
    <x v="26"/>
    <d v="2019-06-19T00:00:00"/>
    <s v="First Class"/>
    <s v="TB-21055"/>
    <s v="Ted Butterfield"/>
    <x v="0"/>
    <s v="United States"/>
    <s v="Troy"/>
    <x v="15"/>
    <n v="12180"/>
    <x v="3"/>
    <s v="OFF-PA-10000587"/>
    <x v="1"/>
    <x v="10"/>
    <s v="Array Parchment Paper, Assorted Colors"/>
    <n v="14.56"/>
    <n v="2"/>
    <n v="0"/>
    <n v="6.9888000000000003"/>
  </r>
  <r>
    <n v="60"/>
    <s v="CA-2013-111682"/>
    <x v="0"/>
    <x v="26"/>
    <d v="2019-06-19T00:00:00"/>
    <s v="First Class"/>
    <s v="TB-21055"/>
    <s v="Ted Butterfield"/>
    <x v="0"/>
    <s v="United States"/>
    <s v="Troy"/>
    <x v="15"/>
    <n v="12180"/>
    <x v="3"/>
    <s v="TEC-AC-10002167"/>
    <x v="2"/>
    <x v="11"/>
    <s v="Imation 8gb Micro Traveldrive Usb 2.0 Flash Drive"/>
    <n v="30"/>
    <n v="2"/>
    <n v="0"/>
    <n v="3.3000000000000007"/>
  </r>
  <r>
    <n v="61"/>
    <s v="CA-2013-111682"/>
    <x v="0"/>
    <x v="26"/>
    <d v="2019-06-19T00:00:00"/>
    <s v="First Class"/>
    <s v="TB-21055"/>
    <s v="Ted Butterfield"/>
    <x v="0"/>
    <s v="United States"/>
    <s v="Troy"/>
    <x v="15"/>
    <n v="12180"/>
    <x v="3"/>
    <s v="OFF-BI-10001460"/>
    <x v="1"/>
    <x v="8"/>
    <s v="Plastic Binding Combs"/>
    <n v="48.480000000000004"/>
    <n v="4"/>
    <n v="0.2"/>
    <n v="16.361999999999998"/>
  </r>
  <r>
    <n v="62"/>
    <s v="CA-2013-111682"/>
    <x v="0"/>
    <x v="26"/>
    <d v="2019-06-19T00:00:00"/>
    <s v="First Class"/>
    <s v="TB-21055"/>
    <s v="Ted Butterfield"/>
    <x v="0"/>
    <s v="United States"/>
    <s v="Troy"/>
    <x v="15"/>
    <n v="12180"/>
    <x v="3"/>
    <s v="OFF-AR-10001868"/>
    <x v="1"/>
    <x v="6"/>
    <s v="Prang Dustless Chalk Sticks"/>
    <n v="1.68"/>
    <n v="1"/>
    <n v="0"/>
    <n v="0.84"/>
  </r>
  <r>
    <n v="63"/>
    <s v="CA-2012-135545"/>
    <x v="1"/>
    <x v="27"/>
    <d v="2018-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8-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8-11-30T00:00:00"/>
    <s v="Standard Class"/>
    <s v="KM-16720"/>
    <s v="Kunst Miller"/>
    <x v="0"/>
    <s v="United States"/>
    <s v="Los Angeles"/>
    <x v="1"/>
    <n v="90004"/>
    <x v="1"/>
    <s v="OFF-PA-10003892"/>
    <x v="1"/>
    <x v="10"/>
    <s v="Xerox 1943"/>
    <n v="146.72999999999999"/>
    <n v="3"/>
    <n v="0"/>
    <n v="68.963099999999997"/>
  </r>
  <r>
    <n v="66"/>
    <s v="CA-2012-135545"/>
    <x v="1"/>
    <x v="27"/>
    <d v="2018-11-30T00:00:00"/>
    <s v="Standard Class"/>
    <s v="KM-16720"/>
    <s v="Kunst Miller"/>
    <x v="0"/>
    <s v="United States"/>
    <s v="Los Angeles"/>
    <x v="1"/>
    <n v="90004"/>
    <x v="1"/>
    <s v="FUR-FU-10000397"/>
    <x v="0"/>
    <x v="5"/>
    <s v="Luxo Economy Swing Arm Lamp"/>
    <n v="79.760000000000005"/>
    <n v="4"/>
    <n v="0"/>
    <n v="22.332800000000006"/>
  </r>
  <r>
    <n v="67"/>
    <s v="US-2012-164175"/>
    <x v="1"/>
    <x v="28"/>
    <d v="2018-05-05T00:00:00"/>
    <s v="Standard Class"/>
    <s v="PS-18970"/>
    <s v="Paul Stevenson"/>
    <x v="2"/>
    <s v="United States"/>
    <s v="Chicago"/>
    <x v="10"/>
    <n v="60610"/>
    <x v="2"/>
    <s v="FUR-CH-10001146"/>
    <x v="0"/>
    <x v="1"/>
    <s v="Global Value Mid-Back Manager's Chair, Gray"/>
    <n v="213.11499999999998"/>
    <n v="5"/>
    <n v="0.3"/>
    <n v="-15.222500000000011"/>
  </r>
  <r>
    <n v="68"/>
    <s v="CA-2011-106376"/>
    <x v="2"/>
    <x v="29"/>
    <d v="2017-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7-12-10T00:00:00"/>
    <s v="Standard Class"/>
    <s v="BS-11590"/>
    <s v="Brendan Sweed"/>
    <x v="1"/>
    <s v="United States"/>
    <s v="Gilbert"/>
    <x v="16"/>
    <n v="85234"/>
    <x v="1"/>
    <s v="TEC-PH-10002726"/>
    <x v="2"/>
    <x v="7"/>
    <s v="netTALK DUO VoIP Telephone Service"/>
    <n v="167.96800000000002"/>
    <n v="4"/>
    <n v="0.2"/>
    <n v="62.988"/>
  </r>
  <r>
    <n v="70"/>
    <s v="CA-2013-119823"/>
    <x v="0"/>
    <x v="30"/>
    <d v="2019-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9-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20-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8-05-02T00:00:00"/>
    <s v="Standard Class"/>
    <s v="JE-15745"/>
    <s v="Joel Eaton"/>
    <x v="0"/>
    <s v="United States"/>
    <s v="Memphis"/>
    <x v="18"/>
    <n v="38109"/>
    <x v="0"/>
    <s v="FUR-CH-10000513"/>
    <x v="0"/>
    <x v="1"/>
    <s v="High-Back Leather Manager's Chair"/>
    <n v="831.93600000000015"/>
    <n v="8"/>
    <n v="0.2"/>
    <n v="-114.39120000000003"/>
  </r>
  <r>
    <n v="74"/>
    <s v="US-2012-134026"/>
    <x v="1"/>
    <x v="33"/>
    <d v="2018-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8-05-02T00:00:00"/>
    <s v="Standard Class"/>
    <s v="JE-15745"/>
    <s v="Joel Eaton"/>
    <x v="0"/>
    <s v="United States"/>
    <s v="Memphis"/>
    <x v="18"/>
    <n v="38109"/>
    <x v="0"/>
    <s v="OFF-ST-10004123"/>
    <x v="1"/>
    <x v="4"/>
    <s v="Safco Industrial Wire Shelving System"/>
    <n v="72.784000000000006"/>
    <n v="1"/>
    <n v="0.2"/>
    <n v="-18.196000000000002"/>
  </r>
  <r>
    <n v="76"/>
    <s v="US-2014-118038"/>
    <x v="3"/>
    <x v="34"/>
    <d v="2020-12-12T00:00:00"/>
    <s v="First Class"/>
    <s v="KB-16600"/>
    <s v="Ken Brennan"/>
    <x v="1"/>
    <s v="United States"/>
    <s v="Houston"/>
    <x v="5"/>
    <n v="77041"/>
    <x v="2"/>
    <s v="OFF-BI-10004182"/>
    <x v="1"/>
    <x v="8"/>
    <s v="Economy Binders"/>
    <n v="1.2479999999999998"/>
    <n v="3"/>
    <n v="0.8"/>
    <n v="-1.9344000000000006"/>
  </r>
  <r>
    <n v="77"/>
    <s v="US-2014-118038"/>
    <x v="3"/>
    <x v="34"/>
    <d v="2020-12-12T00:00:00"/>
    <s v="First Class"/>
    <s v="KB-16600"/>
    <s v="Ken Brennan"/>
    <x v="1"/>
    <s v="United States"/>
    <s v="Houston"/>
    <x v="5"/>
    <n v="77041"/>
    <x v="2"/>
    <s v="FUR-FU-10000260"/>
    <x v="0"/>
    <x v="5"/>
    <s v="6&quot; Cubicle Wall Clock, Black"/>
    <n v="9.7080000000000002"/>
    <n v="3"/>
    <n v="0.6"/>
    <n v="-5.8248000000000015"/>
  </r>
  <r>
    <n v="78"/>
    <s v="US-2014-118038"/>
    <x v="3"/>
    <x v="34"/>
    <d v="2020-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7-12-01T00:00:00"/>
    <s v="Second Class"/>
    <s v="JE-15745"/>
    <s v="Joel Eaton"/>
    <x v="0"/>
    <s v="United States"/>
    <s v="Houston"/>
    <x v="5"/>
    <n v="77070"/>
    <x v="2"/>
    <s v="FUR-FU-10003194"/>
    <x v="0"/>
    <x v="5"/>
    <s v="Eldon Expressions Desk Accessory, Wood Pencil Holder, Oak"/>
    <n v="19.3"/>
    <n v="5"/>
    <n v="0.6"/>
    <n v="-14.475000000000001"/>
  </r>
  <r>
    <n v="80"/>
    <s v="CA-2013-127208"/>
    <x v="0"/>
    <x v="1"/>
    <d v="2019-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9-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7-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7-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8-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20-11-17T00:00:00"/>
    <s v="First Class"/>
    <s v="CS-12400"/>
    <s v="Christopher Schild"/>
    <x v="2"/>
    <s v="United States"/>
    <s v="Chicago"/>
    <x v="10"/>
    <n v="60623"/>
    <x v="2"/>
    <s v="OFF-ST-10003656"/>
    <x v="1"/>
    <x v="4"/>
    <s v="Safco Industrial Wire Shelving"/>
    <n v="230.376"/>
    <n v="3"/>
    <n v="0.2"/>
    <n v="-48.954900000000002"/>
  </r>
  <r>
    <n v="86"/>
    <s v="CA-2014-140088"/>
    <x v="3"/>
    <x v="39"/>
    <d v="2020-05-31T00:00:00"/>
    <s v="Second Class"/>
    <s v="PO-18865"/>
    <s v="Patrick O'Donnell"/>
    <x v="0"/>
    <s v="United States"/>
    <s v="Columbia"/>
    <x v="20"/>
    <n v="29203"/>
    <x v="0"/>
    <s v="FUR-CH-10000863"/>
    <x v="0"/>
    <x v="1"/>
    <s v="Novimex Swivel Fabric Task Chair"/>
    <n v="301.95999999999998"/>
    <n v="2"/>
    <n v="0"/>
    <n v="33.215599999999995"/>
  </r>
  <r>
    <n v="87"/>
    <s v="CA-2014-155558"/>
    <x v="3"/>
    <x v="40"/>
    <d v="2020-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20-11-03T00:00:00"/>
    <s v="Standard Class"/>
    <s v="PG-18895"/>
    <s v="Paul Gonzalez"/>
    <x v="0"/>
    <s v="United States"/>
    <s v="Rochester"/>
    <x v="11"/>
    <n v="55901"/>
    <x v="2"/>
    <s v="OFF-LA-10000134"/>
    <x v="1"/>
    <x v="2"/>
    <s v="Avery 511"/>
    <n v="6.16"/>
    <n v="2"/>
    <n v="0"/>
    <n v="2.9567999999999999"/>
  </r>
  <r>
    <n v="89"/>
    <s v="CA-2013-159695"/>
    <x v="0"/>
    <x v="41"/>
    <d v="2019-04-11T00:00:00"/>
    <s v="Second Class"/>
    <s v="GM-14455"/>
    <s v="Gary Mitchum"/>
    <x v="2"/>
    <s v="United States"/>
    <s v="Houston"/>
    <x v="5"/>
    <n v="77095"/>
    <x v="2"/>
    <s v="OFF-ST-10003442"/>
    <x v="1"/>
    <x v="4"/>
    <s v="Eldon Portable Mobile Manager"/>
    <n v="158.36800000000002"/>
    <n v="7"/>
    <n v="0.2"/>
    <n v="13.857199999999999"/>
  </r>
  <r>
    <n v="90"/>
    <s v="CA-2013-109806"/>
    <x v="0"/>
    <x v="42"/>
    <d v="2019-09-23T00:00:00"/>
    <s v="Standard Class"/>
    <s v="JS-15685"/>
    <s v="Jim Sink"/>
    <x v="1"/>
    <s v="United States"/>
    <s v="Los Angeles"/>
    <x v="1"/>
    <n v="90036"/>
    <x v="1"/>
    <s v="OFF-AR-10004930"/>
    <x v="1"/>
    <x v="6"/>
    <s v="Turquoise Lead Holder with Pocket Clip"/>
    <n v="20.100000000000001"/>
    <n v="3"/>
    <n v="0"/>
    <n v="6.6329999999999982"/>
  </r>
  <r>
    <n v="91"/>
    <s v="CA-2013-109806"/>
    <x v="0"/>
    <x v="42"/>
    <d v="2019-09-23T00:00:00"/>
    <s v="Standard Class"/>
    <s v="JS-15685"/>
    <s v="Jim Sink"/>
    <x v="1"/>
    <s v="United States"/>
    <s v="Los Angeles"/>
    <x v="1"/>
    <n v="90036"/>
    <x v="1"/>
    <s v="TEC-PH-10004093"/>
    <x v="2"/>
    <x v="7"/>
    <s v="Panasonic Kx-TS550"/>
    <n v="73.584000000000003"/>
    <n v="2"/>
    <n v="0.2"/>
    <n v="8.2781999999999982"/>
  </r>
  <r>
    <n v="92"/>
    <s v="CA-2013-109806"/>
    <x v="0"/>
    <x v="42"/>
    <d v="2019-09-23T00:00:00"/>
    <s v="Standard Class"/>
    <s v="JS-15685"/>
    <s v="Jim Sink"/>
    <x v="1"/>
    <s v="United States"/>
    <s v="Los Angeles"/>
    <x v="1"/>
    <n v="90036"/>
    <x v="1"/>
    <s v="OFF-PA-10000304"/>
    <x v="1"/>
    <x v="10"/>
    <s v="Xerox 1995"/>
    <n v="6.48"/>
    <n v="1"/>
    <n v="0"/>
    <n v="3.1104000000000003"/>
  </r>
  <r>
    <n v="93"/>
    <s v="CA-2012-149587"/>
    <x v="1"/>
    <x v="43"/>
    <d v="2018-02-05T00:00:00"/>
    <s v="Second Class"/>
    <s v="KB-16315"/>
    <s v="Karl Braun"/>
    <x v="0"/>
    <s v="United States"/>
    <s v="Minneapolis"/>
    <x v="11"/>
    <n v="55407"/>
    <x v="2"/>
    <s v="OFF-PA-10003177"/>
    <x v="1"/>
    <x v="10"/>
    <s v="Xerox 1999"/>
    <n v="12.96"/>
    <n v="2"/>
    <n v="0"/>
    <n v="6.2208000000000006"/>
  </r>
  <r>
    <n v="94"/>
    <s v="CA-2012-149587"/>
    <x v="1"/>
    <x v="43"/>
    <d v="2018-02-05T00:00:00"/>
    <s v="Second Class"/>
    <s v="KB-16315"/>
    <s v="Karl Braun"/>
    <x v="0"/>
    <s v="United States"/>
    <s v="Minneapolis"/>
    <x v="11"/>
    <n v="55407"/>
    <x v="2"/>
    <s v="FUR-FU-10003799"/>
    <x v="0"/>
    <x v="5"/>
    <s v="Seth Thomas 13 1/2&quot; Wall Clock"/>
    <n v="53.34"/>
    <n v="3"/>
    <n v="0"/>
    <n v="16.535399999999996"/>
  </r>
  <r>
    <n v="95"/>
    <s v="CA-2012-149587"/>
    <x v="1"/>
    <x v="43"/>
    <d v="2018-02-05T00:00:00"/>
    <s v="Second Class"/>
    <s v="KB-16315"/>
    <s v="Karl Braun"/>
    <x v="0"/>
    <s v="United States"/>
    <s v="Minneapolis"/>
    <x v="11"/>
    <n v="55407"/>
    <x v="2"/>
    <s v="OFF-BI-10002852"/>
    <x v="1"/>
    <x v="8"/>
    <s v="Ibico Standard Transparent Covers"/>
    <n v="32.96"/>
    <n v="2"/>
    <n v="0"/>
    <n v="16.150400000000001"/>
  </r>
  <r>
    <n v="96"/>
    <s v="US-2014-109484"/>
    <x v="3"/>
    <x v="44"/>
    <d v="2020-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20-11-12T00:00:00"/>
    <s v="Second Class"/>
    <s v="PN-18775"/>
    <s v="Parhena Norris"/>
    <x v="2"/>
    <s v="United States"/>
    <s v="New York City"/>
    <x v="15"/>
    <n v="10009"/>
    <x v="3"/>
    <s v="FUR-FU-10000629"/>
    <x v="0"/>
    <x v="5"/>
    <s v="9-3/4 Diameter Round Wall Clock"/>
    <n v="96.53"/>
    <n v="7"/>
    <n v="0"/>
    <n v="40.5426"/>
  </r>
  <r>
    <n v="98"/>
    <s v="CA-2014-157833"/>
    <x v="3"/>
    <x v="46"/>
    <d v="2020-06-21T00:00:00"/>
    <s v="First Class"/>
    <s v="KD-16345"/>
    <s v="Katherine Ducich"/>
    <x v="0"/>
    <s v="United States"/>
    <s v="San Francisco"/>
    <x v="1"/>
    <n v="94122"/>
    <x v="1"/>
    <s v="OFF-BI-10001721"/>
    <x v="1"/>
    <x v="8"/>
    <s v="Trimflex Flexible Post Binders"/>
    <n v="51.311999999999998"/>
    <n v="3"/>
    <n v="0.2"/>
    <n v="17.959199999999999"/>
  </r>
  <r>
    <n v="99"/>
    <s v="CA-2013-149223"/>
    <x v="0"/>
    <x v="47"/>
    <d v="2019-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9-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9-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9-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9-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8-11-17T00:00:00"/>
    <s v="Standard Class"/>
    <s v="LC-16870"/>
    <s v="Lena Cacioppo"/>
    <x v="0"/>
    <s v="United States"/>
    <s v="Aurora"/>
    <x v="22"/>
    <n v="80013"/>
    <x v="1"/>
    <s v="TEC-AC-10001552"/>
    <x v="2"/>
    <x v="11"/>
    <s v="Logitech K350 2.4Ghz Wireless Keyboard"/>
    <n v="238.89600000000002"/>
    <n v="6"/>
    <n v="0.2"/>
    <n v="-26.875800000000012"/>
  </r>
  <r>
    <n v="105"/>
    <s v="US-2012-156867"/>
    <x v="1"/>
    <x v="50"/>
    <d v="2018-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8-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20-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20-11-29T00:00:00"/>
    <s v="Standard Class"/>
    <s v="JM-15250"/>
    <s v="Janet Martin"/>
    <x v="0"/>
    <s v="United States"/>
    <s v="Charlotte"/>
    <x v="3"/>
    <n v="28205"/>
    <x v="0"/>
    <s v="TEC-PH-10002844"/>
    <x v="2"/>
    <x v="7"/>
    <s v="Speck Products Candyshell Flip Case"/>
    <n v="27.992000000000004"/>
    <n v="1"/>
    <n v="0.2"/>
    <n v="2.0993999999999993"/>
  </r>
  <r>
    <n v="109"/>
    <s v="CA-2014-119004"/>
    <x v="3"/>
    <x v="51"/>
    <d v="2020-11-29T00:00:00"/>
    <s v="Standard Class"/>
    <s v="JM-15250"/>
    <s v="Janet Martin"/>
    <x v="0"/>
    <s v="United States"/>
    <s v="Charlotte"/>
    <x v="3"/>
    <n v="28205"/>
    <x v="0"/>
    <s v="OFF-AR-10000390"/>
    <x v="1"/>
    <x v="6"/>
    <s v="Newell Chalk Holder"/>
    <n v="3.3040000000000003"/>
    <n v="1"/>
    <n v="0.2"/>
    <n v="1.0737999999999999"/>
  </r>
  <r>
    <n v="110"/>
    <s v="CA-2012-129476"/>
    <x v="1"/>
    <x v="52"/>
    <d v="2018-10-20T00:00:00"/>
    <s v="Standard Class"/>
    <s v="PA-19060"/>
    <s v="Pete Armstrong"/>
    <x v="2"/>
    <s v="United States"/>
    <s v="Orland Park"/>
    <x v="10"/>
    <n v="60462"/>
    <x v="2"/>
    <s v="TEC-AC-10000844"/>
    <x v="2"/>
    <x v="11"/>
    <s v="Logitech Gaming G510s - Keyboard"/>
    <n v="339.96000000000004"/>
    <n v="5"/>
    <n v="0.2"/>
    <n v="67.991999999999962"/>
  </r>
  <r>
    <n v="111"/>
    <s v="CA-2014-146780"/>
    <x v="3"/>
    <x v="53"/>
    <d v="2020-12-31T00:00:00"/>
    <s v="Standard Class"/>
    <s v="CV-12805"/>
    <s v="Cynthia Voltz"/>
    <x v="1"/>
    <s v="United States"/>
    <s v="New York City"/>
    <x v="15"/>
    <n v="10035"/>
    <x v="3"/>
    <s v="FUR-FU-10001934"/>
    <x v="0"/>
    <x v="5"/>
    <s v="Magnifier Swing Arm Lamp"/>
    <n v="41.96"/>
    <n v="2"/>
    <n v="0"/>
    <n v="10.909600000000001"/>
  </r>
  <r>
    <n v="112"/>
    <s v="CA-2013-128867"/>
    <x v="0"/>
    <x v="54"/>
    <d v="2019-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9-11-11T00:00:00"/>
    <s v="Standard Class"/>
    <s v="CL-12565"/>
    <s v="Clay Ludtke"/>
    <x v="0"/>
    <s v="United States"/>
    <s v="Urbandale"/>
    <x v="23"/>
    <n v="50322"/>
    <x v="2"/>
    <s v="OFF-BI-10003981"/>
    <x v="1"/>
    <x v="8"/>
    <s v="Avery Durable Plastic 1&quot; Binders"/>
    <n v="27.240000000000002"/>
    <n v="6"/>
    <n v="0"/>
    <n v="13.3476"/>
  </r>
  <r>
    <n v="114"/>
    <s v="CA-2011-115259"/>
    <x v="2"/>
    <x v="55"/>
    <d v="2017-08-27T00:00:00"/>
    <s v="Second Class"/>
    <s v="RC-19960"/>
    <s v="Ryan Crowe"/>
    <x v="0"/>
    <s v="United States"/>
    <s v="Columbus"/>
    <x v="24"/>
    <n v="43229"/>
    <x v="3"/>
    <s v="OFF-FA-10000621"/>
    <x v="1"/>
    <x v="13"/>
    <s v="OIC Colored Binder Clips, Assorted Sizes"/>
    <n v="40.096000000000004"/>
    <n v="14"/>
    <n v="0.2"/>
    <n v="14.534799999999997"/>
  </r>
  <r>
    <n v="115"/>
    <s v="CA-2011-115259"/>
    <x v="2"/>
    <x v="55"/>
    <d v="2017-08-27T00:00:00"/>
    <s v="Second Class"/>
    <s v="RC-19960"/>
    <s v="Ryan Crowe"/>
    <x v="0"/>
    <s v="United States"/>
    <s v="Columbus"/>
    <x v="24"/>
    <n v="43229"/>
    <x v="3"/>
    <s v="OFF-EN-10002600"/>
    <x v="1"/>
    <x v="12"/>
    <s v="Redi-Strip #10 Envelopes, 4 1/8 x 9 1/2"/>
    <n v="4.7200000000000006"/>
    <n v="2"/>
    <n v="0.2"/>
    <n v="1.6519999999999997"/>
  </r>
  <r>
    <n v="116"/>
    <s v="CA-2011-115259"/>
    <x v="2"/>
    <x v="55"/>
    <d v="2017-08-27T00:00:00"/>
    <s v="Second Class"/>
    <s v="RC-19960"/>
    <s v="Ryan Crowe"/>
    <x v="0"/>
    <s v="United States"/>
    <s v="Columbus"/>
    <x v="24"/>
    <n v="43229"/>
    <x v="3"/>
    <s v="OFF-PA-10004965"/>
    <x v="1"/>
    <x v="10"/>
    <s v="Xerox 1921"/>
    <n v="23.976000000000003"/>
    <n v="3"/>
    <n v="0.2"/>
    <n v="7.4924999999999988"/>
  </r>
  <r>
    <n v="117"/>
    <s v="CA-2011-115259"/>
    <x v="2"/>
    <x v="55"/>
    <d v="2017-08-27T00:00:00"/>
    <s v="Second Class"/>
    <s v="RC-19960"/>
    <s v="Ryan Crowe"/>
    <x v="0"/>
    <s v="United States"/>
    <s v="Columbus"/>
    <x v="24"/>
    <n v="43229"/>
    <x v="3"/>
    <s v="OFF-EN-10002504"/>
    <x v="1"/>
    <x v="12"/>
    <s v="Tyvek  Top-Opening Peel &amp; Seel Envelopes, Plain White"/>
    <n v="130.464"/>
    <n v="6"/>
    <n v="0.2"/>
    <n v="44.031599999999997"/>
  </r>
  <r>
    <n v="118"/>
    <s v="CA-2012-110457"/>
    <x v="1"/>
    <x v="56"/>
    <d v="2018-03-06T00:00:00"/>
    <s v="Standard Class"/>
    <s v="DK-13090"/>
    <s v="Dave Kipp"/>
    <x v="0"/>
    <s v="United States"/>
    <s v="Seattle"/>
    <x v="4"/>
    <n v="98103"/>
    <x v="1"/>
    <s v="FUR-TA-10001768"/>
    <x v="0"/>
    <x v="3"/>
    <s v="Hon Racetrack Conference Tables"/>
    <n v="787.53"/>
    <n v="3"/>
    <n v="0"/>
    <n v="165.38129999999995"/>
  </r>
  <r>
    <n v="119"/>
    <s v="US-2012-136476"/>
    <x v="1"/>
    <x v="57"/>
    <d v="2018-04-10T00:00:00"/>
    <s v="Standard Class"/>
    <s v="GG-14650"/>
    <s v="Greg Guthrie"/>
    <x v="1"/>
    <s v="United States"/>
    <s v="Bristol"/>
    <x v="18"/>
    <n v="37620"/>
    <x v="0"/>
    <s v="OFF-BI-10003650"/>
    <x v="1"/>
    <x v="8"/>
    <s v="GBC DocuBind 300 Electric Binding Machine"/>
    <n v="157.79400000000004"/>
    <n v="1"/>
    <n v="0.7"/>
    <n v="-115.71559999999999"/>
  </r>
  <r>
    <n v="120"/>
    <s v="CA-2013-103730"/>
    <x v="0"/>
    <x v="1"/>
    <d v="2019-06-16T00:00:00"/>
    <s v="First Class"/>
    <s v="SC-20725"/>
    <s v="Steven Cartwright"/>
    <x v="0"/>
    <s v="United States"/>
    <s v="Wilmington"/>
    <x v="13"/>
    <n v="19805"/>
    <x v="3"/>
    <s v="FUR-FU-10002157"/>
    <x v="0"/>
    <x v="5"/>
    <s v="Artistic Insta-Plaque"/>
    <n v="47.04"/>
    <n v="3"/>
    <n v="0"/>
    <n v="18.345599999999997"/>
  </r>
  <r>
    <n v="121"/>
    <s v="CA-2013-103730"/>
    <x v="0"/>
    <x v="1"/>
    <d v="2019-06-16T00:00:00"/>
    <s v="First Class"/>
    <s v="SC-20725"/>
    <s v="Steven Cartwright"/>
    <x v="0"/>
    <s v="United States"/>
    <s v="Wilmington"/>
    <x v="13"/>
    <n v="19805"/>
    <x v="3"/>
    <s v="OFF-BI-10003910"/>
    <x v="1"/>
    <x v="8"/>
    <s v="DXL Angle-View Binders with Locking Rings by Samsill"/>
    <n v="30.84"/>
    <n v="4"/>
    <n v="0"/>
    <n v="13.878"/>
  </r>
  <r>
    <n v="122"/>
    <s v="CA-2013-103730"/>
    <x v="0"/>
    <x v="1"/>
    <d v="2019-06-16T00:00:00"/>
    <s v="First Class"/>
    <s v="SC-20725"/>
    <s v="Steven Cartwright"/>
    <x v="0"/>
    <s v="United States"/>
    <s v="Wilmington"/>
    <x v="13"/>
    <n v="19805"/>
    <x v="3"/>
    <s v="OFF-ST-10000777"/>
    <x v="1"/>
    <x v="4"/>
    <s v="Companion Letter/Legal File, Black"/>
    <n v="226.56"/>
    <n v="6"/>
    <n v="0"/>
    <n v="63.436800000000005"/>
  </r>
  <r>
    <n v="123"/>
    <s v="CA-2013-103730"/>
    <x v="0"/>
    <x v="1"/>
    <d v="2019-06-16T00:00:00"/>
    <s v="First Class"/>
    <s v="SC-20725"/>
    <s v="Steven Cartwright"/>
    <x v="0"/>
    <s v="United States"/>
    <s v="Wilmington"/>
    <x v="13"/>
    <n v="19805"/>
    <x v="3"/>
    <s v="OFF-EN-10002500"/>
    <x v="1"/>
    <x v="12"/>
    <s v="Globe Weis Peel &amp; Seel First Class Envelopes"/>
    <n v="115.02"/>
    <n v="9"/>
    <n v="0"/>
    <n v="51.758999999999993"/>
  </r>
  <r>
    <n v="124"/>
    <s v="CA-2013-103730"/>
    <x v="0"/>
    <x v="1"/>
    <d v="2019-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7-12-28T00:00:00"/>
    <s v="Second Class"/>
    <s v="AD-10180"/>
    <s v="Alan Dominguez"/>
    <x v="2"/>
    <s v="United States"/>
    <s v="Houston"/>
    <x v="5"/>
    <n v="77041"/>
    <x v="2"/>
    <s v="FUR-CH-10004063"/>
    <x v="0"/>
    <x v="1"/>
    <s v="Global Deluxe High-Back Manager's Chair"/>
    <n v="600.55799999999999"/>
    <n v="3"/>
    <n v="0.3"/>
    <n v="-8.5794000000000779"/>
  </r>
  <r>
    <n v="126"/>
    <s v="US-2011-134614"/>
    <x v="2"/>
    <x v="59"/>
    <d v="2017-09-25T00:00:00"/>
    <s v="Standard Class"/>
    <s v="PF-19165"/>
    <s v="Philip Fox"/>
    <x v="0"/>
    <s v="United States"/>
    <s v="Bloomington"/>
    <x v="10"/>
    <n v="61701"/>
    <x v="2"/>
    <s v="FUR-TA-10004534"/>
    <x v="0"/>
    <x v="3"/>
    <s v="Bevis 44 x 96 Conference Tables"/>
    <n v="617.70000000000005"/>
    <n v="6"/>
    <n v="0.5"/>
    <n v="-407.68200000000013"/>
  </r>
  <r>
    <n v="127"/>
    <s v="US-2014-107272"/>
    <x v="3"/>
    <x v="60"/>
    <d v="2020-11-13T00:00:00"/>
    <s v="Standard Class"/>
    <s v="TS-21610"/>
    <s v="Troy Staebel"/>
    <x v="0"/>
    <s v="United States"/>
    <s v="Phoenix"/>
    <x v="16"/>
    <n v="85023"/>
    <x v="1"/>
    <s v="OFF-BI-10003274"/>
    <x v="1"/>
    <x v="8"/>
    <s v="Avery Durable Slant Ring Binders, No Labels"/>
    <n v="2.3880000000000003"/>
    <n v="2"/>
    <n v="0.7"/>
    <n v="-1.8308"/>
  </r>
  <r>
    <n v="128"/>
    <s v="US-2014-107272"/>
    <x v="3"/>
    <x v="60"/>
    <d v="2020-11-13T00:00:00"/>
    <s v="Standard Class"/>
    <s v="TS-21610"/>
    <s v="Troy Staebel"/>
    <x v="0"/>
    <s v="United States"/>
    <s v="Phoenix"/>
    <x v="16"/>
    <n v="85023"/>
    <x v="1"/>
    <s v="OFF-ST-10002974"/>
    <x v="1"/>
    <x v="4"/>
    <s v="Trav-L-File Heavy-Duty Shuttle II, Black"/>
    <n v="243.99200000000002"/>
    <n v="7"/>
    <n v="0.2"/>
    <n v="30.498999999999981"/>
  </r>
  <r>
    <n v="129"/>
    <s v="US-2013-125969"/>
    <x v="0"/>
    <x v="61"/>
    <d v="2019-11-11T00:00:00"/>
    <s v="Second Class"/>
    <s v="LS-16975"/>
    <s v="Lindsay Shagiari"/>
    <x v="2"/>
    <s v="United States"/>
    <s v="Los Angeles"/>
    <x v="1"/>
    <n v="90004"/>
    <x v="1"/>
    <s v="FUR-CH-10001146"/>
    <x v="0"/>
    <x v="1"/>
    <s v="Global Task Chair, Black"/>
    <n v="81.424000000000007"/>
    <n v="2"/>
    <n v="0.2"/>
    <n v="-9.1601999999999961"/>
  </r>
  <r>
    <n v="130"/>
    <s v="US-2013-125969"/>
    <x v="0"/>
    <x v="61"/>
    <d v="2019-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20-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20-02-06T00:00:00"/>
    <s v="First Class"/>
    <s v="DW-13585"/>
    <s v="Dorothy Wardle"/>
    <x v="1"/>
    <s v="United States"/>
    <s v="Columbus"/>
    <x v="24"/>
    <n v="43229"/>
    <x v="3"/>
    <s v="OFF-PA-10002377"/>
    <x v="1"/>
    <x v="10"/>
    <s v="Xerox 1916"/>
    <n v="78.304000000000002"/>
    <n v="2"/>
    <n v="0.2"/>
    <n v="29.363999999999997"/>
  </r>
  <r>
    <n v="133"/>
    <s v="US-2014-164147"/>
    <x v="3"/>
    <x v="62"/>
    <d v="2020-02-06T00:00:00"/>
    <s v="First Class"/>
    <s v="DW-13585"/>
    <s v="Dorothy Wardle"/>
    <x v="1"/>
    <s v="United States"/>
    <s v="Columbus"/>
    <x v="24"/>
    <n v="43229"/>
    <x v="3"/>
    <s v="OFF-FA-10002780"/>
    <x v="1"/>
    <x v="13"/>
    <s v="Staples"/>
    <n v="21.456"/>
    <n v="9"/>
    <n v="0.2"/>
    <n v="6.9731999999999976"/>
  </r>
  <r>
    <n v="134"/>
    <s v="CA-2013-145583"/>
    <x v="0"/>
    <x v="63"/>
    <d v="2019-10-20T00:00:00"/>
    <s v="Standard Class"/>
    <s v="LC-16885"/>
    <s v="Lena Creighton"/>
    <x v="0"/>
    <s v="United States"/>
    <s v="Roseville"/>
    <x v="1"/>
    <n v="95661"/>
    <x v="1"/>
    <s v="OFF-PA-10001804"/>
    <x v="1"/>
    <x v="10"/>
    <s v="Xerox 195"/>
    <n v="20.04"/>
    <n v="3"/>
    <n v="0"/>
    <n v="9.6191999999999993"/>
  </r>
  <r>
    <n v="135"/>
    <s v="CA-2013-145583"/>
    <x v="0"/>
    <x v="63"/>
    <d v="2019-10-20T00:00:00"/>
    <s v="Standard Class"/>
    <s v="LC-16885"/>
    <s v="Lena Creighton"/>
    <x v="0"/>
    <s v="United States"/>
    <s v="Roseville"/>
    <x v="1"/>
    <n v="95661"/>
    <x v="1"/>
    <s v="OFF-PA-10001736"/>
    <x v="1"/>
    <x v="10"/>
    <s v="Xerox 1880"/>
    <n v="35.44"/>
    <n v="1"/>
    <n v="0"/>
    <n v="16.656799999999997"/>
  </r>
  <r>
    <n v="136"/>
    <s v="CA-2013-145583"/>
    <x v="0"/>
    <x v="63"/>
    <d v="2019-10-20T00:00:00"/>
    <s v="Standard Class"/>
    <s v="LC-16885"/>
    <s v="Lena Creighton"/>
    <x v="0"/>
    <s v="United States"/>
    <s v="Roseville"/>
    <x v="1"/>
    <n v="95661"/>
    <x v="1"/>
    <s v="OFF-AR-10001149"/>
    <x v="1"/>
    <x v="6"/>
    <s v="Sanford Colorific Colored Pencils, 12/Box"/>
    <n v="11.52"/>
    <n v="4"/>
    <n v="0"/>
    <n v="3.4559999999999995"/>
  </r>
  <r>
    <n v="137"/>
    <s v="CA-2013-145583"/>
    <x v="0"/>
    <x v="63"/>
    <d v="2019-10-20T00:00:00"/>
    <s v="Standard Class"/>
    <s v="LC-16885"/>
    <s v="Lena Creighton"/>
    <x v="0"/>
    <s v="United States"/>
    <s v="Roseville"/>
    <x v="1"/>
    <n v="95661"/>
    <x v="1"/>
    <s v="OFF-FA-10002988"/>
    <x v="1"/>
    <x v="13"/>
    <s v="Ideal Clamps"/>
    <n v="4.0199999999999996"/>
    <n v="2"/>
    <n v="0"/>
    <n v="1.9697999999999998"/>
  </r>
  <r>
    <n v="138"/>
    <s v="CA-2013-145583"/>
    <x v="0"/>
    <x v="63"/>
    <d v="2019-10-20T00:00:00"/>
    <s v="Standard Class"/>
    <s v="LC-16885"/>
    <s v="Lena Creighton"/>
    <x v="0"/>
    <s v="United States"/>
    <s v="Roseville"/>
    <x v="1"/>
    <n v="95661"/>
    <x v="1"/>
    <s v="OFF-BI-10004781"/>
    <x v="1"/>
    <x v="8"/>
    <s v="GBC Wire Binding Strips"/>
    <n v="76.176000000000002"/>
    <n v="3"/>
    <n v="0.2"/>
    <n v="26.661599999999996"/>
  </r>
  <r>
    <n v="139"/>
    <s v="CA-2013-145583"/>
    <x v="0"/>
    <x v="63"/>
    <d v="2019-10-20T00:00:00"/>
    <s v="Standard Class"/>
    <s v="LC-16885"/>
    <s v="Lena Creighton"/>
    <x v="0"/>
    <s v="United States"/>
    <s v="Roseville"/>
    <x v="1"/>
    <n v="95661"/>
    <x v="1"/>
    <s v="OFF-SU-10001218"/>
    <x v="1"/>
    <x v="14"/>
    <s v="Fiskars Softgrip Scissors"/>
    <n v="65.88"/>
    <n v="6"/>
    <n v="0"/>
    <n v="18.446400000000004"/>
  </r>
  <r>
    <n v="140"/>
    <s v="CA-2013-145583"/>
    <x v="0"/>
    <x v="63"/>
    <d v="2019-10-20T00:00:00"/>
    <s v="Standard Class"/>
    <s v="LC-16885"/>
    <s v="Lena Creighton"/>
    <x v="0"/>
    <s v="United States"/>
    <s v="Roseville"/>
    <x v="1"/>
    <n v="95661"/>
    <x v="1"/>
    <s v="FUR-FU-10001706"/>
    <x v="0"/>
    <x v="5"/>
    <s v="Longer-Life Soft White Bulbs"/>
    <n v="43.120000000000005"/>
    <n v="14"/>
    <n v="0"/>
    <n v="20.697599999999998"/>
  </r>
  <r>
    <n v="141"/>
    <s v="CA-2013-110366"/>
    <x v="0"/>
    <x v="64"/>
    <d v="2019-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20-09-24T00:00:00"/>
    <s v="Standard Class"/>
    <s v="SH-19975"/>
    <s v="Sally Hughsby"/>
    <x v="1"/>
    <s v="United States"/>
    <s v="San Francisco"/>
    <x v="1"/>
    <n v="94122"/>
    <x v="1"/>
    <s v="OFF-AR-10000940"/>
    <x v="1"/>
    <x v="6"/>
    <s v="Newell 343"/>
    <n v="8.82"/>
    <n v="3"/>
    <n v="0"/>
    <n v="2.3814000000000002"/>
  </r>
  <r>
    <n v="143"/>
    <s v="CA-2014-106180"/>
    <x v="3"/>
    <x v="65"/>
    <d v="2020-09-24T00:00:00"/>
    <s v="Standard Class"/>
    <s v="SH-19975"/>
    <s v="Sally Hughsby"/>
    <x v="1"/>
    <s v="United States"/>
    <s v="San Francisco"/>
    <x v="1"/>
    <n v="94122"/>
    <x v="1"/>
    <s v="OFF-EN-10004030"/>
    <x v="1"/>
    <x v="12"/>
    <s v="Convenience Packs of Business Envelopes"/>
    <n v="10.86"/>
    <n v="3"/>
    <n v="0"/>
    <n v="5.1042000000000005"/>
  </r>
  <r>
    <n v="144"/>
    <s v="CA-2014-106180"/>
    <x v="3"/>
    <x v="65"/>
    <d v="2020-09-24T00:00:00"/>
    <s v="Standard Class"/>
    <s v="SH-19975"/>
    <s v="Sally Hughsby"/>
    <x v="1"/>
    <s v="United States"/>
    <s v="San Francisco"/>
    <x v="1"/>
    <n v="94122"/>
    <x v="1"/>
    <s v="OFF-PA-10004327"/>
    <x v="1"/>
    <x v="10"/>
    <s v="Xerox 1911"/>
    <n v="143.69999999999999"/>
    <n v="3"/>
    <n v="0"/>
    <n v="68.975999999999999"/>
  </r>
  <r>
    <n v="145"/>
    <s v="CA-2014-155376"/>
    <x v="3"/>
    <x v="66"/>
    <d v="2020-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8-09-12T00:00:00"/>
    <s v="Standard Class"/>
    <s v="HA-14920"/>
    <s v="Helen Andreada"/>
    <x v="0"/>
    <s v="United States"/>
    <s v="Pasadena"/>
    <x v="1"/>
    <n v="91104"/>
    <x v="1"/>
    <s v="OFF-ST-10003656"/>
    <x v="1"/>
    <x v="4"/>
    <s v="Safco Industrial Wire Shelving"/>
    <n v="671.93"/>
    <n v="7"/>
    <n v="0"/>
    <n v="20.157899999999998"/>
  </r>
  <r>
    <n v="147"/>
    <s v="CA-2011-110072"/>
    <x v="2"/>
    <x v="68"/>
    <d v="2017-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9-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9-12-10T00:00:00"/>
    <s v="Standard Class"/>
    <s v="JE-16165"/>
    <s v="Justin Ellison"/>
    <x v="1"/>
    <s v="United States"/>
    <s v="Franklin"/>
    <x v="6"/>
    <n v="53132"/>
    <x v="2"/>
    <s v="TEC-PH-10001448"/>
    <x v="2"/>
    <x v="7"/>
    <s v="Anker Astro 15000mAh USB Portable Charger"/>
    <n v="149.97"/>
    <n v="3"/>
    <n v="0"/>
    <n v="5.9987999999999815"/>
  </r>
  <r>
    <n v="150"/>
    <s v="CA-2013-114489"/>
    <x v="0"/>
    <x v="5"/>
    <d v="2019-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9-12-10T00:00:00"/>
    <s v="Standard Class"/>
    <s v="JE-16165"/>
    <s v="Justin Ellison"/>
    <x v="1"/>
    <s v="United States"/>
    <s v="Franklin"/>
    <x v="6"/>
    <n v="53132"/>
    <x v="2"/>
    <s v="OFF-BI-10002735"/>
    <x v="1"/>
    <x v="8"/>
    <s v="GBC Prestige Therm-A-Bind Covers"/>
    <n v="171.55"/>
    <n v="5"/>
    <n v="0"/>
    <n v="80.628500000000003"/>
  </r>
  <r>
    <n v="152"/>
    <s v="CA-2013-158834"/>
    <x v="0"/>
    <x v="69"/>
    <d v="2019-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9-03-17T00:00:00"/>
    <s v="First Class"/>
    <s v="TW-21025"/>
    <s v="Tamara Willingham"/>
    <x v="2"/>
    <s v="United States"/>
    <s v="Scottsdale"/>
    <x v="16"/>
    <n v="85254"/>
    <x v="1"/>
    <s v="TEC-PH-10001254"/>
    <x v="2"/>
    <x v="7"/>
    <s v="Jabra BIZ 2300 Duo QD Duo Corded Headset"/>
    <n v="203.184"/>
    <n v="2"/>
    <n v="0.2"/>
    <n v="15.238799999999991"/>
  </r>
  <r>
    <n v="154"/>
    <s v="CA-2012-124919"/>
    <x v="1"/>
    <x v="70"/>
    <d v="2018-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8-06-02T00:00:00"/>
    <s v="First Class"/>
    <s v="SP-20650"/>
    <s v="Stephanie Phelps"/>
    <x v="1"/>
    <s v="United States"/>
    <s v="San Jose"/>
    <x v="1"/>
    <n v="95123"/>
    <x v="1"/>
    <s v="OFF-PA-10002254"/>
    <x v="1"/>
    <x v="10"/>
    <s v="Xerox 1883"/>
    <n v="105.52"/>
    <n v="4"/>
    <n v="0"/>
    <n v="48.539199999999994"/>
  </r>
  <r>
    <n v="156"/>
    <s v="CA-2012-124919"/>
    <x v="1"/>
    <x v="70"/>
    <d v="2018-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8-06-03T00:00:00"/>
    <s v="Standard Class"/>
    <s v="NK-18490"/>
    <s v="Neil Knudson"/>
    <x v="2"/>
    <s v="United States"/>
    <s v="Seattle"/>
    <x v="4"/>
    <n v="98105"/>
    <x v="1"/>
    <s v="OFF-AR-10001547"/>
    <x v="1"/>
    <x v="6"/>
    <s v="Newell 311"/>
    <n v="6.63"/>
    <n v="3"/>
    <n v="0"/>
    <n v="1.7901"/>
  </r>
  <r>
    <n v="158"/>
    <s v="CA-2011-104269"/>
    <x v="2"/>
    <x v="72"/>
    <d v="2017-03-06T00:00:00"/>
    <s v="Second Class"/>
    <s v="DB-13060"/>
    <s v="Dave Brooks"/>
    <x v="0"/>
    <s v="United States"/>
    <s v="Seattle"/>
    <x v="4"/>
    <n v="98115"/>
    <x v="1"/>
    <s v="FUR-CH-10004063"/>
    <x v="0"/>
    <x v="1"/>
    <s v="Global Deluxe High-Back Manager's Chair"/>
    <n v="457.56800000000004"/>
    <n v="2"/>
    <n v="0.2"/>
    <n v="51.476399999999941"/>
  </r>
  <r>
    <n v="159"/>
    <s v="CA-2013-114104"/>
    <x v="0"/>
    <x v="73"/>
    <d v="2019-11-25T00:00:00"/>
    <s v="Standard Class"/>
    <s v="NP-18670"/>
    <s v="Nora Paige"/>
    <x v="0"/>
    <s v="United States"/>
    <s v="Edmond"/>
    <x v="26"/>
    <n v="73034"/>
    <x v="2"/>
    <s v="OFF-LA-10002475"/>
    <x v="1"/>
    <x v="2"/>
    <s v="Avery 519"/>
    <n v="14.62"/>
    <n v="2"/>
    <n v="0"/>
    <n v="6.8713999999999995"/>
  </r>
  <r>
    <n v="160"/>
    <s v="CA-2013-114104"/>
    <x v="0"/>
    <x v="73"/>
    <d v="2019-11-25T00:00:00"/>
    <s v="Standard Class"/>
    <s v="NP-18670"/>
    <s v="Nora Paige"/>
    <x v="0"/>
    <s v="United States"/>
    <s v="Edmond"/>
    <x v="26"/>
    <n v="73034"/>
    <x v="2"/>
    <s v="TEC-PH-10004536"/>
    <x v="2"/>
    <x v="7"/>
    <s v="Avaya 5420 Digital phone"/>
    <n v="944.93000000000006"/>
    <n v="7"/>
    <n v="0"/>
    <n v="236.23250000000002"/>
  </r>
  <r>
    <n v="161"/>
    <s v="CA-2013-162733"/>
    <x v="0"/>
    <x v="74"/>
    <d v="2019-05-13T00:00:00"/>
    <s v="First Class"/>
    <s v="TT-21070"/>
    <s v="Ted Trevino"/>
    <x v="0"/>
    <s v="United States"/>
    <s v="Los Angeles"/>
    <x v="1"/>
    <n v="90045"/>
    <x v="1"/>
    <s v="OFF-PA-10002751"/>
    <x v="1"/>
    <x v="10"/>
    <s v="Xerox 1920"/>
    <n v="5.98"/>
    <n v="1"/>
    <n v="0"/>
    <n v="2.6909999999999998"/>
  </r>
  <r>
    <n v="162"/>
    <s v="CA-2012-119697"/>
    <x v="1"/>
    <x v="75"/>
    <d v="2018-12-31T00:00:00"/>
    <s v="Second Class"/>
    <s v="EM-13960"/>
    <s v="Eric Murdock"/>
    <x v="0"/>
    <s v="United States"/>
    <s v="Philadelphia"/>
    <x v="9"/>
    <n v="19134"/>
    <x v="3"/>
    <s v="TEC-AC-10003657"/>
    <x v="2"/>
    <x v="11"/>
    <s v="Lenovo 17-Key USB Numeric Keypad"/>
    <n v="54.384000000000007"/>
    <n v="2"/>
    <n v="0.2"/>
    <n v="1.359599999999995"/>
  </r>
  <r>
    <n v="163"/>
    <s v="CA-2013-154508"/>
    <x v="0"/>
    <x v="76"/>
    <d v="2019-11-21T00:00:00"/>
    <s v="Standard Class"/>
    <s v="RD-19900"/>
    <s v="Ruben Dartt"/>
    <x v="0"/>
    <s v="United States"/>
    <s v="Carlsbad"/>
    <x v="27"/>
    <n v="88220"/>
    <x v="1"/>
    <s v="OFF-EN-10001990"/>
    <x v="1"/>
    <x v="12"/>
    <s v="Staples"/>
    <n v="28.4"/>
    <n v="5"/>
    <n v="0"/>
    <n v="13.347999999999997"/>
  </r>
  <r>
    <n v="164"/>
    <s v="CA-2013-113817"/>
    <x v="0"/>
    <x v="77"/>
    <d v="2019-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7-09-12T00:00:00"/>
    <s v="Standard Class"/>
    <s v="BM-11140"/>
    <s v="Becky Martin"/>
    <x v="0"/>
    <s v="United States"/>
    <s v="San Antonio"/>
    <x v="5"/>
    <n v="78207"/>
    <x v="2"/>
    <s v="OFF-AR-10004441"/>
    <x v="1"/>
    <x v="6"/>
    <s v="BIC Brite Liner Highlighters"/>
    <n v="9.9359999999999999"/>
    <n v="3"/>
    <n v="0.2"/>
    <n v="2.7324000000000002"/>
  </r>
  <r>
    <n v="166"/>
    <s v="CA-2011-139892"/>
    <x v="2"/>
    <x v="78"/>
    <d v="2017-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7-09-12T00:00:00"/>
    <s v="Standard Class"/>
    <s v="BM-11140"/>
    <s v="Becky Martin"/>
    <x v="0"/>
    <s v="United States"/>
    <s v="San Antonio"/>
    <x v="5"/>
    <n v="78207"/>
    <x v="2"/>
    <s v="OFF-ST-10000991"/>
    <x v="1"/>
    <x v="4"/>
    <s v="Space Solutions HD Industrial Steel Shelving."/>
    <n v="275.928"/>
    <n v="3"/>
    <n v="0.2"/>
    <n v="-58.634699999999995"/>
  </r>
  <r>
    <n v="168"/>
    <s v="CA-2011-139892"/>
    <x v="2"/>
    <x v="78"/>
    <d v="2017-09-12T00:00:00"/>
    <s v="Standard Class"/>
    <s v="BM-11140"/>
    <s v="Becky Martin"/>
    <x v="0"/>
    <s v="United States"/>
    <s v="San Antonio"/>
    <x v="5"/>
    <n v="78207"/>
    <x v="2"/>
    <s v="FUR-CH-10004287"/>
    <x v="0"/>
    <x v="1"/>
    <s v="SAFCO Arco Folding Chair"/>
    <n v="1740.0599999999997"/>
    <n v="9"/>
    <n v="0.3"/>
    <n v="-24.858000000000175"/>
  </r>
  <r>
    <n v="169"/>
    <s v="CA-2011-139892"/>
    <x v="2"/>
    <x v="78"/>
    <d v="2017-09-12T00:00:00"/>
    <s v="Standard Class"/>
    <s v="BM-11140"/>
    <s v="Becky Martin"/>
    <x v="0"/>
    <s v="United States"/>
    <s v="San Antonio"/>
    <x v="5"/>
    <n v="78207"/>
    <x v="2"/>
    <s v="OFF-AR-10002656"/>
    <x v="1"/>
    <x v="6"/>
    <s v="Sanford Liquid Accent Highlighters"/>
    <n v="32.064"/>
    <n v="6"/>
    <n v="0.2"/>
    <n v="6.8135999999999974"/>
  </r>
  <r>
    <n v="170"/>
    <s v="CA-2011-139892"/>
    <x v="2"/>
    <x v="78"/>
    <d v="2017-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7-09-12T00:00:00"/>
    <s v="Standard Class"/>
    <s v="BM-11140"/>
    <s v="Becky Martin"/>
    <x v="0"/>
    <s v="United States"/>
    <s v="San Antonio"/>
    <x v="5"/>
    <n v="78207"/>
    <x v="2"/>
    <s v="TEC-PH-10003931"/>
    <x v="2"/>
    <x v="7"/>
    <s v="JBL Micro Wireless Portable Bluetooth Speaker"/>
    <n v="143.976"/>
    <n v="3"/>
    <n v="0.2"/>
    <n v="8.998500000000007"/>
  </r>
  <r>
    <n v="172"/>
    <s v="CA-2011-118962"/>
    <x v="2"/>
    <x v="79"/>
    <d v="2017-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7-08-09T00:00:00"/>
    <s v="Standard Class"/>
    <s v="CS-12130"/>
    <s v="Chad Sievert"/>
    <x v="0"/>
    <s v="United States"/>
    <s v="Los Angeles"/>
    <x v="1"/>
    <n v="90004"/>
    <x v="1"/>
    <s v="OFF-PA-10001144"/>
    <x v="1"/>
    <x v="10"/>
    <s v="Xerox 1913"/>
    <n v="110.96"/>
    <n v="2"/>
    <n v="0"/>
    <n v="53.260799999999996"/>
  </r>
  <r>
    <n v="174"/>
    <s v="CA-2011-118962"/>
    <x v="2"/>
    <x v="79"/>
    <d v="2017-08-09T00:00:00"/>
    <s v="Standard Class"/>
    <s v="CS-12130"/>
    <s v="Chad Sievert"/>
    <x v="0"/>
    <s v="United States"/>
    <s v="Los Angeles"/>
    <x v="1"/>
    <n v="90004"/>
    <x v="1"/>
    <s v="FUR-CH-10003817"/>
    <x v="0"/>
    <x v="1"/>
    <s v="Global Value Steno Chair, Gray"/>
    <n v="340.14400000000006"/>
    <n v="7"/>
    <n v="0.2"/>
    <n v="21.259"/>
  </r>
  <r>
    <n v="175"/>
    <s v="US-2011-100853"/>
    <x v="2"/>
    <x v="80"/>
    <d v="2017-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7-09-19T00:00:00"/>
    <s v="Standard Class"/>
    <s v="JB-15400"/>
    <s v="Jennifer Braxton"/>
    <x v="1"/>
    <s v="United States"/>
    <s v="Chicago"/>
    <x v="10"/>
    <n v="60623"/>
    <x v="2"/>
    <s v="OFF-LA-10003148"/>
    <x v="1"/>
    <x v="2"/>
    <s v="Avery 51"/>
    <n v="20.16"/>
    <n v="4"/>
    <n v="0.2"/>
    <n v="6.5519999999999987"/>
  </r>
  <r>
    <n v="177"/>
    <s v="US-2014-152366"/>
    <x v="3"/>
    <x v="81"/>
    <d v="2020-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8-11-23T00:00:00"/>
    <s v="Second Class"/>
    <s v="JE-15745"/>
    <s v="Joel Eaton"/>
    <x v="0"/>
    <s v="United States"/>
    <s v="Newark"/>
    <x v="24"/>
    <n v="43055"/>
    <x v="3"/>
    <s v="FUR-CH-10004698"/>
    <x v="0"/>
    <x v="1"/>
    <s v="Padded Folding Chairs, Black, 4/Carton"/>
    <n v="396.80200000000002"/>
    <n v="7"/>
    <n v="0.3"/>
    <n v="-11.337199999999939"/>
  </r>
  <r>
    <n v="179"/>
    <s v="US-2012-101511"/>
    <x v="1"/>
    <x v="82"/>
    <d v="2018-11-23T00:00:00"/>
    <s v="Second Class"/>
    <s v="JE-15745"/>
    <s v="Joel Eaton"/>
    <x v="0"/>
    <s v="United States"/>
    <s v="Newark"/>
    <x v="24"/>
    <n v="43055"/>
    <x v="3"/>
    <s v="OFF-SU-10002189"/>
    <x v="1"/>
    <x v="14"/>
    <s v="Acme Rosewood Handle Letter Opener"/>
    <n v="15.88"/>
    <n v="5"/>
    <n v="0.2"/>
    <n v="-3.771500000000001"/>
  </r>
  <r>
    <n v="180"/>
    <s v="CA-2012-137225"/>
    <x v="1"/>
    <x v="83"/>
    <d v="2018-12-19T00:00:00"/>
    <s v="Standard Class"/>
    <s v="JK-15640"/>
    <s v="Jim Kriz"/>
    <x v="2"/>
    <s v="United States"/>
    <s v="New York City"/>
    <x v="15"/>
    <n v="10009"/>
    <x v="3"/>
    <s v="OFF-AR-10001940"/>
    <x v="1"/>
    <x v="6"/>
    <s v="Sanford Colorific Eraseable Coloring Pencils, 12 Count"/>
    <n v="3.28"/>
    <n v="1"/>
    <n v="0"/>
    <n v="1.4104000000000001"/>
  </r>
  <r>
    <n v="181"/>
    <s v="CA-2011-166191"/>
    <x v="2"/>
    <x v="29"/>
    <d v="2017-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7-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7-11-24T00:00:00"/>
    <s v="Second Class"/>
    <s v="RM-19675"/>
    <s v="Robert Marley"/>
    <x v="2"/>
    <s v="United States"/>
    <s v="Monroe"/>
    <x v="28"/>
    <n v="71203"/>
    <x v="0"/>
    <s v="TEC-PH-10003273"/>
    <x v="2"/>
    <x v="7"/>
    <s v="AT&amp;T TR1909W"/>
    <n v="503.96"/>
    <n v="4"/>
    <n v="0"/>
    <n v="131.02960000000002"/>
  </r>
  <r>
    <n v="184"/>
    <s v="CA-2011-158274"/>
    <x v="2"/>
    <x v="84"/>
    <d v="2017-11-24T00:00:00"/>
    <s v="Second Class"/>
    <s v="RM-19675"/>
    <s v="Robert Marley"/>
    <x v="2"/>
    <s v="United States"/>
    <s v="Monroe"/>
    <x v="28"/>
    <n v="71203"/>
    <x v="0"/>
    <s v="TEC-PH-10004896"/>
    <x v="2"/>
    <x v="7"/>
    <s v="Nokia Lumia 521 (T-Mobile)"/>
    <n v="149.94999999999999"/>
    <n v="5"/>
    <n v="0"/>
    <n v="41.986000000000004"/>
  </r>
  <r>
    <n v="185"/>
    <s v="CA-2011-158274"/>
    <x v="2"/>
    <x v="84"/>
    <d v="2017-11-24T00:00:00"/>
    <s v="Second Class"/>
    <s v="RM-19675"/>
    <s v="Robert Marley"/>
    <x v="2"/>
    <s v="United States"/>
    <s v="Monroe"/>
    <x v="28"/>
    <n v="71203"/>
    <x v="0"/>
    <s v="TEC-AC-10002345"/>
    <x v="2"/>
    <x v="11"/>
    <s v="HP Standard 104 key PS/2 Keyboard"/>
    <n v="29"/>
    <n v="2"/>
    <n v="0"/>
    <n v="7.25"/>
  </r>
  <r>
    <n v="186"/>
    <s v="CA-2013-105018"/>
    <x v="0"/>
    <x v="85"/>
    <d v="2019-12-03T00:00:00"/>
    <s v="Standard Class"/>
    <s v="SK-19990"/>
    <s v="Sally Knutson"/>
    <x v="0"/>
    <s v="United States"/>
    <s v="Fairfield"/>
    <x v="29"/>
    <n v="6824"/>
    <x v="3"/>
    <s v="OFF-BI-10001890"/>
    <x v="1"/>
    <x v="8"/>
    <s v="Avery Poly Binder Pockets"/>
    <n v="7.16"/>
    <n v="2"/>
    <n v="0"/>
    <n v="3.4367999999999999"/>
  </r>
  <r>
    <n v="187"/>
    <s v="CA-2011-123260"/>
    <x v="2"/>
    <x v="86"/>
    <d v="2017-08-30T00:00:00"/>
    <s v="Standard Class"/>
    <s v="FM-14290"/>
    <s v="Frank Merwin"/>
    <x v="2"/>
    <s v="United States"/>
    <s v="Los Angeles"/>
    <x v="1"/>
    <n v="90032"/>
    <x v="1"/>
    <s v="TEC-AC-10002323"/>
    <x v="2"/>
    <x v="11"/>
    <s v="SanDisk Ultra 32 GB MicroSDHC Class 10 Memory Card"/>
    <n v="176.8"/>
    <n v="8"/>
    <n v="0"/>
    <n v="22.984000000000009"/>
  </r>
  <r>
    <n v="188"/>
    <s v="CA-2013-157000"/>
    <x v="0"/>
    <x v="87"/>
    <d v="2019-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9-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8-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8-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8-10-14T00:00:00"/>
    <s v="First Class"/>
    <s v="MP-17470"/>
    <s v="Mark Packer"/>
    <x v="2"/>
    <s v="United States"/>
    <s v="New York City"/>
    <x v="15"/>
    <n v="10035"/>
    <x v="3"/>
    <s v="OFF-PA-10000061"/>
    <x v="1"/>
    <x v="10"/>
    <s v="Xerox 205"/>
    <n v="51.84"/>
    <n v="8"/>
    <n v="0"/>
    <n v="24.883200000000002"/>
  </r>
  <r>
    <n v="193"/>
    <s v="CA-2012-102281"/>
    <x v="1"/>
    <x v="88"/>
    <d v="2018-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8-10-14T00:00:00"/>
    <s v="First Class"/>
    <s v="MP-17470"/>
    <s v="Mark Packer"/>
    <x v="2"/>
    <s v="United States"/>
    <s v="New York City"/>
    <x v="15"/>
    <n v="10035"/>
    <x v="3"/>
    <s v="OFF-AR-10003514"/>
    <x v="1"/>
    <x v="6"/>
    <s v="4009 Highlighters by Sanford"/>
    <n v="19.899999999999999"/>
    <n v="5"/>
    <n v="0"/>
    <n v="6.5669999999999984"/>
  </r>
  <r>
    <n v="195"/>
    <s v="CA-2012-131457"/>
    <x v="1"/>
    <x v="89"/>
    <d v="2018-11-06T00:00:00"/>
    <s v="Standard Class"/>
    <s v="MZ-17515"/>
    <s v="Mary Zewe"/>
    <x v="1"/>
    <s v="United States"/>
    <s v="Redlands"/>
    <x v="1"/>
    <n v="92374"/>
    <x v="1"/>
    <s v="OFF-EN-10001509"/>
    <x v="1"/>
    <x v="12"/>
    <s v="Poly String Tie Envelopes"/>
    <n v="14.280000000000001"/>
    <n v="7"/>
    <n v="0"/>
    <n v="6.7115999999999989"/>
  </r>
  <r>
    <n v="196"/>
    <s v="CA-2011-140004"/>
    <x v="2"/>
    <x v="90"/>
    <d v="2017-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7-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20-11-14T00:00:00"/>
    <s v="Standard Class"/>
    <s v="VM-21685"/>
    <s v="Valerie Mitchum"/>
    <x v="2"/>
    <s v="United States"/>
    <s v="Westfield"/>
    <x v="30"/>
    <n v="7090"/>
    <x v="3"/>
    <s v="OFF-ST-10001414"/>
    <x v="1"/>
    <x v="4"/>
    <s v="Decoflex Hanging Personal Folder File"/>
    <n v="46.26"/>
    <n v="3"/>
    <n v="0"/>
    <n v="12.0276"/>
  </r>
  <r>
    <n v="199"/>
    <s v="US-2014-124303"/>
    <x v="3"/>
    <x v="91"/>
    <d v="2020-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20-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20-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7-08-05T00:00:00"/>
    <s v="First Class"/>
    <s v="BS-11755"/>
    <s v="Bruce Stewart"/>
    <x v="0"/>
    <s v="United States"/>
    <s v="Denver"/>
    <x v="22"/>
    <n v="80219"/>
    <x v="1"/>
    <s v="FUR-TA-10004289"/>
    <x v="0"/>
    <x v="3"/>
    <s v="BoxOffice By Design Rectangular and Half-Moon Meeting Room Tables"/>
    <n v="218.75"/>
    <n v="2"/>
    <n v="0.5"/>
    <n v="-161.875"/>
  </r>
  <r>
    <n v="203"/>
    <s v="CA-2011-133690"/>
    <x v="2"/>
    <x v="93"/>
    <d v="2017-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20-12-22T00:00:00"/>
    <s v="Second Class"/>
    <s v="LC-17140"/>
    <s v="Logan Currie"/>
    <x v="0"/>
    <s v="United States"/>
    <s v="Dallas"/>
    <x v="5"/>
    <n v="75220"/>
    <x v="2"/>
    <s v="OFF-AP-10003217"/>
    <x v="1"/>
    <x v="9"/>
    <s v="Eureka Sanitaire  Commercial Upright"/>
    <n v="66.283999999999992"/>
    <n v="2"/>
    <n v="0.8"/>
    <n v="-178.96680000000001"/>
  </r>
  <r>
    <n v="205"/>
    <s v="CA-2014-126382"/>
    <x v="3"/>
    <x v="95"/>
    <d v="2020-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20-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20-12-08T00:00:00"/>
    <s v="Standard Class"/>
    <s v="JH-15985"/>
    <s v="Joseph Holt"/>
    <x v="0"/>
    <s v="United States"/>
    <s v="Saginaw"/>
    <x v="12"/>
    <n v="48601"/>
    <x v="2"/>
    <s v="OFF-ST-10000642"/>
    <x v="1"/>
    <x v="4"/>
    <s v="Tennsco Lockers, Gray"/>
    <n v="83.92"/>
    <n v="4"/>
    <n v="0"/>
    <n v="5.8743999999999943"/>
  </r>
  <r>
    <n v="208"/>
    <s v="CA-2014-135860"/>
    <x v="3"/>
    <x v="96"/>
    <d v="2020-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20-12-08T00:00:00"/>
    <s v="Standard Class"/>
    <s v="JH-15985"/>
    <s v="Joseph Holt"/>
    <x v="0"/>
    <s v="United States"/>
    <s v="Saginaw"/>
    <x v="12"/>
    <n v="48601"/>
    <x v="2"/>
    <s v="OFF-BI-10003274"/>
    <x v="1"/>
    <x v="8"/>
    <s v="Avery Durable Slant Ring Binders, No Labels"/>
    <n v="15.92"/>
    <n v="4"/>
    <n v="0"/>
    <n v="7.4824000000000002"/>
  </r>
  <r>
    <n v="210"/>
    <s v="CA-2014-135860"/>
    <x v="3"/>
    <x v="96"/>
    <d v="2020-12-08T00:00:00"/>
    <s v="Standard Class"/>
    <s v="JH-15985"/>
    <s v="Joseph Holt"/>
    <x v="0"/>
    <s v="United States"/>
    <s v="Saginaw"/>
    <x v="12"/>
    <n v="48601"/>
    <x v="2"/>
    <s v="OFF-FA-10000134"/>
    <x v="1"/>
    <x v="13"/>
    <s v="Advantus Push Pins, Aluminum Head"/>
    <n v="52.29"/>
    <n v="9"/>
    <n v="0"/>
    <n v="16.209899999999998"/>
  </r>
  <r>
    <n v="211"/>
    <s v="CA-2014-135860"/>
    <x v="3"/>
    <x v="96"/>
    <d v="2020-12-08T00:00:00"/>
    <s v="Standard Class"/>
    <s v="JH-15985"/>
    <s v="Joseph Holt"/>
    <x v="0"/>
    <s v="United States"/>
    <s v="Saginaw"/>
    <x v="12"/>
    <n v="48601"/>
    <x v="2"/>
    <s v="OFF-ST-10001522"/>
    <x v="1"/>
    <x v="4"/>
    <s v="Gould Plastics 18-Pocket Panel Bin, 34w x 5-1/4d x 20-1/2h"/>
    <n v="91.99"/>
    <n v="1"/>
    <n v="0"/>
    <n v="3.6795999999999935"/>
  </r>
  <r>
    <n v="212"/>
    <s v="CA-2012-101007"/>
    <x v="1"/>
    <x v="97"/>
    <d v="2018-02-13T00:00:00"/>
    <s v="Second Class"/>
    <s v="MS-17980"/>
    <s v="Michael Stewart"/>
    <x v="1"/>
    <s v="United States"/>
    <s v="Dallas"/>
    <x v="5"/>
    <n v="75220"/>
    <x v="2"/>
    <s v="TEC-AC-10001266"/>
    <x v="2"/>
    <x v="11"/>
    <s v="Memorex Micro Travel Drive 8 GB"/>
    <n v="20.8"/>
    <n v="2"/>
    <n v="0.2"/>
    <n v="6.4999999999999991"/>
  </r>
  <r>
    <n v="213"/>
    <s v="CA-2012-146262"/>
    <x v="1"/>
    <x v="98"/>
    <d v="2018-01-09T00:00:00"/>
    <s v="Standard Class"/>
    <s v="VW-21775"/>
    <s v="Victoria Wilson"/>
    <x v="1"/>
    <s v="United States"/>
    <s v="Medina"/>
    <x v="24"/>
    <n v="44256"/>
    <x v="3"/>
    <s v="OFF-LA-10004544"/>
    <x v="1"/>
    <x v="2"/>
    <s v="Avery 505"/>
    <n v="23.680000000000003"/>
    <n v="2"/>
    <n v="0.2"/>
    <n v="8.879999999999999"/>
  </r>
  <r>
    <n v="214"/>
    <s v="CA-2012-146262"/>
    <x v="1"/>
    <x v="98"/>
    <d v="2018-01-09T00:00:00"/>
    <s v="Standard Class"/>
    <s v="VW-21775"/>
    <s v="Victoria Wilson"/>
    <x v="1"/>
    <s v="United States"/>
    <s v="Medina"/>
    <x v="24"/>
    <n v="44256"/>
    <x v="3"/>
    <s v="FUR-BO-10004695"/>
    <x v="0"/>
    <x v="0"/>
    <s v="O'Sullivan 2-Door Barrister Bookcase in Odessa Pine"/>
    <n v="452.45"/>
    <n v="5"/>
    <n v="0.5"/>
    <n v="-244.32300000000006"/>
  </r>
  <r>
    <n v="215"/>
    <s v="CA-2012-146262"/>
    <x v="1"/>
    <x v="98"/>
    <d v="2018-01-09T00:00:00"/>
    <s v="Standard Class"/>
    <s v="VW-21775"/>
    <s v="Victoria Wilson"/>
    <x v="1"/>
    <s v="United States"/>
    <s v="Medina"/>
    <x v="24"/>
    <n v="44256"/>
    <x v="3"/>
    <s v="TEC-PH-10002844"/>
    <x v="2"/>
    <x v="7"/>
    <s v="Speck Products Candyshell Flip Case"/>
    <n v="62.981999999999999"/>
    <n v="3"/>
    <n v="0.4"/>
    <n v="-14.695800000000006"/>
  </r>
  <r>
    <n v="216"/>
    <s v="CA-2012-146262"/>
    <x v="1"/>
    <x v="98"/>
    <d v="2018-01-09T00:00:00"/>
    <s v="Standard Class"/>
    <s v="VW-21775"/>
    <s v="Victoria Wilson"/>
    <x v="1"/>
    <s v="United States"/>
    <s v="Medina"/>
    <x v="24"/>
    <n v="44256"/>
    <x v="3"/>
    <s v="TEC-MA-10000864"/>
    <x v="2"/>
    <x v="15"/>
    <s v="Cisco 9971 IP Video Phone Charcoal"/>
    <n v="1188.0000000000002"/>
    <n v="9"/>
    <n v="0.7"/>
    <n v="-950.40000000000009"/>
  </r>
  <r>
    <n v="217"/>
    <s v="CA-2012-146262"/>
    <x v="1"/>
    <x v="98"/>
    <d v="2018-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9-11-02T00:00:00"/>
    <s v="Standard Class"/>
    <s v="JH-15910"/>
    <s v="Jonathan Howell"/>
    <x v="0"/>
    <s v="United States"/>
    <s v="Los Angeles"/>
    <x v="1"/>
    <n v="90032"/>
    <x v="1"/>
    <s v="OFF-ST-10001328"/>
    <x v="1"/>
    <x v="4"/>
    <s v="Personal Filing Tote with Lid, Black/Gray"/>
    <n v="93.06"/>
    <n v="6"/>
    <n v="0"/>
    <n v="26.056800000000003"/>
  </r>
  <r>
    <n v="219"/>
    <s v="CA-2013-130162"/>
    <x v="0"/>
    <x v="99"/>
    <d v="2019-11-02T00:00:00"/>
    <s v="Standard Class"/>
    <s v="JH-15910"/>
    <s v="Jonathan Howell"/>
    <x v="0"/>
    <s v="United States"/>
    <s v="Los Angeles"/>
    <x v="1"/>
    <n v="90032"/>
    <x v="1"/>
    <s v="TEC-PH-10002563"/>
    <x v="2"/>
    <x v="7"/>
    <s v="Adtran 1202752G1"/>
    <n v="302.37599999999998"/>
    <n v="3"/>
    <n v="0.2"/>
    <n v="22.678200000000018"/>
  </r>
  <r>
    <n v="220"/>
    <s v="CA-2012-169397"/>
    <x v="1"/>
    <x v="100"/>
    <d v="2018-12-27T00:00:00"/>
    <s v="First Class"/>
    <s v="JB-15925"/>
    <s v="Joni Blumstein"/>
    <x v="0"/>
    <s v="United States"/>
    <s v="Dublin"/>
    <x v="24"/>
    <n v="43017"/>
    <x v="3"/>
    <s v="OFF-FA-10000585"/>
    <x v="1"/>
    <x v="13"/>
    <s v="OIC Bulk Pack Metal Binder Clips"/>
    <n v="5.5840000000000005"/>
    <n v="2"/>
    <n v="0.2"/>
    <n v="1.8147999999999997"/>
  </r>
  <r>
    <n v="221"/>
    <s v="CA-2012-169397"/>
    <x v="1"/>
    <x v="100"/>
    <d v="2018-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8-12-27T00:00:00"/>
    <s v="First Class"/>
    <s v="JB-15925"/>
    <s v="Joni Blumstein"/>
    <x v="0"/>
    <s v="United States"/>
    <s v="Dublin"/>
    <x v="24"/>
    <n v="43017"/>
    <x v="3"/>
    <s v="OFF-BI-10002852"/>
    <x v="1"/>
    <x v="8"/>
    <s v="Ibico Standard Transparent Covers"/>
    <n v="19.776000000000003"/>
    <n v="4"/>
    <n v="0.7"/>
    <n v="-13.843199999999996"/>
  </r>
  <r>
    <n v="223"/>
    <s v="CA-2012-169397"/>
    <x v="1"/>
    <x v="100"/>
    <d v="2018-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8-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8-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8-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8-08-16T00:00:00"/>
    <s v="Standard Class"/>
    <s v="DS-13180"/>
    <s v="David Smith"/>
    <x v="1"/>
    <s v="United States"/>
    <s v="Detroit"/>
    <x v="12"/>
    <n v="48227"/>
    <x v="2"/>
    <s v="FUR-TA-10003748"/>
    <x v="0"/>
    <x v="3"/>
    <s v="Bevis 36 x 72 Conference Tables"/>
    <n v="622.44999999999993"/>
    <n v="5"/>
    <n v="0"/>
    <n v="136.93899999999999"/>
  </r>
  <r>
    <n v="228"/>
    <s v="CA-2012-163055"/>
    <x v="1"/>
    <x v="101"/>
    <d v="2018-08-16T00:00:00"/>
    <s v="Standard Class"/>
    <s v="DS-13180"/>
    <s v="David Smith"/>
    <x v="1"/>
    <s v="United States"/>
    <s v="Detroit"/>
    <x v="12"/>
    <n v="48227"/>
    <x v="2"/>
    <s v="OFF-ST-10002485"/>
    <x v="1"/>
    <x v="4"/>
    <s v="Rogers Deluxe File Chest"/>
    <n v="21.98"/>
    <n v="1"/>
    <n v="0"/>
    <n v="0.21979999999999933"/>
  </r>
  <r>
    <n v="229"/>
    <s v="US-2012-145436"/>
    <x v="1"/>
    <x v="102"/>
    <d v="2018-03-04T00:00:00"/>
    <s v="Standard Class"/>
    <s v="VD-21670"/>
    <s v="Valerie Dominguez"/>
    <x v="0"/>
    <s v="United States"/>
    <s v="Columbia"/>
    <x v="18"/>
    <n v="38401"/>
    <x v="0"/>
    <s v="FUR-CH-10004860"/>
    <x v="0"/>
    <x v="1"/>
    <s v="Global Low Back Tilter Chair"/>
    <n v="161.56800000000001"/>
    <n v="2"/>
    <n v="0.2"/>
    <n v="-28.274400000000021"/>
  </r>
  <r>
    <n v="230"/>
    <s v="US-2012-145436"/>
    <x v="1"/>
    <x v="102"/>
    <d v="2018-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7-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20-04-13T00:00:00"/>
    <s v="Standard Class"/>
    <s v="CS-12400"/>
    <s v="Christopher Schild"/>
    <x v="2"/>
    <s v="United States"/>
    <s v="Tampa"/>
    <x v="2"/>
    <n v="33614"/>
    <x v="0"/>
    <s v="FUR-TA-10001705"/>
    <x v="0"/>
    <x v="3"/>
    <s v="Bush Advantage Collection Round Conference Table"/>
    <n v="233.86"/>
    <n v="2"/>
    <n v="0.45"/>
    <n v="-102.04800000000003"/>
  </r>
  <r>
    <n v="233"/>
    <s v="US-2014-100930"/>
    <x v="3"/>
    <x v="104"/>
    <d v="2020-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20-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20-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20-04-13T00:00:00"/>
    <s v="Standard Class"/>
    <s v="CS-12400"/>
    <s v="Christopher Schild"/>
    <x v="2"/>
    <s v="United States"/>
    <s v="Tampa"/>
    <x v="2"/>
    <n v="33614"/>
    <x v="0"/>
    <s v="TEC-AC-10003832"/>
    <x v="2"/>
    <x v="11"/>
    <s v="Logitech P710e Mobile Speakerphone"/>
    <n v="617.97600000000011"/>
    <n v="3"/>
    <n v="0.2"/>
    <n v="-7.724700000000098"/>
  </r>
  <r>
    <n v="237"/>
    <s v="CA-2014-160514"/>
    <x v="3"/>
    <x v="105"/>
    <d v="2020-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9-06-10T00:00:00"/>
    <s v="Second Class"/>
    <s v="KL-16645"/>
    <s v="Ken Lonsdale"/>
    <x v="0"/>
    <s v="United States"/>
    <s v="Chicago"/>
    <x v="10"/>
    <n v="60610"/>
    <x v="2"/>
    <s v="OFF-PA-10003349"/>
    <x v="1"/>
    <x v="10"/>
    <s v="Xerox 1957"/>
    <n v="25.920000000000005"/>
    <n v="5"/>
    <n v="0.2"/>
    <n v="9.3960000000000008"/>
  </r>
  <r>
    <n v="239"/>
    <s v="CA-2013-157749"/>
    <x v="0"/>
    <x v="30"/>
    <d v="2019-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9-06-10T00:00:00"/>
    <s v="Second Class"/>
    <s v="KL-16645"/>
    <s v="Ken Lonsdale"/>
    <x v="0"/>
    <s v="United States"/>
    <s v="Chicago"/>
    <x v="10"/>
    <n v="60610"/>
    <x v="2"/>
    <s v="FUR-FU-10004351"/>
    <x v="0"/>
    <x v="5"/>
    <s v="Staples"/>
    <n v="11.688000000000001"/>
    <n v="3"/>
    <n v="0.6"/>
    <n v="-4.6751999999999985"/>
  </r>
  <r>
    <n v="241"/>
    <s v="CA-2013-157749"/>
    <x v="0"/>
    <x v="30"/>
    <d v="2019-06-10T00:00:00"/>
    <s v="Second Class"/>
    <s v="KL-16645"/>
    <s v="Ken Lonsdale"/>
    <x v="0"/>
    <s v="United States"/>
    <s v="Chicago"/>
    <x v="10"/>
    <n v="60610"/>
    <x v="2"/>
    <s v="TEC-PH-10000011"/>
    <x v="2"/>
    <x v="7"/>
    <s v="PureGear Roll-On Screen Protector"/>
    <n v="31.983999999999998"/>
    <n v="2"/>
    <n v="0.2"/>
    <n v="11.194399999999998"/>
  </r>
  <r>
    <n v="242"/>
    <s v="CA-2013-157749"/>
    <x v="0"/>
    <x v="30"/>
    <d v="2019-06-10T00:00:00"/>
    <s v="Second Class"/>
    <s v="KL-16645"/>
    <s v="Ken Lonsdale"/>
    <x v="0"/>
    <s v="United States"/>
    <s v="Chicago"/>
    <x v="10"/>
    <n v="60610"/>
    <x v="2"/>
    <s v="FUR-TA-10002607"/>
    <x v="0"/>
    <x v="3"/>
    <s v="KI Conference Tables"/>
    <n v="177.22499999999999"/>
    <n v="5"/>
    <n v="0.5"/>
    <n v="-120.51299999999998"/>
  </r>
  <r>
    <n v="243"/>
    <s v="CA-2013-157749"/>
    <x v="0"/>
    <x v="30"/>
    <d v="2019-06-10T00:00:00"/>
    <s v="Second Class"/>
    <s v="KL-16645"/>
    <s v="Ken Lonsdale"/>
    <x v="0"/>
    <s v="United States"/>
    <s v="Chicago"/>
    <x v="10"/>
    <n v="60610"/>
    <x v="2"/>
    <s v="FUR-FU-10002505"/>
    <x v="0"/>
    <x v="5"/>
    <s v="Eldon 100 Class Desk Accessories"/>
    <n v="4.0440000000000005"/>
    <n v="3"/>
    <n v="0.6"/>
    <n v="-2.8307999999999995"/>
  </r>
  <r>
    <n v="244"/>
    <s v="CA-2013-157749"/>
    <x v="0"/>
    <x v="30"/>
    <d v="2019-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7-06-06T00:00:00"/>
    <s v="Second Class"/>
    <s v="DW-13480"/>
    <s v="Dianna Wilson"/>
    <x v="2"/>
    <s v="United States"/>
    <s v="Lakeville"/>
    <x v="11"/>
    <n v="55044"/>
    <x v="2"/>
    <s v="FUR-CH-10004063"/>
    <x v="0"/>
    <x v="1"/>
    <s v="Global Deluxe High-Back Manager's Chair"/>
    <n v="2001.8600000000001"/>
    <n v="7"/>
    <n v="0"/>
    <n v="580.53939999999989"/>
  </r>
  <r>
    <n v="246"/>
    <s v="CA-2011-131926"/>
    <x v="2"/>
    <x v="106"/>
    <d v="2017-06-06T00:00:00"/>
    <s v="Second Class"/>
    <s v="DW-13480"/>
    <s v="Dianna Wilson"/>
    <x v="2"/>
    <s v="United States"/>
    <s v="Lakeville"/>
    <x v="11"/>
    <n v="55044"/>
    <x v="2"/>
    <s v="OFF-ST-10002276"/>
    <x v="1"/>
    <x v="4"/>
    <s v="Safco Steel Mobile File Cart"/>
    <n v="166.72"/>
    <n v="2"/>
    <n v="0"/>
    <n v="41.680000000000007"/>
  </r>
  <r>
    <n v="247"/>
    <s v="CA-2011-131926"/>
    <x v="2"/>
    <x v="106"/>
    <d v="2017-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7-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7-06-06T00:00:00"/>
    <s v="Second Class"/>
    <s v="DW-13480"/>
    <s v="Dianna Wilson"/>
    <x v="2"/>
    <s v="United States"/>
    <s v="Lakeville"/>
    <x v="11"/>
    <n v="55044"/>
    <x v="2"/>
    <s v="OFF-PA-10000061"/>
    <x v="1"/>
    <x v="10"/>
    <s v="Xerox 205"/>
    <n v="25.92"/>
    <n v="4"/>
    <n v="0"/>
    <n v="12.441600000000001"/>
  </r>
  <r>
    <n v="250"/>
    <s v="CA-2013-154739"/>
    <x v="0"/>
    <x v="107"/>
    <d v="2019-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9-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9-09-18T00:00:00"/>
    <s v="Standard Class"/>
    <s v="KC-16540"/>
    <s v="Kelly Collister"/>
    <x v="0"/>
    <s v="United States"/>
    <s v="San Diego"/>
    <x v="1"/>
    <n v="92037"/>
    <x v="1"/>
    <s v="TEC-AC-10003832"/>
    <x v="2"/>
    <x v="11"/>
    <s v="Logitech P710e Mobile Speakerphone"/>
    <n v="3347.37"/>
    <n v="13"/>
    <n v="0"/>
    <n v="636.0002999999997"/>
  </r>
  <r>
    <n v="253"/>
    <s v="CA-2013-146941"/>
    <x v="0"/>
    <x v="107"/>
    <d v="2019-12-14T00:00:00"/>
    <s v="First Class"/>
    <s v="DL-13315"/>
    <s v="Delfina Latchford"/>
    <x v="0"/>
    <s v="United States"/>
    <s v="New York City"/>
    <x v="15"/>
    <n v="10024"/>
    <x v="3"/>
    <s v="OFF-ST-10001228"/>
    <x v="1"/>
    <x v="4"/>
    <s v="Fellowes Personal Hanging Folder Files, Navy"/>
    <n v="80.58"/>
    <n v="6"/>
    <n v="0"/>
    <n v="22.562400000000004"/>
  </r>
  <r>
    <n v="254"/>
    <s v="CA-2013-146941"/>
    <x v="0"/>
    <x v="107"/>
    <d v="2019-12-14T00:00:00"/>
    <s v="First Class"/>
    <s v="DL-13315"/>
    <s v="Delfina Latchford"/>
    <x v="0"/>
    <s v="United States"/>
    <s v="New York City"/>
    <x v="15"/>
    <n v="10024"/>
    <x v="3"/>
    <s v="OFF-EN-10003296"/>
    <x v="1"/>
    <x v="12"/>
    <s v="Tyvek Side-Opening Peel &amp; Seel Expanding Envelopes"/>
    <n v="361.92"/>
    <n v="4"/>
    <n v="0"/>
    <n v="162.864"/>
  </r>
  <r>
    <n v="255"/>
    <s v="US-2012-159982"/>
    <x v="1"/>
    <x v="109"/>
    <d v="2018-12-04T00:00:00"/>
    <s v="Standard Class"/>
    <s v="DR-12880"/>
    <s v="Dan Reichenbach"/>
    <x v="1"/>
    <s v="United States"/>
    <s v="Chicago"/>
    <x v="10"/>
    <n v="60623"/>
    <x v="2"/>
    <s v="FUR-FU-10002505"/>
    <x v="0"/>
    <x v="5"/>
    <s v="Eldon 100 Class Desk Accessories"/>
    <n v="12.132000000000001"/>
    <n v="9"/>
    <n v="0.6"/>
    <n v="-8.4923999999999982"/>
  </r>
  <r>
    <n v="256"/>
    <s v="US-2012-159982"/>
    <x v="1"/>
    <x v="109"/>
    <d v="2018-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8-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8-12-04T00:00:00"/>
    <s v="Standard Class"/>
    <s v="DR-12880"/>
    <s v="Dan Reichenbach"/>
    <x v="1"/>
    <s v="United States"/>
    <s v="Chicago"/>
    <x v="10"/>
    <n v="60623"/>
    <x v="2"/>
    <s v="TEC-PH-10001580"/>
    <x v="2"/>
    <x v="7"/>
    <s v="Logitech Mobile Speakerphone P710e - speaker phone"/>
    <n v="647.904"/>
    <n v="6"/>
    <n v="0.2"/>
    <n v="56.691599999999966"/>
  </r>
  <r>
    <n v="259"/>
    <s v="CA-2014-163139"/>
    <x v="3"/>
    <x v="96"/>
    <d v="2020-12-04T00:00:00"/>
    <s v="Second Class"/>
    <s v="CC-12670"/>
    <s v="Craig Carreira"/>
    <x v="0"/>
    <s v="United States"/>
    <s v="New York City"/>
    <x v="15"/>
    <n v="10009"/>
    <x v="3"/>
    <s v="TEC-AC-10000290"/>
    <x v="2"/>
    <x v="11"/>
    <s v="Sabrent 4-Port USB 2.0 Hub"/>
    <n v="20.37"/>
    <n v="3"/>
    <n v="0"/>
    <n v="6.9258000000000006"/>
  </r>
  <r>
    <n v="260"/>
    <s v="CA-2014-163139"/>
    <x v="3"/>
    <x v="96"/>
    <d v="2020-12-04T00:00:00"/>
    <s v="Second Class"/>
    <s v="CC-12670"/>
    <s v="Craig Carreira"/>
    <x v="0"/>
    <s v="United States"/>
    <s v="New York City"/>
    <x v="15"/>
    <n v="10009"/>
    <x v="3"/>
    <s v="OFF-ST-10002790"/>
    <x v="1"/>
    <x v="4"/>
    <s v="Safco Industrial Shelving"/>
    <n v="221.54999999999998"/>
    <n v="3"/>
    <n v="0"/>
    <n v="6.6465000000000174"/>
  </r>
  <r>
    <n v="261"/>
    <s v="CA-2014-163139"/>
    <x v="3"/>
    <x v="96"/>
    <d v="2020-12-04T00:00:00"/>
    <s v="Second Class"/>
    <s v="CC-12670"/>
    <s v="Craig Carreira"/>
    <x v="0"/>
    <s v="United States"/>
    <s v="New York City"/>
    <x v="15"/>
    <n v="10009"/>
    <x v="3"/>
    <s v="OFF-BI-10003460"/>
    <x v="1"/>
    <x v="8"/>
    <s v="Acco 3-Hole Punch"/>
    <n v="17.52"/>
    <n v="5"/>
    <n v="0.2"/>
    <n v="6.1319999999999988"/>
  </r>
  <r>
    <n v="262"/>
    <s v="US-2014-155299"/>
    <x v="3"/>
    <x v="110"/>
    <d v="2020-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7-09-21T00:00:00"/>
    <s v="Second Class"/>
    <s v="SB-20290"/>
    <s v="Sean Braxton"/>
    <x v="1"/>
    <s v="United States"/>
    <s v="Houston"/>
    <x v="5"/>
    <n v="77036"/>
    <x v="2"/>
    <s v="TEC-MA-10000822"/>
    <x v="2"/>
    <x v="15"/>
    <s v="Lexmark MX611dhe Monochrome Laser Printer"/>
    <n v="3059.982"/>
    <n v="3"/>
    <n v="0.4"/>
    <n v="-509.99700000000075"/>
  </r>
  <r>
    <n v="264"/>
    <s v="US-2011-106992"/>
    <x v="2"/>
    <x v="111"/>
    <d v="2017-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9-06-14T00:00:00"/>
    <s v="Standard Class"/>
    <s v="RC-19825"/>
    <s v="Roy Collins"/>
    <x v="0"/>
    <s v="United States"/>
    <s v="Chicago"/>
    <x v="10"/>
    <n v="60610"/>
    <x v="2"/>
    <s v="TEC-PH-10001433"/>
    <x v="2"/>
    <x v="7"/>
    <s v="Cisco Small Business SPA 502G VoIP phone"/>
    <n v="328.22399999999999"/>
    <n v="4"/>
    <n v="0.2"/>
    <n v="28.7196"/>
  </r>
  <r>
    <n v="266"/>
    <s v="CA-2012-155040"/>
    <x v="1"/>
    <x v="113"/>
    <d v="2018-11-15T00:00:00"/>
    <s v="Standard Class"/>
    <s v="AH-10210"/>
    <s v="Alan Hwang"/>
    <x v="0"/>
    <s v="United States"/>
    <s v="Brentwood"/>
    <x v="1"/>
    <n v="94513"/>
    <x v="1"/>
    <s v="TEC-AC-10004469"/>
    <x v="2"/>
    <x v="11"/>
    <s v="Microsoft Sculpt Comfort Mouse"/>
    <n v="79.900000000000006"/>
    <n v="2"/>
    <n v="0"/>
    <n v="35.156000000000006"/>
  </r>
  <r>
    <n v="267"/>
    <s v="CA-2014-136826"/>
    <x v="3"/>
    <x v="114"/>
    <d v="2020-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9-01-28T00:00:00"/>
    <s v="Standard Class"/>
    <s v="PG-18895"/>
    <s v="Paul Gonzalez"/>
    <x v="0"/>
    <s v="United States"/>
    <s v="Morristown"/>
    <x v="30"/>
    <n v="7960"/>
    <x v="3"/>
    <s v="OFF-FA-10003472"/>
    <x v="1"/>
    <x v="13"/>
    <s v="Bagged Rubber Bands"/>
    <n v="7.5600000000000005"/>
    <n v="6"/>
    <n v="0"/>
    <n v="0.3024"/>
  </r>
  <r>
    <n v="269"/>
    <s v="US-2014-145366"/>
    <x v="3"/>
    <x v="34"/>
    <d v="2020-12-14T00:00:00"/>
    <s v="Standard Class"/>
    <s v="CA-12310"/>
    <s v="Christine Abelman"/>
    <x v="1"/>
    <s v="United States"/>
    <s v="Cincinnati"/>
    <x v="24"/>
    <n v="45231"/>
    <x v="3"/>
    <s v="OFF-ST-10004180"/>
    <x v="1"/>
    <x v="4"/>
    <s v="Safco Commercial Shelving"/>
    <n v="37.207999999999998"/>
    <n v="1"/>
    <n v="0.2"/>
    <n v="-7.4416000000000011"/>
  </r>
  <r>
    <n v="270"/>
    <s v="US-2014-145366"/>
    <x v="3"/>
    <x v="34"/>
    <d v="2020-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21-01-03T00:00:00"/>
    <s v="Second Class"/>
    <s v="KH-16690"/>
    <s v="Kristen Hastings"/>
    <x v="1"/>
    <s v="United States"/>
    <s v="San Francisco"/>
    <x v="1"/>
    <n v="94110"/>
    <x v="1"/>
    <s v="OFF-ST-10003208"/>
    <x v="1"/>
    <x v="4"/>
    <s v="Adjustable Depth Letter/Legal Cart"/>
    <n v="725.84"/>
    <n v="4"/>
    <n v="0"/>
    <n v="210.4935999999999"/>
  </r>
  <r>
    <n v="272"/>
    <s v="CA-2012-155334"/>
    <x v="1"/>
    <x v="117"/>
    <d v="2018-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8-07-31T00:00:00"/>
    <s v="First Class"/>
    <s v="HA-14920"/>
    <s v="Helen Andreada"/>
    <x v="0"/>
    <s v="United States"/>
    <s v="San Francisco"/>
    <x v="1"/>
    <n v="94109"/>
    <x v="1"/>
    <s v="FUR-FU-10003274"/>
    <x v="0"/>
    <x v="5"/>
    <s v="Regeneration Desk Collection"/>
    <n v="5.28"/>
    <n v="3"/>
    <n v="0"/>
    <n v="2.3232000000000004"/>
  </r>
  <r>
    <n v="274"/>
    <s v="CA-2012-155334"/>
    <x v="1"/>
    <x v="117"/>
    <d v="2018-07-31T00:00:00"/>
    <s v="First Class"/>
    <s v="HA-14920"/>
    <s v="Helen Andreada"/>
    <x v="0"/>
    <s v="United States"/>
    <s v="San Francisco"/>
    <x v="1"/>
    <n v="94109"/>
    <x v="1"/>
    <s v="OFF-BI-10002557"/>
    <x v="1"/>
    <x v="8"/>
    <s v="Presstex Flexible Ring Binders"/>
    <n v="10.92"/>
    <n v="3"/>
    <n v="0.2"/>
    <n v="4.0949999999999989"/>
  </r>
  <r>
    <n v="275"/>
    <s v="CA-2014-118136"/>
    <x v="3"/>
    <x v="118"/>
    <d v="2020-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20-09-18T00:00:00"/>
    <s v="First Class"/>
    <s v="BB-10990"/>
    <s v="Barry Blumstein"/>
    <x v="1"/>
    <s v="United States"/>
    <s v="Inglewood"/>
    <x v="1"/>
    <n v="90301"/>
    <x v="1"/>
    <s v="OFF-AR-10001427"/>
    <x v="1"/>
    <x v="6"/>
    <s v="Newell 330"/>
    <n v="5.98"/>
    <n v="1"/>
    <n v="0"/>
    <n v="1.5548000000000002"/>
  </r>
  <r>
    <n v="277"/>
    <s v="CA-2014-132976"/>
    <x v="3"/>
    <x v="119"/>
    <d v="2020-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20-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20-10-18T00:00:00"/>
    <s v="Standard Class"/>
    <s v="AG-10495"/>
    <s v="Andrew Gjertsen"/>
    <x v="1"/>
    <s v="United States"/>
    <s v="Philadelphia"/>
    <x v="9"/>
    <n v="19140"/>
    <x v="3"/>
    <s v="OFF-ST-10000876"/>
    <x v="1"/>
    <x v="4"/>
    <s v="Eldon Simplefile Box Office"/>
    <n v="59.712000000000003"/>
    <n v="6"/>
    <n v="0.2"/>
    <n v="5.9711999999999996"/>
  </r>
  <r>
    <n v="280"/>
    <s v="CA-2014-132976"/>
    <x v="3"/>
    <x v="119"/>
    <d v="2020-10-18T00:00:00"/>
    <s v="Standard Class"/>
    <s v="AG-10495"/>
    <s v="Andrew Gjertsen"/>
    <x v="1"/>
    <s v="United States"/>
    <s v="Philadelphia"/>
    <x v="9"/>
    <n v="19140"/>
    <x v="3"/>
    <s v="OFF-LA-10002043"/>
    <x v="1"/>
    <x v="2"/>
    <s v="Avery 489"/>
    <n v="24.839999999999996"/>
    <n v="3"/>
    <n v="0.2"/>
    <n v="8.6940000000000008"/>
  </r>
  <r>
    <n v="281"/>
    <s v="US-2012-161991"/>
    <x v="1"/>
    <x v="120"/>
    <d v="2018-09-28T00:00:00"/>
    <s v="Second Class"/>
    <s v="SC-20725"/>
    <s v="Steven Cartwright"/>
    <x v="0"/>
    <s v="United States"/>
    <s v="Houston"/>
    <x v="5"/>
    <n v="77070"/>
    <x v="2"/>
    <s v="OFF-BI-10004967"/>
    <x v="1"/>
    <x v="8"/>
    <s v="Round Ring Binders"/>
    <n v="2.0799999999999996"/>
    <n v="5"/>
    <n v="0.8"/>
    <n v="-3.4320000000000004"/>
  </r>
  <r>
    <n v="282"/>
    <s v="US-2012-161991"/>
    <x v="1"/>
    <x v="120"/>
    <d v="2018-09-28T00:00:00"/>
    <s v="Second Class"/>
    <s v="SC-20725"/>
    <s v="Steven Cartwright"/>
    <x v="0"/>
    <s v="United States"/>
    <s v="Houston"/>
    <x v="5"/>
    <n v="77070"/>
    <x v="2"/>
    <s v="TEC-PH-10001760"/>
    <x v="2"/>
    <x v="7"/>
    <s v="Bose SoundLink Bluetooth Speaker"/>
    <n v="1114.4000000000001"/>
    <n v="7"/>
    <n v="0.2"/>
    <n v="376.11"/>
  </r>
  <r>
    <n v="283"/>
    <s v="CA-2012-130890"/>
    <x v="1"/>
    <x v="121"/>
    <d v="2018-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8-10-02T00:00:00"/>
    <s v="Standard Class"/>
    <s v="TB-21520"/>
    <s v="Tracy Blumstein"/>
    <x v="0"/>
    <s v="United States"/>
    <s v="Portland"/>
    <x v="21"/>
    <n v="97206"/>
    <x v="1"/>
    <s v="OFF-PA-10000474"/>
    <x v="1"/>
    <x v="10"/>
    <s v="Staples"/>
    <n v="141.76"/>
    <n v="5"/>
    <n v="0.2"/>
    <n v="47.843999999999994"/>
  </r>
  <r>
    <n v="285"/>
    <s v="CA-2012-130883"/>
    <x v="1"/>
    <x v="120"/>
    <d v="2018-10-02T00:00:00"/>
    <s v="Standard Class"/>
    <s v="TB-21520"/>
    <s v="Tracy Blumstein"/>
    <x v="0"/>
    <s v="United States"/>
    <s v="Portland"/>
    <x v="21"/>
    <n v="97206"/>
    <x v="1"/>
    <s v="TEC-AC-10001956"/>
    <x v="2"/>
    <x v="11"/>
    <s v="Microsoft Arc Touch Mouse"/>
    <n v="239.80000000000004"/>
    <n v="5"/>
    <n v="0.2"/>
    <n v="47.959999999999987"/>
  </r>
  <r>
    <n v="286"/>
    <s v="CA-2012-130883"/>
    <x v="1"/>
    <x v="120"/>
    <d v="2018-10-02T00:00:00"/>
    <s v="Standard Class"/>
    <s v="TB-21520"/>
    <s v="Tracy Blumstein"/>
    <x v="0"/>
    <s v="United States"/>
    <s v="Portland"/>
    <x v="21"/>
    <n v="97206"/>
    <x v="1"/>
    <s v="OFF-PA-10004100"/>
    <x v="1"/>
    <x v="10"/>
    <s v="Xerox 216"/>
    <n v="31.104000000000006"/>
    <n v="6"/>
    <n v="0.2"/>
    <n v="10.8864"/>
  </r>
  <r>
    <n v="287"/>
    <s v="CA-2013-112697"/>
    <x v="0"/>
    <x v="122"/>
    <d v="2019-12-21T00:00:00"/>
    <s v="Second Class"/>
    <s v="AH-10195"/>
    <s v="Alan Haines"/>
    <x v="1"/>
    <s v="United States"/>
    <s v="Tamarac"/>
    <x v="2"/>
    <n v="33319"/>
    <x v="0"/>
    <s v="OFF-BI-10000778"/>
    <x v="1"/>
    <x v="8"/>
    <s v="GBC VeloBinder Electric Binding Machine"/>
    <n v="254.05800000000002"/>
    <n v="7"/>
    <n v="0.7"/>
    <n v="-169.3719999999999"/>
  </r>
  <r>
    <n v="288"/>
    <s v="CA-2013-112697"/>
    <x v="0"/>
    <x v="122"/>
    <d v="2019-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9-12-21T00:00:00"/>
    <s v="Second Class"/>
    <s v="AH-10195"/>
    <s v="Alan Haines"/>
    <x v="1"/>
    <s v="United States"/>
    <s v="Tamarac"/>
    <x v="2"/>
    <n v="33319"/>
    <x v="0"/>
    <s v="OFF-SU-10000646"/>
    <x v="1"/>
    <x v="14"/>
    <s v="Premier Automatic Letter Opener"/>
    <n v="961.48000000000013"/>
    <n v="5"/>
    <n v="0.2"/>
    <n v="-204.31449999999995"/>
  </r>
  <r>
    <n v="290"/>
    <s v="CA-2013-110772"/>
    <x v="0"/>
    <x v="73"/>
    <d v="2019-11-25T00:00:00"/>
    <s v="Second Class"/>
    <s v="NZ-18565"/>
    <s v="Nick Zandusky"/>
    <x v="2"/>
    <s v="United States"/>
    <s v="Columbus"/>
    <x v="24"/>
    <n v="43229"/>
    <x v="3"/>
    <s v="OFF-FA-10002983"/>
    <x v="1"/>
    <x v="13"/>
    <s v="Advantus SlideClip Paper Clips"/>
    <n v="19.096"/>
    <n v="7"/>
    <n v="0.2"/>
    <n v="6.6835999999999993"/>
  </r>
  <r>
    <n v="291"/>
    <s v="CA-2013-110772"/>
    <x v="0"/>
    <x v="73"/>
    <d v="2019-11-25T00:00:00"/>
    <s v="Second Class"/>
    <s v="NZ-18565"/>
    <s v="Nick Zandusky"/>
    <x v="2"/>
    <s v="United States"/>
    <s v="Columbus"/>
    <x v="24"/>
    <n v="43229"/>
    <x v="3"/>
    <s v="OFF-LA-10004689"/>
    <x v="1"/>
    <x v="2"/>
    <s v="Avery 512"/>
    <n v="18.496000000000002"/>
    <n v="8"/>
    <n v="0.2"/>
    <n v="6.2423999999999999"/>
  </r>
  <r>
    <n v="292"/>
    <s v="CA-2013-110772"/>
    <x v="0"/>
    <x v="73"/>
    <d v="2019-11-25T00:00:00"/>
    <s v="Second Class"/>
    <s v="NZ-18565"/>
    <s v="Nick Zandusky"/>
    <x v="2"/>
    <s v="United States"/>
    <s v="Columbus"/>
    <x v="24"/>
    <n v="43229"/>
    <x v="3"/>
    <s v="TEC-AC-10002001"/>
    <x v="2"/>
    <x v="11"/>
    <s v="Logitech Wireless Gaming Headset G930"/>
    <n v="255.98400000000004"/>
    <n v="2"/>
    <n v="0.2"/>
    <n v="54.396600000000007"/>
  </r>
  <r>
    <n v="293"/>
    <s v="CA-2013-110772"/>
    <x v="0"/>
    <x v="73"/>
    <d v="2019-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7-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7-12-28T00:00:00"/>
    <s v="First Class"/>
    <s v="KL-16555"/>
    <s v="Kelly Lampkin"/>
    <x v="1"/>
    <s v="United States"/>
    <s v="Colorado Springs"/>
    <x v="22"/>
    <n v="80906"/>
    <x v="1"/>
    <s v="FUR-CH-10001891"/>
    <x v="0"/>
    <x v="1"/>
    <s v="Global Deluxe Office Fabric Chairs"/>
    <n v="230.35200000000003"/>
    <n v="3"/>
    <n v="0.2"/>
    <n v="20.155800000000013"/>
  </r>
  <r>
    <n v="296"/>
    <s v="CA-2011-111451"/>
    <x v="2"/>
    <x v="58"/>
    <d v="2017-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7-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7-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9-11-04T00:00:00"/>
    <s v="Standard Class"/>
    <s v="JD-15895"/>
    <s v="Jonathan Doherty"/>
    <x v="1"/>
    <s v="United States"/>
    <s v="Belleville"/>
    <x v="30"/>
    <n v="7109"/>
    <x v="3"/>
    <s v="OFF-PA-10002105"/>
    <x v="1"/>
    <x v="10"/>
    <s v="Xerox 223"/>
    <n v="32.400000000000006"/>
    <n v="5"/>
    <n v="0"/>
    <n v="15.552000000000001"/>
  </r>
  <r>
    <n v="300"/>
    <s v="CA-2013-142545"/>
    <x v="0"/>
    <x v="99"/>
    <d v="2019-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9-11-04T00:00:00"/>
    <s v="Standard Class"/>
    <s v="JD-15895"/>
    <s v="Jonathan Doherty"/>
    <x v="1"/>
    <s v="United States"/>
    <s v="Belleville"/>
    <x v="30"/>
    <n v="7109"/>
    <x v="3"/>
    <s v="OFF-PA-10004243"/>
    <x v="1"/>
    <x v="10"/>
    <s v="Xerox 1939"/>
    <n v="56.91"/>
    <n v="3"/>
    <n v="0"/>
    <n v="27.316799999999997"/>
  </r>
  <r>
    <n v="302"/>
    <s v="CA-2013-142545"/>
    <x v="0"/>
    <x v="99"/>
    <d v="2019-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9-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20-11-24T00:00:00"/>
    <s v="Standard Class"/>
    <s v="JH-15910"/>
    <s v="Jonathan Howell"/>
    <x v="0"/>
    <s v="United States"/>
    <s v="Chicago"/>
    <x v="10"/>
    <n v="60623"/>
    <x v="2"/>
    <s v="FUR-TA-10002533"/>
    <x v="0"/>
    <x v="3"/>
    <s v="BPI Conference Tables"/>
    <n v="219.07500000000002"/>
    <n v="3"/>
    <n v="0.5"/>
    <n v="-131.44500000000005"/>
  </r>
  <r>
    <n v="305"/>
    <s v="CA-2012-144253"/>
    <x v="1"/>
    <x v="124"/>
    <d v="2018-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8-01-04T00:00:00"/>
    <s v="Standard Class"/>
    <s v="KB-16600"/>
    <s v="Ken Brennan"/>
    <x v="1"/>
    <s v="United States"/>
    <s v="Taylor"/>
    <x v="12"/>
    <n v="48180"/>
    <x v="2"/>
    <s v="OFF-AR-10003651"/>
    <x v="1"/>
    <x v="6"/>
    <s v="Newell 350"/>
    <n v="9.84"/>
    <n v="3"/>
    <n v="0"/>
    <n v="2.8535999999999988"/>
  </r>
  <r>
    <n v="307"/>
    <s v="CA-2011-111003"/>
    <x v="2"/>
    <x v="106"/>
    <d v="2017-06-06T00:00:00"/>
    <s v="Standard Class"/>
    <s v="CR-12625"/>
    <s v="Corey Roper"/>
    <x v="2"/>
    <s v="United States"/>
    <s v="Lakewood"/>
    <x v="30"/>
    <n v="8701"/>
    <x v="3"/>
    <s v="OFF-BI-10001072"/>
    <x v="1"/>
    <x v="8"/>
    <s v="GBC Clear Cover, 8-1/2 x 11, unpunched, 25 covers per pack"/>
    <n v="45.480000000000004"/>
    <n v="3"/>
    <n v="0"/>
    <n v="20.9208"/>
  </r>
  <r>
    <n v="308"/>
    <s v="CA-2011-111003"/>
    <x v="2"/>
    <x v="106"/>
    <d v="2017-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20-04-18T00:00:00"/>
    <s v="First Class"/>
    <s v="SH-20395"/>
    <s v="Shahid Hopkins"/>
    <x v="0"/>
    <s v="United States"/>
    <s v="Arlington"/>
    <x v="17"/>
    <n v="22204"/>
    <x v="0"/>
    <s v="OFF-AR-10002804"/>
    <x v="1"/>
    <x v="6"/>
    <s v="Faber Castell Col-Erase Pencils"/>
    <n v="4.8899999999999997"/>
    <n v="1"/>
    <n v="0"/>
    <n v="2.0049000000000001"/>
  </r>
  <r>
    <n v="310"/>
    <s v="CA-2013-142902"/>
    <x v="0"/>
    <x v="126"/>
    <d v="2019-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9-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9-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9-09-15T00:00:00"/>
    <s v="Second Class"/>
    <s v="BP-11185"/>
    <s v="Ben Peterman"/>
    <x v="1"/>
    <s v="United States"/>
    <s v="Arvada"/>
    <x v="22"/>
    <n v="80004"/>
    <x v="1"/>
    <s v="OFF-LA-10000634"/>
    <x v="1"/>
    <x v="2"/>
    <s v="Avery 509"/>
    <n v="6.2640000000000002"/>
    <n v="3"/>
    <n v="0.2"/>
    <n v="2.0358000000000001"/>
  </r>
  <r>
    <n v="314"/>
    <s v="CA-2011-120887"/>
    <x v="2"/>
    <x v="127"/>
    <d v="2017-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7-08-16T00:00:00"/>
    <s v="Standard Class"/>
    <s v="AG-10525"/>
    <s v="Andy Gerbode"/>
    <x v="1"/>
    <s v="United States"/>
    <s v="Saint Petersburg"/>
    <x v="2"/>
    <n v="33710"/>
    <x v="0"/>
    <s v="TEC-PH-10002398"/>
    <x v="2"/>
    <x v="7"/>
    <s v="AT&amp;T 1070 Corded Phone"/>
    <n v="178.38400000000001"/>
    <n v="2"/>
    <n v="0.2"/>
    <n v="22.297999999999973"/>
  </r>
  <r>
    <n v="316"/>
    <s v="CA-2011-167850"/>
    <x v="2"/>
    <x v="128"/>
    <d v="2017-08-16T00:00:00"/>
    <s v="Standard Class"/>
    <s v="AG-10525"/>
    <s v="Andy Gerbode"/>
    <x v="1"/>
    <s v="United States"/>
    <s v="Saint Petersburg"/>
    <x v="2"/>
    <n v="33710"/>
    <x v="0"/>
    <s v="OFF-PA-10001937"/>
    <x v="1"/>
    <x v="10"/>
    <s v="Xerox 21"/>
    <n v="15.552000000000003"/>
    <n v="3"/>
    <n v="0.2"/>
    <n v="5.4432"/>
  </r>
  <r>
    <n v="317"/>
    <s v="CA-2011-164259"/>
    <x v="2"/>
    <x v="129"/>
    <d v="2017-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7-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7-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7-11-09T00:00:00"/>
    <s v="Standard Class"/>
    <s v="NM-18445"/>
    <s v="Nathan Mautz"/>
    <x v="2"/>
    <s v="United States"/>
    <s v="New York City"/>
    <x v="15"/>
    <n v="10024"/>
    <x v="3"/>
    <s v="TEC-PH-10004093"/>
    <x v="2"/>
    <x v="7"/>
    <s v="Panasonic Kx-TS550"/>
    <n v="275.94"/>
    <n v="6"/>
    <n v="0"/>
    <n v="80.022599999999997"/>
  </r>
  <r>
    <n v="321"/>
    <s v="CA-2011-164973"/>
    <x v="2"/>
    <x v="130"/>
    <d v="2017-11-09T00:00:00"/>
    <s v="Standard Class"/>
    <s v="NM-18445"/>
    <s v="Nathan Mautz"/>
    <x v="2"/>
    <s v="United States"/>
    <s v="New York City"/>
    <x v="15"/>
    <n v="10024"/>
    <x v="3"/>
    <s v="TEC-AC-10000892"/>
    <x v="2"/>
    <x v="11"/>
    <s v="NETGEAR N750 Dual Band Wi-Fi Gigabit Router"/>
    <n v="360"/>
    <n v="4"/>
    <n v="0"/>
    <n v="129.6"/>
  </r>
  <r>
    <n v="322"/>
    <s v="CA-2011-164973"/>
    <x v="2"/>
    <x v="130"/>
    <d v="2017-11-09T00:00:00"/>
    <s v="Standard Class"/>
    <s v="NM-18445"/>
    <s v="Nathan Mautz"/>
    <x v="2"/>
    <s v="United States"/>
    <s v="New York City"/>
    <x v="15"/>
    <n v="10024"/>
    <x v="3"/>
    <s v="OFF-ST-10002974"/>
    <x v="1"/>
    <x v="4"/>
    <s v="Trav-L-File Heavy-Duty Shuttle II, Black"/>
    <n v="43.57"/>
    <n v="1"/>
    <n v="0"/>
    <n v="13.070999999999998"/>
  </r>
  <r>
    <n v="323"/>
    <s v="CA-2011-156601"/>
    <x v="2"/>
    <x v="111"/>
    <d v="2017-09-24T00:00:00"/>
    <s v="Standard Class"/>
    <s v="FA-14230"/>
    <s v="Frank Atkinson"/>
    <x v="1"/>
    <s v="United States"/>
    <s v="Long Beach"/>
    <x v="1"/>
    <n v="90805"/>
    <x v="1"/>
    <s v="OFF-FA-10000624"/>
    <x v="1"/>
    <x v="13"/>
    <s v="OIC Binder Clips"/>
    <n v="7.16"/>
    <n v="2"/>
    <n v="0"/>
    <n v="3.58"/>
  </r>
  <r>
    <n v="324"/>
    <s v="CA-2013-162138"/>
    <x v="0"/>
    <x v="131"/>
    <d v="2019-04-28T00:00:00"/>
    <s v="Standard Class"/>
    <s v="GK-14620"/>
    <s v="Grace Kelly"/>
    <x v="1"/>
    <s v="United States"/>
    <s v="Hesperia"/>
    <x v="1"/>
    <n v="92345"/>
    <x v="1"/>
    <s v="OFF-BI-10004593"/>
    <x v="1"/>
    <x v="8"/>
    <s v="Ibico Laser Imprintable Binding System Covers"/>
    <n v="251.52"/>
    <n v="6"/>
    <n v="0.2"/>
    <n v="81.744"/>
  </r>
  <r>
    <n v="325"/>
    <s v="CA-2013-162138"/>
    <x v="0"/>
    <x v="131"/>
    <d v="2019-04-28T00:00:00"/>
    <s v="Standard Class"/>
    <s v="GK-14620"/>
    <s v="Grace Kelly"/>
    <x v="1"/>
    <s v="United States"/>
    <s v="Hesperia"/>
    <x v="1"/>
    <n v="92345"/>
    <x v="1"/>
    <s v="TEC-AC-10001908"/>
    <x v="2"/>
    <x v="11"/>
    <s v="Logitech Wireless Headset h800"/>
    <n v="99.99"/>
    <n v="1"/>
    <n v="0"/>
    <n v="34.996499999999997"/>
  </r>
  <r>
    <n v="326"/>
    <s v="CA-2014-153339"/>
    <x v="3"/>
    <x v="132"/>
    <d v="2020-11-06T00:00:00"/>
    <s v="Second Class"/>
    <s v="DJ-13510"/>
    <s v="Don Jones"/>
    <x v="1"/>
    <s v="United States"/>
    <s v="Murfreesboro"/>
    <x v="18"/>
    <n v="37130"/>
    <x v="0"/>
    <s v="FUR-FU-10001967"/>
    <x v="0"/>
    <x v="5"/>
    <s v="Telescoping Adjustable Floor Lamp"/>
    <n v="15.991999999999999"/>
    <n v="1"/>
    <n v="0.2"/>
    <n v="0.99949999999999894"/>
  </r>
  <r>
    <n v="327"/>
    <s v="US-2013-141544"/>
    <x v="0"/>
    <x v="133"/>
    <d v="2019-09-02T00:00:00"/>
    <s v="First Class"/>
    <s v="PO-18850"/>
    <s v="Patrick O'Brill"/>
    <x v="0"/>
    <s v="United States"/>
    <s v="Philadelphia"/>
    <x v="9"/>
    <n v="19143"/>
    <x v="3"/>
    <s v="TEC-PH-10003645"/>
    <x v="2"/>
    <x v="7"/>
    <s v="Aastra 57i VoIP phone"/>
    <n v="290.89800000000002"/>
    <n v="3"/>
    <n v="0.4"/>
    <n v="-67.876199999999997"/>
  </r>
  <r>
    <n v="328"/>
    <s v="US-2013-141544"/>
    <x v="0"/>
    <x v="133"/>
    <d v="2019-09-02T00:00:00"/>
    <s v="First Class"/>
    <s v="PO-18850"/>
    <s v="Patrick O'Brill"/>
    <x v="0"/>
    <s v="United States"/>
    <s v="Philadelphia"/>
    <x v="9"/>
    <n v="19143"/>
    <x v="3"/>
    <s v="OFF-ST-10000675"/>
    <x v="1"/>
    <x v="4"/>
    <s v="File Shuttle II and Handi-File, Black"/>
    <n v="54.224000000000004"/>
    <n v="2"/>
    <n v="0.2"/>
    <n v="3.3889999999999993"/>
  </r>
  <r>
    <n v="329"/>
    <s v="US-2013-141544"/>
    <x v="0"/>
    <x v="133"/>
    <d v="2019-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9-09-02T00:00:00"/>
    <s v="First Class"/>
    <s v="PO-18850"/>
    <s v="Patrick O'Brill"/>
    <x v="0"/>
    <s v="United States"/>
    <s v="Philadelphia"/>
    <x v="9"/>
    <n v="19143"/>
    <x v="3"/>
    <s v="OFF-LA-10001074"/>
    <x v="1"/>
    <x v="2"/>
    <s v="Round Specialty Laser Printer Labels"/>
    <n v="100.24000000000001"/>
    <n v="10"/>
    <n v="0.2"/>
    <n v="33.830999999999989"/>
  </r>
  <r>
    <n v="331"/>
    <s v="US-2013-141544"/>
    <x v="0"/>
    <x v="133"/>
    <d v="2019-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9-04-30T00:00:00"/>
    <s v="Second Class"/>
    <s v="JL-15850"/>
    <s v="John Lucas"/>
    <x v="0"/>
    <s v="United States"/>
    <s v="Philadelphia"/>
    <x v="9"/>
    <n v="19134"/>
    <x v="3"/>
    <s v="TEC-PH-10004614"/>
    <x v="2"/>
    <x v="7"/>
    <s v="AT&amp;T 841000 Phone"/>
    <n v="82.8"/>
    <n v="2"/>
    <n v="0.4"/>
    <n v="-20.700000000000003"/>
  </r>
  <r>
    <n v="333"/>
    <s v="US-2013-150147"/>
    <x v="0"/>
    <x v="134"/>
    <d v="2019-04-30T00:00:00"/>
    <s v="Second Class"/>
    <s v="JL-15850"/>
    <s v="John Lucas"/>
    <x v="0"/>
    <s v="United States"/>
    <s v="Philadelphia"/>
    <x v="9"/>
    <n v="19134"/>
    <x v="3"/>
    <s v="OFF-BI-10001153"/>
    <x v="1"/>
    <x v="8"/>
    <s v="Ibico Recycled Grain-Textured Covers"/>
    <n v="20.724000000000004"/>
    <n v="2"/>
    <n v="0.7"/>
    <n v="-13.815999999999995"/>
  </r>
  <r>
    <n v="334"/>
    <s v="US-2013-150147"/>
    <x v="0"/>
    <x v="134"/>
    <d v="2019-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8-09-04T00:00:00"/>
    <s v="Second Class"/>
    <s v="DB-13615"/>
    <s v="Doug Bickford"/>
    <x v="0"/>
    <s v="United States"/>
    <s v="Los Angeles"/>
    <x v="1"/>
    <n v="90045"/>
    <x v="1"/>
    <s v="OFF-BI-10001922"/>
    <x v="1"/>
    <x v="8"/>
    <s v="Storex Dura Pro Binders"/>
    <n v="4.7520000000000007"/>
    <n v="1"/>
    <n v="0.2"/>
    <n v="1.6037999999999997"/>
  </r>
  <r>
    <n v="336"/>
    <s v="CA-2012-137946"/>
    <x v="1"/>
    <x v="135"/>
    <d v="2018-09-04T00:00:00"/>
    <s v="Second Class"/>
    <s v="DB-13615"/>
    <s v="Doug Bickford"/>
    <x v="0"/>
    <s v="United States"/>
    <s v="Los Angeles"/>
    <x v="1"/>
    <n v="90045"/>
    <x v="1"/>
    <s v="TEC-CO-10001449"/>
    <x v="2"/>
    <x v="16"/>
    <s v="Hewlett Packard LaserJet 3310 Copier"/>
    <n v="959.98400000000004"/>
    <n v="2"/>
    <n v="0.2"/>
    <n v="335.99440000000004"/>
  </r>
  <r>
    <n v="337"/>
    <s v="CA-2012-137946"/>
    <x v="1"/>
    <x v="135"/>
    <d v="2018-09-04T00:00:00"/>
    <s v="Second Class"/>
    <s v="DB-13615"/>
    <s v="Doug Bickford"/>
    <x v="0"/>
    <s v="United States"/>
    <s v="Los Angeles"/>
    <x v="1"/>
    <n v="90045"/>
    <x v="1"/>
    <s v="OFF-BI-10004140"/>
    <x v="1"/>
    <x v="8"/>
    <s v="Avery Non-Stick Binders"/>
    <n v="14.368000000000002"/>
    <n v="4"/>
    <n v="0.2"/>
    <n v="4.4899999999999984"/>
  </r>
  <r>
    <n v="338"/>
    <s v="CA-2011-129924"/>
    <x v="2"/>
    <x v="136"/>
    <d v="2017-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7-07-17T00:00:00"/>
    <s v="Standard Class"/>
    <s v="AC-10420"/>
    <s v="Alyssa Crouse"/>
    <x v="1"/>
    <s v="United States"/>
    <s v="San Francisco"/>
    <x v="1"/>
    <n v="94122"/>
    <x v="1"/>
    <s v="FUR-TA-10004575"/>
    <x v="0"/>
    <x v="3"/>
    <s v="Hon 5100 Series Wood Tables"/>
    <n v="698.35200000000009"/>
    <n v="3"/>
    <n v="0.2"/>
    <n v="-17.458800000000053"/>
  </r>
  <r>
    <n v="340"/>
    <s v="CA-2012-128167"/>
    <x v="1"/>
    <x v="137"/>
    <d v="2018-06-26T00:00:00"/>
    <s v="Second Class"/>
    <s v="KL-16645"/>
    <s v="Ken Lonsdale"/>
    <x v="0"/>
    <s v="United States"/>
    <s v="Layton"/>
    <x v="7"/>
    <n v="84041"/>
    <x v="1"/>
    <s v="OFF-FA-10000490"/>
    <x v="1"/>
    <x v="13"/>
    <s v="OIC Binder Clips, Mini, 1/4&quot; Capacity, Black"/>
    <n v="4.96"/>
    <n v="4"/>
    <n v="0"/>
    <n v="2.3311999999999999"/>
  </r>
  <r>
    <n v="341"/>
    <s v="CA-2011-122336"/>
    <x v="2"/>
    <x v="138"/>
    <d v="2017-04-17T00:00:00"/>
    <s v="Second Class"/>
    <s v="JD-15895"/>
    <s v="Jonathan Doherty"/>
    <x v="1"/>
    <s v="United States"/>
    <s v="Philadelphia"/>
    <x v="9"/>
    <n v="19140"/>
    <x v="3"/>
    <s v="OFF-AR-10000122"/>
    <x v="1"/>
    <x v="6"/>
    <s v="Newell 314"/>
    <n v="17.856000000000002"/>
    <n v="4"/>
    <n v="0.2"/>
    <n v="1.1159999999999979"/>
  </r>
  <r>
    <n v="342"/>
    <s v="CA-2011-122336"/>
    <x v="2"/>
    <x v="138"/>
    <d v="2017-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7-04-17T00:00:00"/>
    <s v="Second Class"/>
    <s v="JD-15895"/>
    <s v="Jonathan Doherty"/>
    <x v="1"/>
    <s v="United States"/>
    <s v="Philadelphia"/>
    <x v="9"/>
    <n v="19140"/>
    <x v="3"/>
    <s v="OFF-FA-10002780"/>
    <x v="1"/>
    <x v="13"/>
    <s v="Staples"/>
    <n v="30.991999999999997"/>
    <n v="13"/>
    <n v="0.2"/>
    <n v="10.072399999999996"/>
  </r>
  <r>
    <n v="344"/>
    <s v="CA-2011-122336"/>
    <x v="2"/>
    <x v="138"/>
    <d v="2017-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8-12-24T00:00:00"/>
    <s v="Standard Class"/>
    <s v="CS-12130"/>
    <s v="Chad Sievert"/>
    <x v="0"/>
    <s v="United States"/>
    <s v="Austin"/>
    <x v="5"/>
    <n v="78745"/>
    <x v="2"/>
    <s v="OFF-ST-10000107"/>
    <x v="1"/>
    <x v="4"/>
    <s v="Fellowes Super Stor/Drawer"/>
    <n v="88.800000000000011"/>
    <n v="4"/>
    <n v="0.2"/>
    <n v="-2.2200000000000131"/>
  </r>
  <r>
    <n v="346"/>
    <s v="CA-2014-169901"/>
    <x v="3"/>
    <x v="140"/>
    <d v="2020-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20-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20-07-13T00:00:00"/>
    <s v="Standard Class"/>
    <s v="TD-20995"/>
    <s v="Tamara Dahlen"/>
    <x v="0"/>
    <s v="United States"/>
    <s v="Lowell"/>
    <x v="31"/>
    <n v="1852"/>
    <x v="3"/>
    <s v="OFF-PA-10000249"/>
    <x v="1"/>
    <x v="10"/>
    <s v="Staples"/>
    <n v="24.56"/>
    <n v="2"/>
    <n v="0"/>
    <n v="11.543199999999999"/>
  </r>
  <r>
    <n v="349"/>
    <s v="CA-2014-134306"/>
    <x v="3"/>
    <x v="141"/>
    <d v="2020-07-13T00:00:00"/>
    <s v="Standard Class"/>
    <s v="TD-20995"/>
    <s v="Tamara Dahlen"/>
    <x v="0"/>
    <s v="United States"/>
    <s v="Lowell"/>
    <x v="31"/>
    <n v="1852"/>
    <x v="3"/>
    <s v="OFF-AR-10001374"/>
    <x v="1"/>
    <x v="6"/>
    <s v="BIC Brite Liner Highlighters, Chisel Tip"/>
    <n v="12.96"/>
    <n v="2"/>
    <n v="0"/>
    <n v="4.1471999999999998"/>
  </r>
  <r>
    <n v="350"/>
    <s v="CA-2013-129714"/>
    <x v="0"/>
    <x v="142"/>
    <d v="2019-09-04T00:00:00"/>
    <s v="First Class"/>
    <s v="AB-10060"/>
    <s v="Adam Bellavance"/>
    <x v="2"/>
    <s v="United States"/>
    <s v="New York City"/>
    <x v="15"/>
    <n v="10009"/>
    <x v="3"/>
    <s v="TEC-AC-10000290"/>
    <x v="2"/>
    <x v="11"/>
    <s v="Sabrent 4-Port USB 2.0 Hub"/>
    <n v="6.79"/>
    <n v="1"/>
    <n v="0"/>
    <n v="2.3086000000000002"/>
  </r>
  <r>
    <n v="351"/>
    <s v="CA-2013-129714"/>
    <x v="0"/>
    <x v="142"/>
    <d v="2019-09-04T00:00:00"/>
    <s v="First Class"/>
    <s v="AB-10060"/>
    <s v="Adam Bellavance"/>
    <x v="2"/>
    <s v="United States"/>
    <s v="New York City"/>
    <x v="15"/>
    <n v="10009"/>
    <x v="3"/>
    <s v="OFF-PA-10001970"/>
    <x v="1"/>
    <x v="10"/>
    <s v="Xerox 1881"/>
    <n v="24.56"/>
    <n v="2"/>
    <n v="0"/>
    <n v="11.543199999999999"/>
  </r>
  <r>
    <n v="352"/>
    <s v="CA-2013-129714"/>
    <x v="0"/>
    <x v="142"/>
    <d v="2019-09-04T00:00:00"/>
    <s v="First Class"/>
    <s v="AB-10060"/>
    <s v="Adam Bellavance"/>
    <x v="2"/>
    <s v="United States"/>
    <s v="New York City"/>
    <x v="15"/>
    <n v="10009"/>
    <x v="3"/>
    <s v="OFF-BI-10002160"/>
    <x v="1"/>
    <x v="8"/>
    <s v="Acco Hanging Data Binders"/>
    <n v="3.048"/>
    <n v="1"/>
    <n v="0.2"/>
    <n v="1.0668"/>
  </r>
  <r>
    <n v="353"/>
    <s v="CA-2013-129714"/>
    <x v="0"/>
    <x v="142"/>
    <d v="2019-09-04T00:00:00"/>
    <s v="First Class"/>
    <s v="AB-10060"/>
    <s v="Adam Bellavance"/>
    <x v="2"/>
    <s v="United States"/>
    <s v="New York City"/>
    <x v="15"/>
    <n v="10009"/>
    <x v="3"/>
    <s v="OFF-PA-10001970"/>
    <x v="1"/>
    <x v="10"/>
    <s v="Xerox 1881"/>
    <n v="49.12"/>
    <n v="4"/>
    <n v="0"/>
    <n v="23.086399999999998"/>
  </r>
  <r>
    <n v="354"/>
    <s v="CA-2013-129714"/>
    <x v="0"/>
    <x v="142"/>
    <d v="2019-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9-04-14T00:00:00"/>
    <s v="Standard Class"/>
    <s v="JL-15505"/>
    <s v="Jeremy Lonsdale"/>
    <x v="0"/>
    <s v="United States"/>
    <s v="New York City"/>
    <x v="15"/>
    <n v="10035"/>
    <x v="3"/>
    <s v="FUR-BO-10002268"/>
    <x v="0"/>
    <x v="0"/>
    <s v="Sauder Barrister Bookcases"/>
    <n v="388.70400000000006"/>
    <n v="6"/>
    <n v="0.2"/>
    <n v="-4.8588000000000022"/>
  </r>
  <r>
    <n v="356"/>
    <s v="CA-2013-138520"/>
    <x v="0"/>
    <x v="143"/>
    <d v="2019-04-14T00:00:00"/>
    <s v="Standard Class"/>
    <s v="JL-15505"/>
    <s v="Jeremy Lonsdale"/>
    <x v="0"/>
    <s v="United States"/>
    <s v="New York City"/>
    <x v="15"/>
    <n v="10035"/>
    <x v="3"/>
    <s v="OFF-EN-10001137"/>
    <x v="1"/>
    <x v="12"/>
    <s v="#10 Gummed Flap White Envelopes, 100/Box"/>
    <n v="8.26"/>
    <n v="2"/>
    <n v="0"/>
    <n v="3.7995999999999999"/>
  </r>
  <r>
    <n v="357"/>
    <s v="CA-2013-138520"/>
    <x v="0"/>
    <x v="143"/>
    <d v="2019-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9-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9-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20-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20-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20-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20-10-02T00:00:00"/>
    <s v="Standard Class"/>
    <s v="KW-16435"/>
    <s v="Katrina Willman"/>
    <x v="0"/>
    <s v="United States"/>
    <s v="New York City"/>
    <x v="15"/>
    <n v="10009"/>
    <x v="3"/>
    <s v="FUR-CH-10000785"/>
    <x v="0"/>
    <x v="1"/>
    <s v="Global Ergonomic Managers Chair"/>
    <n v="488.64600000000002"/>
    <n v="3"/>
    <n v="0.1"/>
    <n v="86.870400000000004"/>
  </r>
  <r>
    <n v="364"/>
    <s v="CA-2014-144904"/>
    <x v="3"/>
    <x v="145"/>
    <d v="2020-10-02T00:00:00"/>
    <s v="Standard Class"/>
    <s v="KW-16435"/>
    <s v="Katrina Willman"/>
    <x v="0"/>
    <s v="United States"/>
    <s v="New York City"/>
    <x v="15"/>
    <n v="10009"/>
    <x v="3"/>
    <s v="OFF-AR-10003732"/>
    <x v="1"/>
    <x v="6"/>
    <s v="Newell 333"/>
    <n v="5.56"/>
    <n v="2"/>
    <n v="0"/>
    <n v="1.4455999999999998"/>
  </r>
  <r>
    <n v="365"/>
    <s v="CA-2014-144904"/>
    <x v="3"/>
    <x v="145"/>
    <d v="2020-10-02T00:00:00"/>
    <s v="Standard Class"/>
    <s v="KW-16435"/>
    <s v="Katrina Willman"/>
    <x v="0"/>
    <s v="United States"/>
    <s v="New York City"/>
    <x v="15"/>
    <n v="10009"/>
    <x v="3"/>
    <s v="FUR-FU-10000023"/>
    <x v="0"/>
    <x v="5"/>
    <s v="Eldon Wave Desk Accessories"/>
    <n v="47.12"/>
    <n v="8"/>
    <n v="0"/>
    <n v="20.732800000000001"/>
  </r>
  <r>
    <n v="366"/>
    <s v="CA-2011-123344"/>
    <x v="2"/>
    <x v="146"/>
    <d v="2017-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9-10-22T00:00:00"/>
    <s v="Same Day"/>
    <s v="MK-17905"/>
    <s v="Michael Kennedy"/>
    <x v="1"/>
    <s v="United States"/>
    <s v="Manchester"/>
    <x v="29"/>
    <n v="6040"/>
    <x v="3"/>
    <s v="OFF-BI-10002412"/>
    <x v="1"/>
    <x v="8"/>
    <s v="Wilson Jones “Snap” Scratch Pad Binder Tool for Ring Binders"/>
    <n v="23.2"/>
    <n v="4"/>
    <n v="0"/>
    <n v="10.44"/>
  </r>
  <r>
    <n v="368"/>
    <s v="CA-2013-155516"/>
    <x v="0"/>
    <x v="147"/>
    <d v="2019-10-22T00:00:00"/>
    <s v="Same Day"/>
    <s v="MK-17905"/>
    <s v="Michael Kennedy"/>
    <x v="1"/>
    <s v="United States"/>
    <s v="Manchester"/>
    <x v="29"/>
    <n v="6040"/>
    <x v="3"/>
    <s v="OFF-SU-10001225"/>
    <x v="1"/>
    <x v="14"/>
    <s v="Staples"/>
    <n v="7.36"/>
    <n v="2"/>
    <n v="0"/>
    <n v="0.14719999999999978"/>
  </r>
  <r>
    <n v="369"/>
    <s v="CA-2013-155516"/>
    <x v="0"/>
    <x v="147"/>
    <d v="2019-10-22T00:00:00"/>
    <s v="Same Day"/>
    <s v="MK-17905"/>
    <s v="Michael Kennedy"/>
    <x v="1"/>
    <s v="United States"/>
    <s v="Manchester"/>
    <x v="29"/>
    <n v="6040"/>
    <x v="3"/>
    <s v="OFF-ST-10002406"/>
    <x v="1"/>
    <x v="4"/>
    <s v="Pizazz Global Quick File"/>
    <n v="104.79"/>
    <n v="7"/>
    <n v="0"/>
    <n v="29.341200000000008"/>
  </r>
  <r>
    <n v="370"/>
    <s v="CA-2013-155516"/>
    <x v="0"/>
    <x v="147"/>
    <d v="2019-10-22T00:00:00"/>
    <s v="Same Day"/>
    <s v="MK-17905"/>
    <s v="Michael Kennedy"/>
    <x v="1"/>
    <s v="United States"/>
    <s v="Manchester"/>
    <x v="29"/>
    <n v="6040"/>
    <x v="3"/>
    <s v="FUR-BO-10002545"/>
    <x v="0"/>
    <x v="0"/>
    <s v="Atlantic Metals Mobile 3-Shelf Bookcases, Custom Colors"/>
    <n v="1043.92"/>
    <n v="4"/>
    <n v="0"/>
    <n v="271.41920000000005"/>
  </r>
  <r>
    <n v="371"/>
    <s v="CA-2014-104745"/>
    <x v="3"/>
    <x v="148"/>
    <d v="2020-06-05T00:00:00"/>
    <s v="Standard Class"/>
    <s v="GT-14755"/>
    <s v="Guy Thornton"/>
    <x v="0"/>
    <s v="United States"/>
    <s v="Harlingen"/>
    <x v="5"/>
    <n v="78550"/>
    <x v="2"/>
    <s v="OFF-PA-10002036"/>
    <x v="1"/>
    <x v="10"/>
    <s v="Xerox 1930"/>
    <n v="25.920000000000005"/>
    <n v="5"/>
    <n v="0.2"/>
    <n v="9.3960000000000008"/>
  </r>
  <r>
    <n v="372"/>
    <s v="CA-2014-104745"/>
    <x v="3"/>
    <x v="148"/>
    <d v="2020-06-05T00:00:00"/>
    <s v="Standard Class"/>
    <s v="GT-14755"/>
    <s v="Guy Thornton"/>
    <x v="0"/>
    <s v="United States"/>
    <s v="Harlingen"/>
    <x v="5"/>
    <n v="78550"/>
    <x v="2"/>
    <s v="OFF-ST-10002205"/>
    <x v="1"/>
    <x v="4"/>
    <s v="File Shuttle I and Handi-File"/>
    <n v="53.424000000000007"/>
    <n v="3"/>
    <n v="0.2"/>
    <n v="4.6746000000000016"/>
  </r>
  <r>
    <n v="373"/>
    <s v="US-2011-119137"/>
    <x v="2"/>
    <x v="149"/>
    <d v="2017-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7-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7-07-27T00:00:00"/>
    <s v="Standard Class"/>
    <s v="AG-10900"/>
    <s v="Arthur Gainer"/>
    <x v="0"/>
    <s v="United States"/>
    <s v="Tucson"/>
    <x v="16"/>
    <n v="85705"/>
    <x v="1"/>
    <s v="OFF-AR-10000658"/>
    <x v="1"/>
    <x v="6"/>
    <s v="Newell 324"/>
    <n v="9.24"/>
    <n v="1"/>
    <n v="0.2"/>
    <n v="0.92399999999999993"/>
  </r>
  <r>
    <n v="376"/>
    <s v="US-2011-119137"/>
    <x v="2"/>
    <x v="149"/>
    <d v="2017-07-27T00:00:00"/>
    <s v="Standard Class"/>
    <s v="AG-10900"/>
    <s v="Arthur Gainer"/>
    <x v="0"/>
    <s v="United States"/>
    <s v="Tucson"/>
    <x v="16"/>
    <n v="85705"/>
    <x v="1"/>
    <s v="TEC-AC-10002076"/>
    <x v="2"/>
    <x v="11"/>
    <s v="Microsoft Natural Keyboard Elite"/>
    <n v="479.04"/>
    <n v="10"/>
    <n v="0.2"/>
    <n v="-29.940000000000012"/>
  </r>
  <r>
    <n v="377"/>
    <s v="US-2013-134656"/>
    <x v="0"/>
    <x v="150"/>
    <d v="2019-10-02T00:00:00"/>
    <s v="First Class"/>
    <s v="MM-18280"/>
    <s v="Muhammed MacIntyre"/>
    <x v="1"/>
    <s v="United States"/>
    <s v="Quincy"/>
    <x v="10"/>
    <n v="62301"/>
    <x v="2"/>
    <s v="OFF-PA-10003039"/>
    <x v="1"/>
    <x v="10"/>
    <s v="Xerox 1960"/>
    <n v="99.13600000000001"/>
    <n v="4"/>
    <n v="0.2"/>
    <n v="30.979999999999993"/>
  </r>
  <r>
    <n v="378"/>
    <s v="US-2014-134481"/>
    <x v="3"/>
    <x v="151"/>
    <d v="2020-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8-05-05T00:00:00"/>
    <s v="Standard Class"/>
    <s v="RA-19915"/>
    <s v="Russell Applegate"/>
    <x v="0"/>
    <s v="United States"/>
    <s v="Houston"/>
    <x v="5"/>
    <n v="77095"/>
    <x v="2"/>
    <s v="OFF-AP-10000696"/>
    <x v="1"/>
    <x v="9"/>
    <s v="Holmes Odor Grabber"/>
    <n v="8.6519999999999975"/>
    <n v="3"/>
    <n v="0.8"/>
    <n v="-20.332200000000007"/>
  </r>
  <r>
    <n v="380"/>
    <s v="CA-2012-130792"/>
    <x v="1"/>
    <x v="152"/>
    <d v="2018-05-05T00:00:00"/>
    <s v="Standard Class"/>
    <s v="RA-19915"/>
    <s v="Russell Applegate"/>
    <x v="0"/>
    <s v="United States"/>
    <s v="Houston"/>
    <x v="5"/>
    <n v="77095"/>
    <x v="2"/>
    <s v="OFF-ST-10003327"/>
    <x v="1"/>
    <x v="4"/>
    <s v="Akro-Mils 12-Gallon Tote"/>
    <n v="23.832000000000001"/>
    <n v="3"/>
    <n v="0.2"/>
    <n v="2.6810999999999954"/>
  </r>
  <r>
    <n v="381"/>
    <s v="CA-2012-130792"/>
    <x v="1"/>
    <x v="152"/>
    <d v="2018-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9-10-30T00:00:00"/>
    <s v="First Class"/>
    <s v="AS-10285"/>
    <s v="Alejandro Savely"/>
    <x v="1"/>
    <s v="United States"/>
    <s v="San Francisco"/>
    <x v="1"/>
    <n v="94109"/>
    <x v="1"/>
    <s v="OFF-PA-10004734"/>
    <x v="1"/>
    <x v="10"/>
    <s v="Southworth Structures Collection"/>
    <n v="50.96"/>
    <n v="7"/>
    <n v="0"/>
    <n v="25.48"/>
  </r>
  <r>
    <n v="383"/>
    <s v="CA-2013-134775"/>
    <x v="0"/>
    <x v="99"/>
    <d v="2019-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8-06-29T00:00:00"/>
    <s v="Second Class"/>
    <s v="LA-16780"/>
    <s v="Laura Armstrong"/>
    <x v="1"/>
    <s v="United States"/>
    <s v="Taylor"/>
    <x v="12"/>
    <n v="48180"/>
    <x v="2"/>
    <s v="TEC-AC-10004708"/>
    <x v="2"/>
    <x v="11"/>
    <s v="Sony 32GB Class 10 Micro SDHC R40 Memory Card"/>
    <n v="41.9"/>
    <n v="2"/>
    <n v="0"/>
    <n v="8.7989999999999995"/>
  </r>
  <r>
    <n v="385"/>
    <s v="US-2012-168935"/>
    <x v="1"/>
    <x v="154"/>
    <d v="2018-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8-12-02T00:00:00"/>
    <s v="Standard Class"/>
    <s v="DO-13435"/>
    <s v="Denny Ordway"/>
    <x v="0"/>
    <s v="United States"/>
    <s v="Pembroke Pines"/>
    <x v="2"/>
    <n v="33024"/>
    <x v="0"/>
    <s v="TEC-AC-10002335"/>
    <x v="2"/>
    <x v="11"/>
    <s v="Logitech Media Keyboard K200"/>
    <n v="83.976000000000013"/>
    <n v="3"/>
    <n v="0.2"/>
    <n v="-1.049700000000005"/>
  </r>
  <r>
    <n v="387"/>
    <s v="CA-2012-122756"/>
    <x v="1"/>
    <x v="155"/>
    <d v="2018-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8-12-07T00:00:00"/>
    <s v="Standard Class"/>
    <s v="DK-13225"/>
    <s v="Dean Katz"/>
    <x v="1"/>
    <s v="United States"/>
    <s v="Philadelphia"/>
    <x v="9"/>
    <n v="19140"/>
    <x v="3"/>
    <s v="FUR-FU-10001935"/>
    <x v="0"/>
    <x v="5"/>
    <s v="3M Hangers With Command Adhesive"/>
    <n v="2.9600000000000004"/>
    <n v="1"/>
    <n v="0.2"/>
    <n v="0.77700000000000025"/>
  </r>
  <r>
    <n v="389"/>
    <s v="CA-2011-115973"/>
    <x v="2"/>
    <x v="156"/>
    <d v="2017-11-26T00:00:00"/>
    <s v="First Class"/>
    <s v="NG-18430"/>
    <s v="Nathan Gelder"/>
    <x v="0"/>
    <s v="United States"/>
    <s v="Cincinnati"/>
    <x v="24"/>
    <n v="45231"/>
    <x v="3"/>
    <s v="OFF-AR-10004757"/>
    <x v="1"/>
    <x v="6"/>
    <s v="Crayola Colored Pencils"/>
    <n v="2.6240000000000001"/>
    <n v="1"/>
    <n v="0.2"/>
    <n v="0.42639999999999978"/>
  </r>
  <r>
    <n v="390"/>
    <s v="CA-2014-101798"/>
    <x v="3"/>
    <x v="157"/>
    <d v="2020-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20-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7-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7-09-23T00:00:00"/>
    <s v="Second Class"/>
    <s v="JG-15115"/>
    <s v="Jack Garza"/>
    <x v="0"/>
    <s v="United States"/>
    <s v="Des Moines"/>
    <x v="4"/>
    <n v="98198"/>
    <x v="1"/>
    <s v="TEC-CO-10002313"/>
    <x v="2"/>
    <x v="16"/>
    <s v="Canon PC1080F Personal Copier"/>
    <n v="1799.97"/>
    <n v="3"/>
    <n v="0"/>
    <n v="701.98829999999998"/>
  </r>
  <r>
    <n v="394"/>
    <s v="US-2011-134971"/>
    <x v="2"/>
    <x v="159"/>
    <d v="2017-06-10T00:00:00"/>
    <s v="Second Class"/>
    <s v="BP-11095"/>
    <s v="Bart Pistole"/>
    <x v="1"/>
    <s v="United States"/>
    <s v="Peoria"/>
    <x v="10"/>
    <n v="61604"/>
    <x v="2"/>
    <s v="OFF-BI-10003982"/>
    <x v="1"/>
    <x v="8"/>
    <s v="Wilson Jones Century Plastic Molded Ring Binders"/>
    <n v="12.461999999999996"/>
    <n v="3"/>
    <n v="0.8"/>
    <n v="-20.5623"/>
  </r>
  <r>
    <n v="395"/>
    <s v="CA-2014-102946"/>
    <x v="3"/>
    <x v="160"/>
    <d v="2020-07-06T00:00:00"/>
    <s v="Standard Class"/>
    <s v="VP-21730"/>
    <s v="Victor Preis"/>
    <x v="2"/>
    <s v="United States"/>
    <s v="Las Vegas"/>
    <x v="33"/>
    <n v="89115"/>
    <x v="1"/>
    <s v="OFF-BI-10004492"/>
    <x v="1"/>
    <x v="8"/>
    <s v="Tuf-Vin Binders"/>
    <n v="75.792000000000002"/>
    <n v="3"/>
    <n v="0.2"/>
    <n v="25.579799999999992"/>
  </r>
  <r>
    <n v="396"/>
    <s v="CA-2014-165603"/>
    <x v="3"/>
    <x v="161"/>
    <d v="2020-10-20T00:00:00"/>
    <s v="Second Class"/>
    <s v="SS-20140"/>
    <s v="Saphhira Shifley"/>
    <x v="1"/>
    <s v="United States"/>
    <s v="Warwick"/>
    <x v="34"/>
    <n v="2886"/>
    <x v="3"/>
    <s v="OFF-ST-10000798"/>
    <x v="1"/>
    <x v="4"/>
    <s v="2300 Heavy-Duty Transfer File Systems by Perma"/>
    <n v="49.96"/>
    <n v="2"/>
    <n v="0"/>
    <n v="9.4923999999999964"/>
  </r>
  <r>
    <n v="397"/>
    <s v="CA-2014-165603"/>
    <x v="3"/>
    <x v="161"/>
    <d v="2020-10-20T00:00:00"/>
    <s v="Second Class"/>
    <s v="SS-20140"/>
    <s v="Saphhira Shifley"/>
    <x v="1"/>
    <s v="United States"/>
    <s v="Warwick"/>
    <x v="34"/>
    <n v="2886"/>
    <x v="3"/>
    <s v="OFF-PA-10002552"/>
    <x v="1"/>
    <x v="10"/>
    <s v="Xerox 1958"/>
    <n v="12.96"/>
    <n v="2"/>
    <n v="0"/>
    <n v="6.2208000000000006"/>
  </r>
  <r>
    <n v="398"/>
    <s v="CA-2012-122259"/>
    <x v="1"/>
    <x v="89"/>
    <d v="2018-11-04T00:00:00"/>
    <s v="Standard Class"/>
    <s v="HP-14815"/>
    <s v="Harold Pawlan"/>
    <x v="2"/>
    <s v="United States"/>
    <s v="Jackson"/>
    <x v="12"/>
    <n v="49201"/>
    <x v="2"/>
    <s v="OFF-SU-10002573"/>
    <x v="1"/>
    <x v="14"/>
    <s v="Acme 10&quot; Easy Grip Assistive Scissors"/>
    <n v="70.12"/>
    <n v="4"/>
    <n v="0"/>
    <n v="21.035999999999994"/>
  </r>
  <r>
    <n v="399"/>
    <s v="CA-2013-108987"/>
    <x v="0"/>
    <x v="162"/>
    <d v="2019-09-11T00:00:00"/>
    <s v="Second Class"/>
    <s v="AG-10675"/>
    <s v="Anna Gayman"/>
    <x v="0"/>
    <s v="United States"/>
    <s v="Houston"/>
    <x v="5"/>
    <n v="77036"/>
    <x v="2"/>
    <s v="OFF-ST-10001580"/>
    <x v="1"/>
    <x v="4"/>
    <s v="Super Decoflex Portable Personal File"/>
    <n v="35.952000000000005"/>
    <n v="3"/>
    <n v="0.2"/>
    <n v="3.5951999999999984"/>
  </r>
  <r>
    <n v="400"/>
    <s v="CA-2013-108987"/>
    <x v="0"/>
    <x v="162"/>
    <d v="2019-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9-09-11T00:00:00"/>
    <s v="Second Class"/>
    <s v="AG-10675"/>
    <s v="Anna Gayman"/>
    <x v="0"/>
    <s v="United States"/>
    <s v="Houston"/>
    <x v="5"/>
    <n v="77036"/>
    <x v="2"/>
    <s v="OFF-ST-10000934"/>
    <x v="1"/>
    <x v="4"/>
    <s v="Contico 72&quot;H Heavy-Duty Storage System"/>
    <n v="131.136"/>
    <n v="4"/>
    <n v="0.2"/>
    <n v="-32.783999999999999"/>
  </r>
  <r>
    <n v="402"/>
    <s v="CA-2013-108987"/>
    <x v="0"/>
    <x v="162"/>
    <d v="2019-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7-12-26T00:00:00"/>
    <s v="First Class"/>
    <s v="LF-17185"/>
    <s v="Luke Foster"/>
    <x v="0"/>
    <s v="United States"/>
    <s v="Miami"/>
    <x v="2"/>
    <n v="33180"/>
    <x v="0"/>
    <s v="OFF-PA-10001947"/>
    <x v="1"/>
    <x v="10"/>
    <s v="Xerox 1974"/>
    <n v="9.5680000000000014"/>
    <n v="2"/>
    <n v="0.2"/>
    <n v="3.4683999999999999"/>
  </r>
  <r>
    <n v="404"/>
    <s v="CA-2011-155208"/>
    <x v="2"/>
    <x v="164"/>
    <d v="2017-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20-12-30T00:00:00"/>
    <s v="Standard Class"/>
    <s v="RF-19840"/>
    <s v="Roy Französisch"/>
    <x v="0"/>
    <s v="United States"/>
    <s v="New York City"/>
    <x v="15"/>
    <n v="10024"/>
    <x v="3"/>
    <s v="OFF-AP-10004249"/>
    <x v="1"/>
    <x v="9"/>
    <s v="Staples"/>
    <n v="35.910000000000004"/>
    <n v="3"/>
    <n v="0"/>
    <n v="9.6956999999999987"/>
  </r>
  <r>
    <n v="406"/>
    <s v="CA-2014-117457"/>
    <x v="3"/>
    <x v="166"/>
    <d v="2020-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20-12-13T00:00:00"/>
    <s v="Standard Class"/>
    <s v="KH-16510"/>
    <s v="Keith Herrera"/>
    <x v="0"/>
    <s v="United States"/>
    <s v="San Francisco"/>
    <x v="1"/>
    <n v="94110"/>
    <x v="1"/>
    <s v="TEC-CO-10004115"/>
    <x v="2"/>
    <x v="16"/>
    <s v="Sharp AL-1530CS Digital Copier"/>
    <n v="1199.9760000000001"/>
    <n v="3"/>
    <n v="0.2"/>
    <n v="434.99130000000002"/>
  </r>
  <r>
    <n v="408"/>
    <s v="CA-2014-117457"/>
    <x v="3"/>
    <x v="166"/>
    <d v="2020-12-13T00:00:00"/>
    <s v="Standard Class"/>
    <s v="KH-16510"/>
    <s v="Keith Herrera"/>
    <x v="0"/>
    <s v="United States"/>
    <s v="San Francisco"/>
    <x v="1"/>
    <n v="94110"/>
    <x v="1"/>
    <s v="OFF-PA-10003724"/>
    <x v="1"/>
    <x v="10"/>
    <s v="Wirebound Message Book, 4 per Page"/>
    <n v="27.15"/>
    <n v="5"/>
    <n v="0"/>
    <n v="13.3035"/>
  </r>
  <r>
    <n v="409"/>
    <s v="CA-2014-117457"/>
    <x v="3"/>
    <x v="166"/>
    <d v="2020-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20-12-13T00:00:00"/>
    <s v="Standard Class"/>
    <s v="KH-16510"/>
    <s v="Keith Herrera"/>
    <x v="0"/>
    <s v="United States"/>
    <s v="San Francisco"/>
    <x v="1"/>
    <n v="94110"/>
    <x v="1"/>
    <s v="OFF-PA-10002893"/>
    <x v="1"/>
    <x v="10"/>
    <s v="Wirebound Service Call Books, 5 1/2&quot; x 4&quot;"/>
    <n v="9.68"/>
    <n v="1"/>
    <n v="0"/>
    <n v="4.6463999999999999"/>
  </r>
  <r>
    <n v="411"/>
    <s v="CA-2014-117457"/>
    <x v="3"/>
    <x v="166"/>
    <d v="2020-12-13T00:00:00"/>
    <s v="Standard Class"/>
    <s v="KH-16510"/>
    <s v="Keith Herrera"/>
    <x v="0"/>
    <s v="United States"/>
    <s v="San Francisco"/>
    <x v="1"/>
    <n v="94110"/>
    <x v="1"/>
    <s v="OFF-LA-10003766"/>
    <x v="1"/>
    <x v="2"/>
    <s v="Self-Adhesive Removable Labels"/>
    <n v="28.349999999999998"/>
    <n v="9"/>
    <n v="0"/>
    <n v="13.608000000000001"/>
  </r>
  <r>
    <n v="412"/>
    <s v="CA-2014-117457"/>
    <x v="3"/>
    <x v="166"/>
    <d v="2020-12-13T00:00:00"/>
    <s v="Standard Class"/>
    <s v="KH-16510"/>
    <s v="Keith Herrera"/>
    <x v="0"/>
    <s v="United States"/>
    <s v="San Francisco"/>
    <x v="1"/>
    <n v="94110"/>
    <x v="1"/>
    <s v="OFF-PA-10001970"/>
    <x v="1"/>
    <x v="10"/>
    <s v="Xerox 1908"/>
    <n v="55.98"/>
    <n v="1"/>
    <n v="0"/>
    <n v="27.430199999999999"/>
  </r>
  <r>
    <n v="413"/>
    <s v="CA-2014-117457"/>
    <x v="3"/>
    <x v="166"/>
    <d v="2020-12-13T00:00:00"/>
    <s v="Standard Class"/>
    <s v="KH-16510"/>
    <s v="Keith Herrera"/>
    <x v="0"/>
    <s v="United States"/>
    <s v="San Francisco"/>
    <x v="1"/>
    <n v="94110"/>
    <x v="1"/>
    <s v="FUR-BO-10001972"/>
    <x v="0"/>
    <x v="0"/>
    <s v="O'Sullivan 4-Shelf Bookcase in Odessa Pine"/>
    <n v="1336.829"/>
    <n v="13"/>
    <n v="0.15"/>
    <n v="31.454799999999949"/>
  </r>
  <r>
    <n v="414"/>
    <s v="CA-2014-117457"/>
    <x v="3"/>
    <x v="166"/>
    <d v="2020-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20-11-08T00:00:00"/>
    <s v="Standard Class"/>
    <s v="KC-16675"/>
    <s v="Kimberly Carter"/>
    <x v="1"/>
    <s v="United States"/>
    <s v="Seattle"/>
    <x v="4"/>
    <n v="98105"/>
    <x v="1"/>
    <s v="OFF-PA-10000157"/>
    <x v="1"/>
    <x v="10"/>
    <s v="Xerox 191"/>
    <n v="139.86000000000001"/>
    <n v="7"/>
    <n v="0"/>
    <n v="65.734199999999987"/>
  </r>
  <r>
    <n v="416"/>
    <s v="CA-2014-142636"/>
    <x v="3"/>
    <x v="132"/>
    <d v="2020-11-08T00:00:00"/>
    <s v="Standard Class"/>
    <s v="KC-16675"/>
    <s v="Kimberly Carter"/>
    <x v="1"/>
    <s v="United States"/>
    <s v="Seattle"/>
    <x v="4"/>
    <n v="98105"/>
    <x v="1"/>
    <s v="FUR-CH-10001891"/>
    <x v="0"/>
    <x v="1"/>
    <s v="Global Deluxe Office Fabric Chairs"/>
    <n v="307.13600000000002"/>
    <n v="4"/>
    <n v="0.2"/>
    <n v="26.874400000000023"/>
  </r>
  <r>
    <n v="417"/>
    <s v="CA-2014-122105"/>
    <x v="3"/>
    <x v="92"/>
    <d v="2020-06-29T00:00:00"/>
    <s v="Standard Class"/>
    <s v="CJ-12010"/>
    <s v="Caroline Jumper"/>
    <x v="0"/>
    <s v="United States"/>
    <s v="Huntington Beach"/>
    <x v="1"/>
    <n v="92646"/>
    <x v="1"/>
    <s v="OFF-AR-10004344"/>
    <x v="1"/>
    <x v="6"/>
    <s v="Bulldog Vacuum Base Pencil Sharpener"/>
    <n v="95.92"/>
    <n v="8"/>
    <n v="0"/>
    <n v="25.898399999999995"/>
  </r>
  <r>
    <n v="418"/>
    <s v="CA-2013-148796"/>
    <x v="0"/>
    <x v="167"/>
    <d v="2019-04-19T00:00:00"/>
    <s v="Standard Class"/>
    <s v="PB-19150"/>
    <s v="Philip Brown"/>
    <x v="0"/>
    <s v="United States"/>
    <s v="Los Angeles"/>
    <x v="1"/>
    <n v="90004"/>
    <x v="1"/>
    <s v="FUR-CH-10004886"/>
    <x v="0"/>
    <x v="1"/>
    <s v="Bevis Steel Folding Chairs"/>
    <n v="383.8"/>
    <n v="5"/>
    <n v="0.2"/>
    <n v="38.379999999999981"/>
  </r>
  <r>
    <n v="419"/>
    <s v="CA-2014-154816"/>
    <x v="3"/>
    <x v="44"/>
    <d v="2020-11-11T00:00:00"/>
    <s v="Standard Class"/>
    <s v="VB-21745"/>
    <s v="Victoria Brennan"/>
    <x v="1"/>
    <s v="United States"/>
    <s v="Richmond"/>
    <x v="0"/>
    <n v="40475"/>
    <x v="0"/>
    <s v="OFF-PA-10003845"/>
    <x v="1"/>
    <x v="10"/>
    <s v="Xerox 1987"/>
    <n v="5.78"/>
    <n v="1"/>
    <n v="0"/>
    <n v="2.8322000000000003"/>
  </r>
  <r>
    <n v="420"/>
    <s v="CA-2014-110478"/>
    <x v="3"/>
    <x v="168"/>
    <d v="2020-03-10T00:00:00"/>
    <s v="Standard Class"/>
    <s v="SP-20860"/>
    <s v="Sung Pak"/>
    <x v="1"/>
    <s v="United States"/>
    <s v="Los Angeles"/>
    <x v="1"/>
    <n v="90045"/>
    <x v="1"/>
    <s v="OFF-AR-10001573"/>
    <x v="1"/>
    <x v="6"/>
    <s v="American Pencil"/>
    <n v="9.32"/>
    <n v="4"/>
    <n v="0"/>
    <n v="2.702799999999999"/>
  </r>
  <r>
    <n v="421"/>
    <s v="CA-2014-110478"/>
    <x v="3"/>
    <x v="168"/>
    <d v="2020-03-10T00:00:00"/>
    <s v="Standard Class"/>
    <s v="SP-20860"/>
    <s v="Sung Pak"/>
    <x v="1"/>
    <s v="United States"/>
    <s v="Los Angeles"/>
    <x v="1"/>
    <n v="90045"/>
    <x v="1"/>
    <s v="OFF-EN-10000483"/>
    <x v="1"/>
    <x v="12"/>
    <s v="White Envelopes, White Envelopes with Clear Poly Window"/>
    <n v="15.25"/>
    <n v="1"/>
    <n v="0"/>
    <n v="7.0149999999999988"/>
  </r>
  <r>
    <n v="422"/>
    <s v="CA-2011-142048"/>
    <x v="2"/>
    <x v="169"/>
    <d v="2017-06-25T00:00:00"/>
    <s v="First Class"/>
    <s v="JE-15745"/>
    <s v="Joel Eaton"/>
    <x v="0"/>
    <s v="United States"/>
    <s v="Louisville"/>
    <x v="22"/>
    <n v="80027"/>
    <x v="1"/>
    <s v="TEC-AC-10004114"/>
    <x v="2"/>
    <x v="11"/>
    <s v="KeyTronic 6101 Series - Keyboard - Black"/>
    <n v="196.75200000000001"/>
    <n v="6"/>
    <n v="0.2"/>
    <n v="56.566200000000009"/>
  </r>
  <r>
    <n v="423"/>
    <s v="CA-2014-125388"/>
    <x v="3"/>
    <x v="15"/>
    <d v="2020-10-24T00:00:00"/>
    <s v="Standard Class"/>
    <s v="MP-17965"/>
    <s v="Michael Paige"/>
    <x v="1"/>
    <s v="United States"/>
    <s v="Lawrence"/>
    <x v="31"/>
    <n v="1841"/>
    <x v="3"/>
    <s v="FUR-FU-10004712"/>
    <x v="0"/>
    <x v="5"/>
    <s v="Westinghouse Mesh Shade Clip-On Gooseneck Lamp, Black"/>
    <n v="56.56"/>
    <n v="4"/>
    <n v="0"/>
    <n v="14.705600000000004"/>
  </r>
  <r>
    <n v="424"/>
    <s v="CA-2014-125388"/>
    <x v="3"/>
    <x v="15"/>
    <d v="2020-10-24T00:00:00"/>
    <s v="Standard Class"/>
    <s v="MP-17965"/>
    <s v="Michael Paige"/>
    <x v="1"/>
    <s v="United States"/>
    <s v="Lawrence"/>
    <x v="31"/>
    <n v="1841"/>
    <x v="3"/>
    <s v="OFF-ST-10000918"/>
    <x v="1"/>
    <x v="4"/>
    <s v="Crate-A-Files"/>
    <n v="32.700000000000003"/>
    <n v="3"/>
    <n v="0"/>
    <n v="8.5019999999999989"/>
  </r>
  <r>
    <n v="425"/>
    <s v="CA-2014-155705"/>
    <x v="3"/>
    <x v="170"/>
    <d v="2020-08-24T00:00:00"/>
    <s v="Second Class"/>
    <s v="NF-18385"/>
    <s v="Natalie Fritzler"/>
    <x v="0"/>
    <s v="United States"/>
    <s v="Jackson"/>
    <x v="35"/>
    <n v="39212"/>
    <x v="0"/>
    <s v="FUR-CH-10000015"/>
    <x v="0"/>
    <x v="1"/>
    <s v="Hon Multipurpose Stacking Arm Chairs"/>
    <n v="866.4"/>
    <n v="4"/>
    <n v="0"/>
    <n v="225.26400000000001"/>
  </r>
  <r>
    <n v="426"/>
    <s v="CA-2014-149160"/>
    <x v="3"/>
    <x v="51"/>
    <d v="2020-11-27T00:00:00"/>
    <s v="Second Class"/>
    <s v="JM-15265"/>
    <s v="Janet Molinari"/>
    <x v="1"/>
    <s v="United States"/>
    <s v="Canton"/>
    <x v="12"/>
    <n v="48187"/>
    <x v="2"/>
    <s v="FUR-FU-10003347"/>
    <x v="0"/>
    <x v="5"/>
    <s v="Coloredge Poster Frame"/>
    <n v="28.4"/>
    <n v="2"/>
    <n v="0"/>
    <n v="11.076000000000001"/>
  </r>
  <r>
    <n v="427"/>
    <s v="CA-2014-149160"/>
    <x v="3"/>
    <x v="51"/>
    <d v="2020-11-27T00:00:00"/>
    <s v="Second Class"/>
    <s v="JM-15265"/>
    <s v="Janet Molinari"/>
    <x v="1"/>
    <s v="United States"/>
    <s v="Canton"/>
    <x v="12"/>
    <n v="48187"/>
    <x v="2"/>
    <s v="OFF-BI-10001543"/>
    <x v="1"/>
    <x v="8"/>
    <s v="GBC VeloBinder Manual Binding System"/>
    <n v="287.92"/>
    <n v="8"/>
    <n v="0"/>
    <n v="138.20160000000001"/>
  </r>
  <r>
    <n v="428"/>
    <s v="CA-2011-101476"/>
    <x v="2"/>
    <x v="171"/>
    <d v="2017-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20-10-09T00:00:00"/>
    <s v="Standard Class"/>
    <s v="KH-16630"/>
    <s v="Ken Heidel"/>
    <x v="1"/>
    <s v="United States"/>
    <s v="San Antonio"/>
    <x v="5"/>
    <n v="78207"/>
    <x v="2"/>
    <s v="OFF-AR-10000369"/>
    <x v="1"/>
    <x v="6"/>
    <s v="Design Ebony Sketching Pencil"/>
    <n v="6.6719999999999988"/>
    <n v="6"/>
    <n v="0.2"/>
    <n v="0.50039999999999996"/>
  </r>
  <r>
    <n v="430"/>
    <s v="US-2013-123750"/>
    <x v="0"/>
    <x v="173"/>
    <d v="2019-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9-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9-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9-04-22T00:00:00"/>
    <s v="Standard Class"/>
    <s v="RB-19795"/>
    <s v="Ross Baird"/>
    <x v="2"/>
    <s v="United States"/>
    <s v="Gastonia"/>
    <x v="3"/>
    <n v="28052"/>
    <x v="0"/>
    <s v="OFF-ST-10000617"/>
    <x v="1"/>
    <x v="4"/>
    <s v="Woodgrain Magazine Files by Perma"/>
    <n v="4.7679999999999998"/>
    <n v="2"/>
    <n v="0.2"/>
    <n v="-0.7748000000000006"/>
  </r>
  <r>
    <n v="434"/>
    <s v="CA-2013-127369"/>
    <x v="0"/>
    <x v="112"/>
    <d v="2019-06-08T00:00:00"/>
    <s v="First Class"/>
    <s v="DB-13060"/>
    <s v="Dave Brooks"/>
    <x v="0"/>
    <s v="United States"/>
    <s v="Lowell"/>
    <x v="31"/>
    <n v="1852"/>
    <x v="3"/>
    <s v="OFF-ST-10003306"/>
    <x v="1"/>
    <x v="4"/>
    <s v="Letter Size Cart"/>
    <n v="714.30000000000007"/>
    <n v="5"/>
    <n v="0"/>
    <n v="207.14699999999993"/>
  </r>
  <r>
    <n v="435"/>
    <s v="US-2011-150574"/>
    <x v="2"/>
    <x v="174"/>
    <d v="2017-12-25T00:00:00"/>
    <s v="Standard Class"/>
    <s v="MK-18160"/>
    <s v="Mike Kennedy"/>
    <x v="0"/>
    <s v="United States"/>
    <s v="Jacksonville"/>
    <x v="2"/>
    <n v="32216"/>
    <x v="0"/>
    <s v="OFF-BI-10000773"/>
    <x v="1"/>
    <x v="8"/>
    <s v="Insertable Tab Post Binder Dividers"/>
    <n v="4.8120000000000003"/>
    <n v="2"/>
    <n v="0.7"/>
    <n v="-3.6891999999999996"/>
  </r>
  <r>
    <n v="436"/>
    <s v="US-2011-150574"/>
    <x v="2"/>
    <x v="174"/>
    <d v="2017-12-25T00:00:00"/>
    <s v="Standard Class"/>
    <s v="MK-18160"/>
    <s v="Mike Kennedy"/>
    <x v="0"/>
    <s v="United States"/>
    <s v="Jacksonville"/>
    <x v="2"/>
    <n v="32216"/>
    <x v="0"/>
    <s v="TEC-AC-10002600"/>
    <x v="2"/>
    <x v="11"/>
    <s v="Belkin QODE FastFit Bluetooth Keyboard"/>
    <n v="247.8"/>
    <n v="5"/>
    <n v="0.2"/>
    <n v="-18.584999999999994"/>
  </r>
  <r>
    <n v="437"/>
    <s v="CA-2013-147375"/>
    <x v="0"/>
    <x v="1"/>
    <d v="2019-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9-06-15T00:00:00"/>
    <s v="Second Class"/>
    <s v="PO-19180"/>
    <s v="Philisse Overcash"/>
    <x v="2"/>
    <s v="United States"/>
    <s v="Chicago"/>
    <x v="10"/>
    <n v="60623"/>
    <x v="2"/>
    <s v="OFF-PA-10001970"/>
    <x v="1"/>
    <x v="10"/>
    <s v="Xerox 1908"/>
    <n v="313.488"/>
    <n v="7"/>
    <n v="0.2"/>
    <n v="113.63939999999998"/>
  </r>
  <r>
    <n v="439"/>
    <s v="CA-2014-130043"/>
    <x v="3"/>
    <x v="175"/>
    <d v="2020-09-20T00:00:00"/>
    <s v="Standard Class"/>
    <s v="BB-11545"/>
    <s v="Brenda Bowman"/>
    <x v="1"/>
    <s v="United States"/>
    <s v="Houston"/>
    <x v="5"/>
    <n v="77070"/>
    <x v="2"/>
    <s v="OFF-PA-10002230"/>
    <x v="1"/>
    <x v="10"/>
    <s v="Xerox 1897"/>
    <n v="31.872000000000003"/>
    <n v="8"/>
    <n v="0.2"/>
    <n v="11.553600000000003"/>
  </r>
  <r>
    <n v="440"/>
    <s v="CA-2014-157252"/>
    <x v="3"/>
    <x v="176"/>
    <d v="2020-01-24T00:00:00"/>
    <s v="Second Class"/>
    <s v="CV-12805"/>
    <s v="Cynthia Voltz"/>
    <x v="1"/>
    <s v="United States"/>
    <s v="New York City"/>
    <x v="15"/>
    <n v="10024"/>
    <x v="3"/>
    <s v="FUR-CH-10003396"/>
    <x v="0"/>
    <x v="1"/>
    <s v="Global Deluxe Steno Chair"/>
    <n v="207.84600000000003"/>
    <n v="3"/>
    <n v="0.1"/>
    <n v="2.3093999999999895"/>
  </r>
  <r>
    <n v="441"/>
    <s v="CA-2013-115756"/>
    <x v="0"/>
    <x v="64"/>
    <d v="2019-09-08T00:00:00"/>
    <s v="Second Class"/>
    <s v="PK-19075"/>
    <s v="Pete Kriz"/>
    <x v="0"/>
    <s v="United States"/>
    <s v="Detroit"/>
    <x v="12"/>
    <n v="48227"/>
    <x v="2"/>
    <s v="FUR-FU-10000246"/>
    <x v="0"/>
    <x v="5"/>
    <s v="Aluminum Document Frame"/>
    <n v="12.22"/>
    <n v="1"/>
    <n v="0"/>
    <n v="3.6659999999999986"/>
  </r>
  <r>
    <n v="442"/>
    <s v="CA-2013-115756"/>
    <x v="0"/>
    <x v="64"/>
    <d v="2019-09-08T00:00:00"/>
    <s v="Second Class"/>
    <s v="PK-19075"/>
    <s v="Pete Kriz"/>
    <x v="0"/>
    <s v="United States"/>
    <s v="Detroit"/>
    <x v="12"/>
    <n v="48227"/>
    <x v="2"/>
    <s v="OFF-ST-10000060"/>
    <x v="1"/>
    <x v="4"/>
    <s v="Fellowes Bankers Box Staxonsteel Drawer File/Stacking System"/>
    <n v="194.94"/>
    <n v="3"/>
    <n v="0"/>
    <n v="23.392800000000008"/>
  </r>
  <r>
    <n v="443"/>
    <s v="CA-2013-115756"/>
    <x v="0"/>
    <x v="64"/>
    <d v="2019-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9-09-08T00:00:00"/>
    <s v="Second Class"/>
    <s v="PK-19075"/>
    <s v="Pete Kriz"/>
    <x v="0"/>
    <s v="United States"/>
    <s v="Detroit"/>
    <x v="12"/>
    <n v="48227"/>
    <x v="2"/>
    <s v="OFF-PA-10002222"/>
    <x v="1"/>
    <x v="10"/>
    <s v="Xerox Color Copier Paper, 11&quot; x 17&quot;, Ream"/>
    <n v="91.36"/>
    <n v="4"/>
    <n v="0"/>
    <n v="42.025599999999997"/>
  </r>
  <r>
    <n v="445"/>
    <s v="CA-2013-115756"/>
    <x v="0"/>
    <x v="64"/>
    <d v="2019-09-08T00:00:00"/>
    <s v="Second Class"/>
    <s v="PK-19075"/>
    <s v="Pete Kriz"/>
    <x v="0"/>
    <s v="United States"/>
    <s v="Detroit"/>
    <x v="12"/>
    <n v="48227"/>
    <x v="2"/>
    <s v="FUR-CH-10002372"/>
    <x v="0"/>
    <x v="1"/>
    <s v="Office Star - Ergonomically Designed Knee Chair"/>
    <n v="242.94"/>
    <n v="3"/>
    <n v="0"/>
    <n v="29.152800000000013"/>
  </r>
  <r>
    <n v="446"/>
    <s v="CA-2013-115756"/>
    <x v="0"/>
    <x v="64"/>
    <d v="2019-09-08T00:00:00"/>
    <s v="Second Class"/>
    <s v="PK-19075"/>
    <s v="Pete Kriz"/>
    <x v="0"/>
    <s v="United States"/>
    <s v="Detroit"/>
    <x v="12"/>
    <n v="48227"/>
    <x v="2"/>
    <s v="OFF-LA-10001317"/>
    <x v="1"/>
    <x v="2"/>
    <s v="Avery 520"/>
    <n v="22.05"/>
    <n v="7"/>
    <n v="0"/>
    <n v="10.584"/>
  </r>
  <r>
    <n v="447"/>
    <s v="CA-2014-154214"/>
    <x v="3"/>
    <x v="177"/>
    <d v="2020-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9-04-04T00:00:00"/>
    <s v="Second Class"/>
    <s v="RB-19360"/>
    <s v="Raymond Buch"/>
    <x v="0"/>
    <s v="United States"/>
    <s v="Auburn"/>
    <x v="15"/>
    <n v="13021"/>
    <x v="3"/>
    <s v="OFF-AR-10000588"/>
    <x v="1"/>
    <x v="6"/>
    <s v="Newell 345"/>
    <n v="59.519999999999996"/>
    <n v="3"/>
    <n v="0"/>
    <n v="15.475200000000001"/>
  </r>
  <r>
    <n v="449"/>
    <s v="CA-2013-166674"/>
    <x v="0"/>
    <x v="178"/>
    <d v="2019-04-04T00:00:00"/>
    <s v="Second Class"/>
    <s v="RB-19360"/>
    <s v="Raymond Buch"/>
    <x v="0"/>
    <s v="United States"/>
    <s v="Auburn"/>
    <x v="15"/>
    <n v="13021"/>
    <x v="3"/>
    <s v="OFF-ST-10001469"/>
    <x v="1"/>
    <x v="4"/>
    <s v="Fellowes Bankers Box Recycled Super Stor/Drawer"/>
    <n v="161.94"/>
    <n v="3"/>
    <n v="0"/>
    <n v="9.716399999999993"/>
  </r>
  <r>
    <n v="450"/>
    <s v="CA-2013-166674"/>
    <x v="0"/>
    <x v="178"/>
    <d v="2019-04-04T00:00:00"/>
    <s v="Second Class"/>
    <s v="RB-19360"/>
    <s v="Raymond Buch"/>
    <x v="0"/>
    <s v="United States"/>
    <s v="Auburn"/>
    <x v="15"/>
    <n v="13021"/>
    <x v="3"/>
    <s v="OFF-AR-10001953"/>
    <x v="1"/>
    <x v="6"/>
    <s v="Boston 1645 Deluxe Heavier-Duty Electric Pencil Sharpener"/>
    <n v="263.88"/>
    <n v="6"/>
    <n v="0"/>
    <n v="71.247600000000006"/>
  </r>
  <r>
    <n v="451"/>
    <s v="CA-2013-166674"/>
    <x v="0"/>
    <x v="178"/>
    <d v="2019-04-04T00:00:00"/>
    <s v="Second Class"/>
    <s v="RB-19360"/>
    <s v="Raymond Buch"/>
    <x v="0"/>
    <s v="United States"/>
    <s v="Auburn"/>
    <x v="15"/>
    <n v="13021"/>
    <x v="3"/>
    <s v="OFF-AR-10003156"/>
    <x v="1"/>
    <x v="6"/>
    <s v="50 Colored Long Pencils"/>
    <n v="30.48"/>
    <n v="3"/>
    <n v="0"/>
    <n v="7.9248000000000012"/>
  </r>
  <r>
    <n v="452"/>
    <s v="CA-2013-166674"/>
    <x v="0"/>
    <x v="178"/>
    <d v="2019-04-04T00:00:00"/>
    <s v="Second Class"/>
    <s v="RB-19360"/>
    <s v="Raymond Buch"/>
    <x v="0"/>
    <s v="United States"/>
    <s v="Auburn"/>
    <x v="15"/>
    <n v="13021"/>
    <x v="3"/>
    <s v="OFF-AR-10004974"/>
    <x v="1"/>
    <x v="6"/>
    <s v="Newell 342"/>
    <n v="9.84"/>
    <n v="3"/>
    <n v="0"/>
    <n v="2.8535999999999988"/>
  </r>
  <r>
    <n v="453"/>
    <s v="CA-2013-166674"/>
    <x v="0"/>
    <x v="178"/>
    <d v="2019-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20-10-25T00:00:00"/>
    <s v="Standard Class"/>
    <s v="EB-13705"/>
    <s v="Ed Braxton"/>
    <x v="1"/>
    <s v="United States"/>
    <s v="Akron"/>
    <x v="24"/>
    <n v="44312"/>
    <x v="3"/>
    <s v="FUR-TA-10001539"/>
    <x v="0"/>
    <x v="3"/>
    <s v="Chromcraft Rectangular Conference Tables"/>
    <n v="284.36399999999998"/>
    <n v="2"/>
    <n v="0.4"/>
    <n v="-75.830400000000054"/>
  </r>
  <r>
    <n v="455"/>
    <s v="CA-2014-147277"/>
    <x v="3"/>
    <x v="179"/>
    <d v="2020-10-25T00:00:00"/>
    <s v="Standard Class"/>
    <s v="EB-13705"/>
    <s v="Ed Braxton"/>
    <x v="1"/>
    <s v="United States"/>
    <s v="Akron"/>
    <x v="24"/>
    <n v="44312"/>
    <x v="3"/>
    <s v="OFF-ST-10000142"/>
    <x v="1"/>
    <x v="4"/>
    <s v="Deluxe Rollaway Locking File with Drawer"/>
    <n v="665.40800000000002"/>
    <n v="2"/>
    <n v="0.2"/>
    <n v="66.540799999999962"/>
  </r>
  <r>
    <n v="456"/>
    <s v="CA-2013-100153"/>
    <x v="0"/>
    <x v="180"/>
    <d v="2019-12-18T00:00:00"/>
    <s v="Standard Class"/>
    <s v="KH-16630"/>
    <s v="Ken Heidel"/>
    <x v="1"/>
    <s v="United States"/>
    <s v="Norman"/>
    <x v="26"/>
    <n v="73071"/>
    <x v="2"/>
    <s v="TEC-AC-10001772"/>
    <x v="2"/>
    <x v="11"/>
    <s v="Memorex Mini Travel Drive 16 GB USB 2.0 Flash Drive"/>
    <n v="63.88"/>
    <n v="4"/>
    <n v="0"/>
    <n v="24.913200000000003"/>
  </r>
  <r>
    <n v="457"/>
    <s v="US-2011-110674"/>
    <x v="2"/>
    <x v="181"/>
    <d v="2017-02-19T00:00:00"/>
    <s v="Standard Class"/>
    <s v="SC-20095"/>
    <s v="Sanjit Chand"/>
    <x v="0"/>
    <s v="United States"/>
    <s v="Concord"/>
    <x v="1"/>
    <n v="94521"/>
    <x v="1"/>
    <s v="FUR-CH-10000225"/>
    <x v="0"/>
    <x v="1"/>
    <s v="Global Geo Office Task Chair, Gray"/>
    <n v="129.56800000000001"/>
    <n v="2"/>
    <n v="0.2"/>
    <n v="-24.294000000000018"/>
  </r>
  <r>
    <n v="458"/>
    <s v="US-2013-157945"/>
    <x v="0"/>
    <x v="182"/>
    <d v="2019-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9-10-02T00:00:00"/>
    <s v="Standard Class"/>
    <s v="NF-18385"/>
    <s v="Natalie Fritzler"/>
    <x v="0"/>
    <s v="United States"/>
    <s v="Decatur"/>
    <x v="10"/>
    <n v="62521"/>
    <x v="2"/>
    <s v="OFF-EN-10001415"/>
    <x v="1"/>
    <x v="12"/>
    <s v="Staples"/>
    <n v="8.9280000000000008"/>
    <n v="2"/>
    <n v="0.2"/>
    <n v="3.3479999999999999"/>
  </r>
  <r>
    <n v="460"/>
    <s v="CA-2012-109638"/>
    <x v="1"/>
    <x v="83"/>
    <d v="2018-12-22T00:00:00"/>
    <s v="Standard Class"/>
    <s v="JH-15985"/>
    <s v="Joseph Holt"/>
    <x v="0"/>
    <s v="United States"/>
    <s v="Seattle"/>
    <x v="4"/>
    <n v="98115"/>
    <x v="1"/>
    <s v="OFF-AP-10002472"/>
    <x v="1"/>
    <x v="9"/>
    <s v="3M Office Air Cleaner"/>
    <n v="103.92"/>
    <n v="4"/>
    <n v="0"/>
    <n v="36.372"/>
  </r>
  <r>
    <n v="461"/>
    <s v="CA-2012-109638"/>
    <x v="1"/>
    <x v="83"/>
    <d v="2018-12-22T00:00:00"/>
    <s v="Standard Class"/>
    <s v="JH-15985"/>
    <s v="Joseph Holt"/>
    <x v="0"/>
    <s v="United States"/>
    <s v="Seattle"/>
    <x v="4"/>
    <n v="98115"/>
    <x v="1"/>
    <s v="TEC-AC-10004571"/>
    <x v="2"/>
    <x v="11"/>
    <s v="Logitech G700s Rechargeable Gaming Mouse"/>
    <n v="899.91"/>
    <n v="9"/>
    <n v="0"/>
    <n v="377.96220000000005"/>
  </r>
  <r>
    <n v="462"/>
    <s v="CA-2012-109638"/>
    <x v="1"/>
    <x v="83"/>
    <d v="2018-12-22T00:00:00"/>
    <s v="Standard Class"/>
    <s v="JH-15985"/>
    <s v="Joseph Holt"/>
    <x v="0"/>
    <s v="United States"/>
    <s v="Seattle"/>
    <x v="4"/>
    <n v="98115"/>
    <x v="1"/>
    <s v="OFF-BI-10001098"/>
    <x v="1"/>
    <x v="8"/>
    <s v="Acco D-Ring Binder w/DublLock"/>
    <n v="51.311999999999998"/>
    <n v="3"/>
    <n v="0.2"/>
    <n v="18.600599999999996"/>
  </r>
  <r>
    <n v="463"/>
    <s v="CA-2013-109869"/>
    <x v="0"/>
    <x v="183"/>
    <d v="2019-04-30T00:00:00"/>
    <s v="Standard Class"/>
    <s v="TN-21040"/>
    <s v="Tanja Norvell"/>
    <x v="2"/>
    <s v="United States"/>
    <s v="Phoenix"/>
    <x v="16"/>
    <n v="85023"/>
    <x v="1"/>
    <s v="FUR-FU-10000023"/>
    <x v="0"/>
    <x v="5"/>
    <s v="Eldon Wave Desk Accessories"/>
    <n v="23.56"/>
    <n v="5"/>
    <n v="0.2"/>
    <n v="7.0680000000000005"/>
  </r>
  <r>
    <n v="464"/>
    <s v="CA-2013-109869"/>
    <x v="0"/>
    <x v="183"/>
    <d v="2019-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9-04-30T00:00:00"/>
    <s v="Standard Class"/>
    <s v="TN-21040"/>
    <s v="Tanja Norvell"/>
    <x v="2"/>
    <s v="United States"/>
    <s v="Phoenix"/>
    <x v="16"/>
    <n v="85023"/>
    <x v="1"/>
    <s v="OFF-BI-10000315"/>
    <x v="1"/>
    <x v="8"/>
    <s v="Poly Designer Cover &amp; Back"/>
    <n v="28.484999999999999"/>
    <n v="5"/>
    <n v="0.7"/>
    <n v="-20.888999999999989"/>
  </r>
  <r>
    <n v="466"/>
    <s v="CA-2013-109869"/>
    <x v="0"/>
    <x v="183"/>
    <d v="2019-04-30T00:00:00"/>
    <s v="Standard Class"/>
    <s v="TN-21040"/>
    <s v="Tanja Norvell"/>
    <x v="2"/>
    <s v="United States"/>
    <s v="Phoenix"/>
    <x v="16"/>
    <n v="85023"/>
    <x v="1"/>
    <s v="OFF-SU-10003505"/>
    <x v="1"/>
    <x v="14"/>
    <s v="Premier Electric Letter Opener"/>
    <n v="185.376"/>
    <n v="2"/>
    <n v="0.2"/>
    <n v="-34.758000000000017"/>
  </r>
  <r>
    <n v="467"/>
    <s v="CA-2013-109869"/>
    <x v="0"/>
    <x v="183"/>
    <d v="2019-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8-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20-04-05T00:00:00"/>
    <s v="Standard Class"/>
    <s v="DS-13180"/>
    <s v="David Smith"/>
    <x v="1"/>
    <s v="United States"/>
    <s v="Amarillo"/>
    <x v="5"/>
    <n v="79109"/>
    <x v="2"/>
    <s v="FUR-BO-10002824"/>
    <x v="0"/>
    <x v="0"/>
    <s v="Bush Mission Pointe Library"/>
    <n v="205.33279999999996"/>
    <n v="2"/>
    <n v="0.32"/>
    <n v="-36.235200000000006"/>
  </r>
  <r>
    <n v="470"/>
    <s v="US-2013-100419"/>
    <x v="0"/>
    <x v="186"/>
    <d v="2019-12-21T00:00:00"/>
    <s v="Second Class"/>
    <s v="CC-12670"/>
    <s v="Craig Carreira"/>
    <x v="0"/>
    <s v="United States"/>
    <s v="Chicago"/>
    <x v="10"/>
    <n v="60610"/>
    <x v="2"/>
    <s v="OFF-BI-10002194"/>
    <x v="1"/>
    <x v="8"/>
    <s v="Cardinal Hold-It CD Pocket"/>
    <n v="4.7879999999999985"/>
    <n v="3"/>
    <n v="0.8"/>
    <n v="-7.9001999999999999"/>
  </r>
  <r>
    <n v="471"/>
    <s v="CA-2012-154144"/>
    <x v="1"/>
    <x v="139"/>
    <d v="2018-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7-11-11T00:00:00"/>
    <s v="Second Class"/>
    <s v="JP-15520"/>
    <s v="Jeremy Pistek"/>
    <x v="0"/>
    <s v="United States"/>
    <s v="San Francisco"/>
    <x v="1"/>
    <n v="94110"/>
    <x v="1"/>
    <s v="OFF-ST-10002743"/>
    <x v="1"/>
    <x v="4"/>
    <s v="SAFCO Boltless Steel Shelving"/>
    <n v="340.92"/>
    <n v="3"/>
    <n v="0"/>
    <n v="3.4091999999999842"/>
  </r>
  <r>
    <n v="473"/>
    <s v="CA-2011-144666"/>
    <x v="2"/>
    <x v="187"/>
    <d v="2017-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7-11-11T00:00:00"/>
    <s v="Second Class"/>
    <s v="JP-15520"/>
    <s v="Jeremy Pistek"/>
    <x v="0"/>
    <s v="United States"/>
    <s v="San Francisco"/>
    <x v="1"/>
    <n v="94110"/>
    <x v="1"/>
    <s v="TEC-PH-10002680"/>
    <x v="2"/>
    <x v="7"/>
    <s v="Samsung Galaxy Note 3"/>
    <n v="703.96800000000007"/>
    <n v="4"/>
    <n v="0.2"/>
    <n v="87.995999999999924"/>
  </r>
  <r>
    <n v="475"/>
    <s v="CA-2011-144666"/>
    <x v="2"/>
    <x v="187"/>
    <d v="2017-11-11T00:00:00"/>
    <s v="Second Class"/>
    <s v="JP-15520"/>
    <s v="Jeremy Pistek"/>
    <x v="0"/>
    <s v="United States"/>
    <s v="San Francisco"/>
    <x v="1"/>
    <n v="94110"/>
    <x v="1"/>
    <s v="OFF-ST-10001321"/>
    <x v="1"/>
    <x v="4"/>
    <s v="Decoflex Hanging Personal Folder File, Blue"/>
    <n v="92.52"/>
    <n v="6"/>
    <n v="0"/>
    <n v="24.980400000000007"/>
  </r>
  <r>
    <n v="476"/>
    <s v="CA-2011-144666"/>
    <x v="2"/>
    <x v="187"/>
    <d v="2017-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7-11-11T00:00:00"/>
    <s v="Second Class"/>
    <s v="JP-15520"/>
    <s v="Jeremy Pistek"/>
    <x v="0"/>
    <s v="United States"/>
    <s v="San Francisco"/>
    <x v="1"/>
    <n v="94110"/>
    <x v="1"/>
    <s v="OFF-PA-10003465"/>
    <x v="1"/>
    <x v="10"/>
    <s v="Xerox 1912"/>
    <n v="94.85"/>
    <n v="5"/>
    <n v="0"/>
    <n v="45.527999999999992"/>
  </r>
  <r>
    <n v="478"/>
    <s v="CA-2013-103891"/>
    <x v="0"/>
    <x v="188"/>
    <d v="2019-07-20T00:00:00"/>
    <s v="Standard Class"/>
    <s v="KH-16690"/>
    <s v="Kristen Hastings"/>
    <x v="1"/>
    <s v="United States"/>
    <s v="Los Angeles"/>
    <x v="1"/>
    <n v="90008"/>
    <x v="1"/>
    <s v="TEC-PH-10000149"/>
    <x v="2"/>
    <x v="7"/>
    <s v="Cisco SPA525G2 IP Phone - Wireless"/>
    <n v="95.76"/>
    <n v="6"/>
    <n v="0.2"/>
    <n v="7.1819999999999951"/>
  </r>
  <r>
    <n v="479"/>
    <s v="CA-2013-152632"/>
    <x v="0"/>
    <x v="189"/>
    <d v="2019-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9-07-03T00:00:00"/>
    <s v="Standard Class"/>
    <s v="JG-15805"/>
    <s v="John Grady"/>
    <x v="1"/>
    <s v="United States"/>
    <s v="New York City"/>
    <x v="15"/>
    <n v="10024"/>
    <x v="3"/>
    <s v="OFF-AR-10003045"/>
    <x v="1"/>
    <x v="6"/>
    <s v="Prang Colored Pencils"/>
    <n v="14.7"/>
    <n v="5"/>
    <n v="0"/>
    <n v="6.6150000000000002"/>
  </r>
  <r>
    <n v="481"/>
    <s v="CA-2013-100790"/>
    <x v="0"/>
    <x v="190"/>
    <d v="2019-07-03T00:00:00"/>
    <s v="Standard Class"/>
    <s v="JG-15805"/>
    <s v="John Grady"/>
    <x v="1"/>
    <s v="United States"/>
    <s v="New York City"/>
    <x v="15"/>
    <n v="10024"/>
    <x v="3"/>
    <s v="OFF-ST-10000689"/>
    <x v="1"/>
    <x v="4"/>
    <s v="Fellowes Strictly Business Drawer File, Letter/Legal Size"/>
    <n v="704.25"/>
    <n v="5"/>
    <n v="0"/>
    <n v="84.51"/>
  </r>
  <r>
    <n v="482"/>
    <s v="CA-2011-134677"/>
    <x v="2"/>
    <x v="191"/>
    <d v="2017-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7-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7-07-27T00:00:00"/>
    <s v="Standard Class"/>
    <s v="EM-14065"/>
    <s v="Erin Mull"/>
    <x v="0"/>
    <s v="United States"/>
    <s v="New York City"/>
    <x v="15"/>
    <n v="10024"/>
    <x v="3"/>
    <s v="TEC-AC-10002567"/>
    <x v="2"/>
    <x v="11"/>
    <s v="Logitech G602 Wireless Gaming Mouse"/>
    <n v="159.97999999999999"/>
    <n v="2"/>
    <n v="0"/>
    <n v="57.592799999999997"/>
  </r>
  <r>
    <n v="485"/>
    <s v="CA-2014-140963"/>
    <x v="3"/>
    <x v="193"/>
    <d v="2020-06-14T00:00:00"/>
    <s v="First Class"/>
    <s v="MT-18070"/>
    <s v="Michelle Tran"/>
    <x v="2"/>
    <s v="United States"/>
    <s v="Los Angeles"/>
    <x v="1"/>
    <n v="90045"/>
    <x v="1"/>
    <s v="OFF-LA-10003923"/>
    <x v="1"/>
    <x v="2"/>
    <s v="Alphabetical Labels for Top Tab Filing"/>
    <n v="29.6"/>
    <n v="2"/>
    <n v="0"/>
    <n v="14.8"/>
  </r>
  <r>
    <n v="486"/>
    <s v="CA-2014-140963"/>
    <x v="3"/>
    <x v="193"/>
    <d v="2020-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20-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7-10-31T00:00:00"/>
    <s v="First Class"/>
    <s v="SA-20830"/>
    <s v="Sue Ann Reed"/>
    <x v="0"/>
    <s v="United States"/>
    <s v="Chicago"/>
    <x v="10"/>
    <n v="60610"/>
    <x v="2"/>
    <s v="TEC-PH-10001363"/>
    <x v="2"/>
    <x v="7"/>
    <s v="Apple iPhone 5S"/>
    <n v="2735.9520000000002"/>
    <n v="6"/>
    <n v="0.2"/>
    <n v="341.99399999999969"/>
  </r>
  <r>
    <n v="489"/>
    <s v="CA-2011-133753"/>
    <x v="2"/>
    <x v="3"/>
    <d v="2017-06-13T00:00:00"/>
    <s v="Second Class"/>
    <s v="CW-11905"/>
    <s v="Carl Weiss"/>
    <x v="2"/>
    <s v="United States"/>
    <s v="Huntsville"/>
    <x v="5"/>
    <n v="77340"/>
    <x v="2"/>
    <s v="TEC-PH-10000376"/>
    <x v="2"/>
    <x v="7"/>
    <s v="Square Credit Card Reader"/>
    <n v="7.9920000000000009"/>
    <n v="1"/>
    <n v="0.2"/>
    <n v="0.59940000000000015"/>
  </r>
  <r>
    <n v="490"/>
    <s v="CA-2011-133753"/>
    <x v="2"/>
    <x v="3"/>
    <d v="2017-06-13T00:00:00"/>
    <s v="Second Class"/>
    <s v="CW-11905"/>
    <s v="Carl Weiss"/>
    <x v="2"/>
    <s v="United States"/>
    <s v="Huntsville"/>
    <x v="5"/>
    <n v="77340"/>
    <x v="2"/>
    <s v="TEC-AC-10000303"/>
    <x v="2"/>
    <x v="11"/>
    <s v="Logitech M510 Wireless Mouse"/>
    <n v="63.984000000000009"/>
    <n v="2"/>
    <n v="0.2"/>
    <n v="10.397399999999998"/>
  </r>
  <r>
    <n v="491"/>
    <s v="CA-2011-133753"/>
    <x v="2"/>
    <x v="3"/>
    <d v="2017-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7-09-19T00:00:00"/>
    <s v="Standard Class"/>
    <s v="AJ-10960"/>
    <s v="Astrea Jones"/>
    <x v="0"/>
    <s v="United States"/>
    <s v="Rochester"/>
    <x v="15"/>
    <n v="14609"/>
    <x v="3"/>
    <s v="OFF-ST-10001809"/>
    <x v="1"/>
    <x v="4"/>
    <s v="Fellowes Officeware Wire Shelving"/>
    <n v="449.15"/>
    <n v="5"/>
    <n v="0"/>
    <n v="8.9829999999999899"/>
  </r>
  <r>
    <n v="493"/>
    <s v="CA-2011-113362"/>
    <x v="2"/>
    <x v="80"/>
    <d v="2017-09-19T00:00:00"/>
    <s v="Standard Class"/>
    <s v="AJ-10960"/>
    <s v="Astrea Jones"/>
    <x v="0"/>
    <s v="United States"/>
    <s v="Rochester"/>
    <x v="15"/>
    <n v="14609"/>
    <x v="3"/>
    <s v="OFF-EN-10003845"/>
    <x v="1"/>
    <x v="12"/>
    <s v="Colored Envelopes"/>
    <n v="11.07"/>
    <n v="3"/>
    <n v="0"/>
    <n v="5.0921999999999992"/>
  </r>
  <r>
    <n v="494"/>
    <s v="CA-2013-169166"/>
    <x v="0"/>
    <x v="195"/>
    <d v="2019-05-15T00:00:00"/>
    <s v="Standard Class"/>
    <s v="SS-20590"/>
    <s v="Sonia Sunley"/>
    <x v="0"/>
    <s v="United States"/>
    <s v="Seattle"/>
    <x v="4"/>
    <n v="98115"/>
    <x v="1"/>
    <s v="TEC-AC-10000991"/>
    <x v="2"/>
    <x v="11"/>
    <s v="Sony Micro Vault Click 8 GB USB 2.0 Flash Drive"/>
    <n v="93.98"/>
    <n v="2"/>
    <n v="0"/>
    <n v="13.157200000000003"/>
  </r>
  <r>
    <n v="495"/>
    <s v="US-2013-120929"/>
    <x v="0"/>
    <x v="196"/>
    <d v="2019-03-22T00:00:00"/>
    <s v="Second Class"/>
    <s v="RO-19780"/>
    <s v="Rose O'Brian"/>
    <x v="0"/>
    <s v="United States"/>
    <s v="Memphis"/>
    <x v="18"/>
    <n v="38109"/>
    <x v="0"/>
    <s v="FUR-TA-10001857"/>
    <x v="0"/>
    <x v="3"/>
    <s v="Balt Solid Wood Rectangular Table"/>
    <n v="189.88200000000001"/>
    <n v="3"/>
    <n v="0.4"/>
    <n v="-94.941000000000017"/>
  </r>
  <r>
    <n v="496"/>
    <s v="CA-2012-134782"/>
    <x v="1"/>
    <x v="17"/>
    <d v="2018-12-31T00:00:00"/>
    <s v="Standard Class"/>
    <s v="MD-17350"/>
    <s v="Maribeth Dona"/>
    <x v="0"/>
    <s v="United States"/>
    <s v="Fayetteville"/>
    <x v="36"/>
    <n v="72701"/>
    <x v="0"/>
    <s v="OFF-EN-10001434"/>
    <x v="1"/>
    <x v="12"/>
    <s v="Strathmore #10 Envelopes, Ultimate White"/>
    <n v="105.42"/>
    <n v="2"/>
    <n v="0"/>
    <n v="51.655799999999999"/>
  </r>
  <r>
    <n v="497"/>
    <s v="CA-2013-126158"/>
    <x v="0"/>
    <x v="197"/>
    <d v="2019-08-01T00:00:00"/>
    <s v="Standard Class"/>
    <s v="SC-20095"/>
    <s v="Sanjit Chand"/>
    <x v="0"/>
    <s v="United States"/>
    <s v="Costa Mesa"/>
    <x v="1"/>
    <n v="92627"/>
    <x v="1"/>
    <s v="OFF-BI-10002498"/>
    <x v="1"/>
    <x v="8"/>
    <s v="Clear Mylar Reinforcing Strips"/>
    <n v="119.61600000000001"/>
    <n v="8"/>
    <n v="0.2"/>
    <n v="40.370399999999997"/>
  </r>
  <r>
    <n v="498"/>
    <s v="CA-2013-126158"/>
    <x v="0"/>
    <x v="197"/>
    <d v="2019-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9-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9-08-01T00:00:00"/>
    <s v="Standard Class"/>
    <s v="SC-20095"/>
    <s v="Sanjit Chand"/>
    <x v="0"/>
    <s v="United States"/>
    <s v="Costa Mesa"/>
    <x v="1"/>
    <n v="92627"/>
    <x v="1"/>
    <s v="FUR-FU-10000073"/>
    <x v="0"/>
    <x v="5"/>
    <s v="Deflect-O Glasstique Clear Desk Accessories"/>
    <n v="69.3"/>
    <n v="9"/>
    <n v="0"/>
    <n v="22.868999999999996"/>
  </r>
  <r>
    <n v="501"/>
    <s v="US-2013-105578"/>
    <x v="0"/>
    <x v="198"/>
    <d v="2019-06-05T00:00:00"/>
    <s v="Standard Class"/>
    <s v="MY-17380"/>
    <s v="Maribeth Yedwab"/>
    <x v="1"/>
    <s v="United States"/>
    <s v="Parker"/>
    <x v="22"/>
    <n v="80134"/>
    <x v="1"/>
    <s v="OFF-BI-10001670"/>
    <x v="1"/>
    <x v="8"/>
    <s v="Vinyl Sectional Post Binders"/>
    <n v="22.620000000000005"/>
    <n v="2"/>
    <n v="0.7"/>
    <n v="-15.079999999999998"/>
  </r>
  <r>
    <n v="502"/>
    <s v="US-2013-105578"/>
    <x v="0"/>
    <x v="198"/>
    <d v="2019-06-05T00:00:00"/>
    <s v="Standard Class"/>
    <s v="MY-17380"/>
    <s v="Maribeth Yedwab"/>
    <x v="1"/>
    <s v="United States"/>
    <s v="Parker"/>
    <x v="22"/>
    <n v="80134"/>
    <x v="1"/>
    <s v="OFF-BI-10001658"/>
    <x v="1"/>
    <x v="8"/>
    <s v="GBC Standard Therm-A-Bind Covers"/>
    <n v="14.952000000000004"/>
    <n v="2"/>
    <n v="0.7"/>
    <n v="-11.961599999999997"/>
  </r>
  <r>
    <n v="503"/>
    <s v="US-2013-105578"/>
    <x v="0"/>
    <x v="198"/>
    <d v="2019-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9-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9-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20-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8-03-22T00:00:00"/>
    <s v="Standard Class"/>
    <s v="CM-12385"/>
    <s v="Christopher Martinez"/>
    <x v="0"/>
    <s v="United States"/>
    <s v="Atlanta"/>
    <x v="32"/>
    <n v="30318"/>
    <x v="0"/>
    <s v="OFF-AR-10001662"/>
    <x v="1"/>
    <x v="6"/>
    <s v="Rogers Handheld Barrel Pencil Sharpener"/>
    <n v="2.74"/>
    <n v="1"/>
    <n v="0"/>
    <n v="0.73980000000000024"/>
  </r>
  <r>
    <n v="508"/>
    <s v="CA-2012-145352"/>
    <x v="1"/>
    <x v="199"/>
    <d v="2018-03-22T00:00:00"/>
    <s v="Standard Class"/>
    <s v="CM-12385"/>
    <s v="Christopher Martinez"/>
    <x v="0"/>
    <s v="United States"/>
    <s v="Atlanta"/>
    <x v="32"/>
    <n v="30318"/>
    <x v="0"/>
    <s v="OFF-AR-10003856"/>
    <x v="1"/>
    <x v="6"/>
    <s v="Newell 344"/>
    <n v="8.34"/>
    <n v="3"/>
    <n v="0"/>
    <n v="2.1683999999999997"/>
  </r>
  <r>
    <n v="509"/>
    <s v="CA-2012-145352"/>
    <x v="1"/>
    <x v="199"/>
    <d v="2018-03-22T00:00:00"/>
    <s v="Standard Class"/>
    <s v="CM-12385"/>
    <s v="Christopher Martinez"/>
    <x v="0"/>
    <s v="United States"/>
    <s v="Atlanta"/>
    <x v="32"/>
    <n v="30318"/>
    <x v="0"/>
    <s v="OFF-ST-10001228"/>
    <x v="1"/>
    <x v="4"/>
    <s v="Personal File Boxes with Fold-Down Carry Handle"/>
    <n v="46.74"/>
    <n v="3"/>
    <n v="0"/>
    <n v="11.684999999999999"/>
  </r>
  <r>
    <n v="510"/>
    <s v="CA-2012-145352"/>
    <x v="1"/>
    <x v="199"/>
    <d v="2018-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20-11-28T00:00:00"/>
    <s v="First Class"/>
    <s v="LS-17245"/>
    <s v="Lynn Smith"/>
    <x v="0"/>
    <s v="United States"/>
    <s v="Gladstone"/>
    <x v="25"/>
    <n v="64118"/>
    <x v="2"/>
    <s v="FUR-FU-10001290"/>
    <x v="0"/>
    <x v="5"/>
    <s v="Executive Impressions Supervisor Wall Clock"/>
    <n v="126.30000000000001"/>
    <n v="3"/>
    <n v="0"/>
    <n v="40.415999999999997"/>
  </r>
  <r>
    <n v="512"/>
    <s v="CA-2014-135307"/>
    <x v="3"/>
    <x v="200"/>
    <d v="2020-11-28T00:00:00"/>
    <s v="First Class"/>
    <s v="LS-17245"/>
    <s v="Lynn Smith"/>
    <x v="0"/>
    <s v="United States"/>
    <s v="Gladstone"/>
    <x v="25"/>
    <n v="64118"/>
    <x v="2"/>
    <s v="TEC-AC-10002399"/>
    <x v="2"/>
    <x v="11"/>
    <s v="SanDisk Cruzer 32 GB USB Flash Drive"/>
    <n v="38.04"/>
    <n v="2"/>
    <n v="0"/>
    <n v="12.172799999999999"/>
  </r>
  <r>
    <n v="513"/>
    <s v="CA-2013-106341"/>
    <x v="0"/>
    <x v="201"/>
    <d v="2019-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20-12-26T00:00:00"/>
    <s v="Standard Class"/>
    <s v="BN-11515"/>
    <s v="Bradley Nguyen"/>
    <x v="0"/>
    <s v="United States"/>
    <s v="Los Angeles"/>
    <x v="1"/>
    <n v="90049"/>
    <x v="1"/>
    <s v="OFF-AR-10003811"/>
    <x v="1"/>
    <x v="6"/>
    <s v="Newell 327"/>
    <n v="6.63"/>
    <n v="3"/>
    <n v="0"/>
    <n v="1.7901"/>
  </r>
  <r>
    <n v="515"/>
    <s v="CA-2014-163405"/>
    <x v="3"/>
    <x v="202"/>
    <d v="2020-12-26T00:00:00"/>
    <s v="Standard Class"/>
    <s v="BN-11515"/>
    <s v="Bradley Nguyen"/>
    <x v="0"/>
    <s v="United States"/>
    <s v="Los Angeles"/>
    <x v="1"/>
    <n v="90049"/>
    <x v="1"/>
    <s v="OFF-AR-10001246"/>
    <x v="1"/>
    <x v="6"/>
    <s v="Newell 317"/>
    <n v="5.88"/>
    <n v="2"/>
    <n v="0"/>
    <n v="1.7051999999999996"/>
  </r>
  <r>
    <n v="516"/>
    <s v="CA-2014-127432"/>
    <x v="3"/>
    <x v="203"/>
    <d v="2020-01-28T00:00:00"/>
    <s v="Standard Class"/>
    <s v="AD-10180"/>
    <s v="Alan Dominguez"/>
    <x v="2"/>
    <s v="United States"/>
    <s v="Great Falls"/>
    <x v="37"/>
    <n v="59405"/>
    <x v="1"/>
    <s v="TEC-CO-10003236"/>
    <x v="2"/>
    <x v="16"/>
    <s v="Canon Image Class D660 Copier"/>
    <n v="2999.95"/>
    <n v="5"/>
    <n v="0"/>
    <n v="1379.9769999999999"/>
  </r>
  <r>
    <n v="517"/>
    <s v="CA-2014-127432"/>
    <x v="3"/>
    <x v="203"/>
    <d v="2020-01-28T00:00:00"/>
    <s v="Standard Class"/>
    <s v="AD-10180"/>
    <s v="Alan Dominguez"/>
    <x v="2"/>
    <s v="United States"/>
    <s v="Great Falls"/>
    <x v="37"/>
    <n v="59405"/>
    <x v="1"/>
    <s v="OFF-ST-10004507"/>
    <x v="1"/>
    <x v="4"/>
    <s v="Advantus Rolling Storage Box"/>
    <n v="51.449999999999996"/>
    <n v="3"/>
    <n v="0"/>
    <n v="13.891499999999999"/>
  </r>
  <r>
    <n v="518"/>
    <s v="CA-2014-127432"/>
    <x v="3"/>
    <x v="203"/>
    <d v="2020-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20-01-28T00:00:00"/>
    <s v="Standard Class"/>
    <s v="AD-10180"/>
    <s v="Alan Dominguez"/>
    <x v="2"/>
    <s v="United States"/>
    <s v="Great Falls"/>
    <x v="37"/>
    <n v="59405"/>
    <x v="1"/>
    <s v="OFF-ST-10004459"/>
    <x v="1"/>
    <x v="4"/>
    <s v="Tennsco Single-Tier Lockers"/>
    <n v="1126.02"/>
    <n v="3"/>
    <n v="0"/>
    <n v="56.300999999999988"/>
  </r>
  <r>
    <n v="520"/>
    <s v="CA-2012-157812"/>
    <x v="1"/>
    <x v="204"/>
    <d v="2018-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8-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8-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20-01-26T00:00:00"/>
    <s v="First Class"/>
    <s v="MC-17605"/>
    <s v="Matt Connell"/>
    <x v="1"/>
    <s v="United States"/>
    <s v="Detroit"/>
    <x v="12"/>
    <n v="48234"/>
    <x v="2"/>
    <s v="FUR-TA-10001857"/>
    <x v="0"/>
    <x v="3"/>
    <s v="Balt Solid Wood Rectangular Table"/>
    <n v="210.98"/>
    <n v="2"/>
    <n v="0"/>
    <n v="21.097999999999985"/>
  </r>
  <r>
    <n v="524"/>
    <s v="US-2013-139486"/>
    <x v="0"/>
    <x v="206"/>
    <d v="2019-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9-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9-01-02T00:00:00"/>
    <s v="Standard Class"/>
    <s v="BD-11605"/>
    <s v="Brian Dahlen"/>
    <x v="0"/>
    <s v="United States"/>
    <s v="Lawrence"/>
    <x v="31"/>
    <n v="1841"/>
    <x v="3"/>
    <s v="OFF-FA-10002815"/>
    <x v="1"/>
    <x v="13"/>
    <s v="Staples"/>
    <n v="22.200000000000003"/>
    <n v="5"/>
    <n v="0"/>
    <n v="10.434000000000001"/>
  </r>
  <r>
    <n v="527"/>
    <s v="CA-2014-113558"/>
    <x v="3"/>
    <x v="208"/>
    <d v="2020-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20-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8-09-07T00:00:00"/>
    <s v="Standard Class"/>
    <s v="MG-18145"/>
    <s v="Mike Gockenbach"/>
    <x v="0"/>
    <s v="United States"/>
    <s v="Philadelphia"/>
    <x v="9"/>
    <n v="19134"/>
    <x v="3"/>
    <s v="OFF-ST-10004963"/>
    <x v="1"/>
    <x v="4"/>
    <s v="Eldon Gobal File Keepers"/>
    <n v="36.336000000000006"/>
    <n v="3"/>
    <n v="0.2"/>
    <n v="-7.2672000000000043"/>
  </r>
  <r>
    <n v="530"/>
    <s v="US-2012-138303"/>
    <x v="1"/>
    <x v="37"/>
    <d v="2018-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8-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8-11-09T00:00:00"/>
    <s v="Second Class"/>
    <s v="KB-16240"/>
    <s v="Karen Bern"/>
    <x v="1"/>
    <s v="United States"/>
    <s v="Los Angeles"/>
    <x v="1"/>
    <n v="90036"/>
    <x v="1"/>
    <s v="FUR-CH-10000595"/>
    <x v="0"/>
    <x v="1"/>
    <s v="Safco Contoured Stacking Chairs"/>
    <n v="190.72000000000003"/>
    <n v="1"/>
    <n v="0.2"/>
    <n v="11.919999999999987"/>
  </r>
  <r>
    <n v="533"/>
    <s v="US-2014-129441"/>
    <x v="3"/>
    <x v="210"/>
    <d v="2020-09-12T00:00:00"/>
    <s v="Standard Class"/>
    <s v="JC-15340"/>
    <s v="Jasper Cacioppo"/>
    <x v="0"/>
    <s v="United States"/>
    <s v="Los Angeles"/>
    <x v="1"/>
    <n v="90032"/>
    <x v="1"/>
    <s v="FUR-FU-10000448"/>
    <x v="0"/>
    <x v="5"/>
    <s v="Tenex Chairmats For Use With Carpeted Floors"/>
    <n v="47.94"/>
    <n v="3"/>
    <n v="0"/>
    <n v="2.3969999999999985"/>
  </r>
  <r>
    <n v="534"/>
    <s v="CA-2013-168753"/>
    <x v="0"/>
    <x v="211"/>
    <d v="2019-06-02T00:00:00"/>
    <s v="Second Class"/>
    <s v="RL-19615"/>
    <s v="Rob Lucas"/>
    <x v="0"/>
    <s v="United States"/>
    <s v="Montgomery"/>
    <x v="19"/>
    <n v="36116"/>
    <x v="0"/>
    <s v="TEC-PH-10000984"/>
    <x v="2"/>
    <x v="7"/>
    <s v="Panasonic KX-TG9471B"/>
    <n v="979.95"/>
    <n v="5"/>
    <n v="0"/>
    <n v="274.38600000000008"/>
  </r>
  <r>
    <n v="535"/>
    <s v="CA-2013-168753"/>
    <x v="0"/>
    <x v="211"/>
    <d v="2019-06-02T00:00:00"/>
    <s v="Second Class"/>
    <s v="RL-19615"/>
    <s v="Rob Lucas"/>
    <x v="0"/>
    <s v="United States"/>
    <s v="Montgomery"/>
    <x v="19"/>
    <n v="36116"/>
    <x v="0"/>
    <s v="OFF-BI-10002557"/>
    <x v="1"/>
    <x v="8"/>
    <s v="Presstex Flexible Ring Binders"/>
    <n v="22.75"/>
    <n v="5"/>
    <n v="0"/>
    <n v="11.375"/>
  </r>
  <r>
    <n v="536"/>
    <s v="CA-2013-126613"/>
    <x v="0"/>
    <x v="212"/>
    <d v="2019-07-17T00:00:00"/>
    <s v="Standard Class"/>
    <s v="AA-10375"/>
    <s v="Allen Armold"/>
    <x v="0"/>
    <s v="United States"/>
    <s v="Mesa"/>
    <x v="16"/>
    <n v="85204"/>
    <x v="1"/>
    <s v="OFF-ST-10001325"/>
    <x v="1"/>
    <x v="4"/>
    <s v="Sterilite Officeware Hinged File Box"/>
    <n v="16.768000000000001"/>
    <n v="2"/>
    <n v="0.2"/>
    <n v="1.4672000000000001"/>
  </r>
  <r>
    <n v="537"/>
    <s v="US-2014-122637"/>
    <x v="3"/>
    <x v="213"/>
    <d v="2020-09-09T00:00:00"/>
    <s v="Second Class"/>
    <s v="EP-13915"/>
    <s v="Emily Phan"/>
    <x v="0"/>
    <s v="United States"/>
    <s v="Chicago"/>
    <x v="10"/>
    <n v="60653"/>
    <x v="2"/>
    <s v="OFF-BI-10002429"/>
    <x v="1"/>
    <x v="8"/>
    <s v="Premier Elliptical Ring Binder, Black"/>
    <n v="42.615999999999993"/>
    <n v="7"/>
    <n v="0.8"/>
    <n v="-68.185600000000022"/>
  </r>
  <r>
    <n v="538"/>
    <s v="CA-2012-147851"/>
    <x v="1"/>
    <x v="155"/>
    <d v="2018-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8-12-11T00:00:00"/>
    <s v="Standard Class"/>
    <s v="DK-12985"/>
    <s v="Darren Koutras"/>
    <x v="0"/>
    <s v="United States"/>
    <s v="Henderson"/>
    <x v="0"/>
    <n v="42420"/>
    <x v="0"/>
    <s v="OFF-AP-10001271"/>
    <x v="1"/>
    <x v="9"/>
    <s v="Eureka The Boss Cordless Rechargeable Stick Vac"/>
    <n v="152.94"/>
    <n v="3"/>
    <n v="0"/>
    <n v="41.293800000000005"/>
  </r>
  <r>
    <n v="540"/>
    <s v="CA-2012-134894"/>
    <x v="1"/>
    <x v="214"/>
    <d v="2018-12-11T00:00:00"/>
    <s v="Standard Class"/>
    <s v="DK-12985"/>
    <s v="Darren Koutras"/>
    <x v="0"/>
    <s v="United States"/>
    <s v="Henderson"/>
    <x v="0"/>
    <n v="42420"/>
    <x v="0"/>
    <s v="FUR-CH-10002647"/>
    <x v="0"/>
    <x v="1"/>
    <s v="Situations Contoured Folding Chairs, 4/Set"/>
    <n v="283.92"/>
    <n v="4"/>
    <n v="0"/>
    <n v="70.980000000000018"/>
  </r>
  <r>
    <n v="541"/>
    <s v="CA-2011-140795"/>
    <x v="2"/>
    <x v="215"/>
    <d v="2017-02-04T00:00:00"/>
    <s v="First Class"/>
    <s v="BD-11500"/>
    <s v="Bradley Drucker"/>
    <x v="0"/>
    <s v="United States"/>
    <s v="Green Bay"/>
    <x v="6"/>
    <n v="54302"/>
    <x v="2"/>
    <s v="TEC-AC-10001432"/>
    <x v="2"/>
    <x v="11"/>
    <s v="Enermax Aurora Lite Keyboard"/>
    <n v="468.90000000000003"/>
    <n v="6"/>
    <n v="0"/>
    <n v="206.31600000000006"/>
  </r>
  <r>
    <n v="542"/>
    <s v="CA-2013-136924"/>
    <x v="0"/>
    <x v="216"/>
    <d v="2019-07-18T00:00:00"/>
    <s v="First Class"/>
    <s v="ES-14080"/>
    <s v="Erin Smith"/>
    <x v="1"/>
    <s v="United States"/>
    <s v="Tucson"/>
    <x v="16"/>
    <n v="85705"/>
    <x v="1"/>
    <s v="TEC-PH-10002262"/>
    <x v="2"/>
    <x v="7"/>
    <s v="LG Electronics Tone+ HBS-730 Bluetooth Headset"/>
    <n v="380.86400000000003"/>
    <n v="8"/>
    <n v="0.2"/>
    <n v="38.086400000000026"/>
  </r>
  <r>
    <n v="543"/>
    <s v="US-2012-120131"/>
    <x v="1"/>
    <x v="217"/>
    <d v="2018-12-23T00:00:00"/>
    <s v="Standard Class"/>
    <s v="LM-17065"/>
    <s v="Liz MacKendrick"/>
    <x v="0"/>
    <s v="United States"/>
    <s v="Springfield"/>
    <x v="24"/>
    <n v="45503"/>
    <x v="3"/>
    <s v="OFF-ST-10001809"/>
    <x v="1"/>
    <x v="4"/>
    <s v="Fellowes Officeware Wire Shelving"/>
    <n v="646.77600000000007"/>
    <n v="9"/>
    <n v="0.2"/>
    <n v="-145.52460000000002"/>
  </r>
  <r>
    <n v="544"/>
    <s v="CA-2011-103849"/>
    <x v="2"/>
    <x v="218"/>
    <d v="2017-05-16T00:00:00"/>
    <s v="Standard Class"/>
    <s v="PG-18895"/>
    <s v="Paul Gonzalez"/>
    <x v="0"/>
    <s v="United States"/>
    <s v="Fort Worth"/>
    <x v="5"/>
    <n v="76106"/>
    <x v="2"/>
    <s v="TEC-AC-10001465"/>
    <x v="2"/>
    <x v="11"/>
    <s v="SanDisk Cruzer 64 GB USB Flash Drive"/>
    <n v="58.112000000000002"/>
    <n v="2"/>
    <n v="0.2"/>
    <n v="7.263999999999994"/>
  </r>
  <r>
    <n v="545"/>
    <s v="CA-2011-103849"/>
    <x v="2"/>
    <x v="218"/>
    <d v="2017-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7-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20-11-23T00:00:00"/>
    <s v="First Class"/>
    <s v="AS-10135"/>
    <s v="Adrian Shami"/>
    <x v="2"/>
    <s v="United States"/>
    <s v="New York City"/>
    <x v="15"/>
    <n v="10035"/>
    <x v="3"/>
    <s v="OFF-BI-10000404"/>
    <x v="1"/>
    <x v="8"/>
    <s v="Avery Printable Repositionable Plastic Tabs"/>
    <n v="41.28"/>
    <n v="6"/>
    <n v="0.2"/>
    <n v="13.931999999999999"/>
  </r>
  <r>
    <n v="548"/>
    <s v="CA-2014-162929"/>
    <x v="3"/>
    <x v="123"/>
    <d v="2020-11-23T00:00:00"/>
    <s v="First Class"/>
    <s v="AS-10135"/>
    <s v="Adrian Shami"/>
    <x v="2"/>
    <s v="United States"/>
    <s v="New York City"/>
    <x v="15"/>
    <n v="10035"/>
    <x v="3"/>
    <s v="OFF-PA-10002986"/>
    <x v="1"/>
    <x v="10"/>
    <s v="Xerox 1898"/>
    <n v="13.36"/>
    <n v="2"/>
    <n v="0"/>
    <n v="6.4127999999999998"/>
  </r>
  <r>
    <n v="549"/>
    <s v="CA-2012-113173"/>
    <x v="1"/>
    <x v="219"/>
    <d v="2018-11-17T00:00:00"/>
    <s v="Second Class"/>
    <s v="DK-13225"/>
    <s v="Dean Katz"/>
    <x v="1"/>
    <s v="United States"/>
    <s v="Chicago"/>
    <x v="10"/>
    <n v="60653"/>
    <x v="2"/>
    <s v="OFF-ST-10000604"/>
    <x v="1"/>
    <x v="4"/>
    <s v="Home/Office Personal File Carts"/>
    <n v="250.27199999999999"/>
    <n v="9"/>
    <n v="0.2"/>
    <n v="15.641999999999982"/>
  </r>
  <r>
    <n v="550"/>
    <s v="CA-2012-113173"/>
    <x v="1"/>
    <x v="219"/>
    <d v="2018-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8-11-17T00:00:00"/>
    <s v="Second Class"/>
    <s v="DK-13225"/>
    <s v="Dean Katz"/>
    <x v="1"/>
    <s v="United States"/>
    <s v="Chicago"/>
    <x v="10"/>
    <n v="60653"/>
    <x v="2"/>
    <s v="OFF-SU-10001935"/>
    <x v="1"/>
    <x v="14"/>
    <s v="Staples"/>
    <n v="8.7200000000000006"/>
    <n v="5"/>
    <n v="0.2"/>
    <n v="-1.7440000000000015"/>
  </r>
  <r>
    <n v="552"/>
    <s v="CA-2013-136406"/>
    <x v="0"/>
    <x v="173"/>
    <d v="2019-04-18T00:00:00"/>
    <s v="Second Class"/>
    <s v="BD-11320"/>
    <s v="Bill Donatelli"/>
    <x v="0"/>
    <s v="United States"/>
    <s v="San Francisco"/>
    <x v="1"/>
    <n v="94110"/>
    <x v="1"/>
    <s v="FUR-CH-10002024"/>
    <x v="0"/>
    <x v="1"/>
    <s v="HON 5400 Series Task Chairs for Big and Tall"/>
    <n v="1121.568"/>
    <n v="2"/>
    <n v="0.2"/>
    <n v="0"/>
  </r>
  <r>
    <n v="553"/>
    <s v="CA-2014-112774"/>
    <x v="3"/>
    <x v="220"/>
    <d v="2020-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20-11-29T00:00:00"/>
    <s v="Standard Class"/>
    <s v="GT-14710"/>
    <s v="Greg Tran"/>
    <x v="0"/>
    <s v="United States"/>
    <s v="Houston"/>
    <x v="5"/>
    <n v="77070"/>
    <x v="2"/>
    <s v="OFF-FA-10004248"/>
    <x v="1"/>
    <x v="13"/>
    <s v="Advantus T-Pin Paper Clips"/>
    <n v="10.824"/>
    <n v="3"/>
    <n v="0.2"/>
    <n v="2.5707"/>
  </r>
  <r>
    <n v="555"/>
    <s v="CA-2014-100650"/>
    <x v="3"/>
    <x v="222"/>
    <d v="2020-07-04T00:00:00"/>
    <s v="Second Class"/>
    <s v="DK-13225"/>
    <s v="Dean Katz"/>
    <x v="1"/>
    <s v="United States"/>
    <s v="Anaheim"/>
    <x v="1"/>
    <n v="92804"/>
    <x v="1"/>
    <s v="OFF-ST-10001780"/>
    <x v="1"/>
    <x v="4"/>
    <s v="Tennsco 16-Compartment Lockers with Coat Rack"/>
    <n v="1295.78"/>
    <n v="2"/>
    <n v="0"/>
    <n v="310.98720000000003"/>
  </r>
  <r>
    <n v="556"/>
    <s v="CA-2011-155852"/>
    <x v="2"/>
    <x v="223"/>
    <d v="2017-03-07T00:00:00"/>
    <s v="Second Class"/>
    <s v="AJ-10945"/>
    <s v="Ashley Jarboe"/>
    <x v="0"/>
    <s v="United States"/>
    <s v="Wilmington"/>
    <x v="3"/>
    <n v="28403"/>
    <x v="0"/>
    <s v="OFF-AR-10003560"/>
    <x v="1"/>
    <x v="6"/>
    <s v="Zebra Zazzle Fluorescent Highlighters"/>
    <n v="19.456000000000003"/>
    <n v="4"/>
    <n v="0.2"/>
    <n v="3.4047999999999981"/>
  </r>
  <r>
    <n v="557"/>
    <s v="CA-2013-113243"/>
    <x v="0"/>
    <x v="224"/>
    <d v="2019-06-16T00:00:00"/>
    <s v="Standard Class"/>
    <s v="OT-18730"/>
    <s v="Olvera Toch"/>
    <x v="0"/>
    <s v="United States"/>
    <s v="Los Angeles"/>
    <x v="1"/>
    <n v="90045"/>
    <x v="1"/>
    <s v="OFF-LA-10001297"/>
    <x v="1"/>
    <x v="2"/>
    <s v="Avery 473"/>
    <n v="20.7"/>
    <n v="2"/>
    <n v="0"/>
    <n v="9.9359999999999999"/>
  </r>
  <r>
    <n v="558"/>
    <s v="CA-2013-113243"/>
    <x v="0"/>
    <x v="224"/>
    <d v="2019-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9-06-16T00:00:00"/>
    <s v="Standard Class"/>
    <s v="OT-18730"/>
    <s v="Olvera Toch"/>
    <x v="0"/>
    <s v="United States"/>
    <s v="Los Angeles"/>
    <x v="1"/>
    <n v="90045"/>
    <x v="1"/>
    <s v="OFF-PA-10003441"/>
    <x v="1"/>
    <x v="10"/>
    <s v="Xerox 226"/>
    <n v="32.400000000000006"/>
    <n v="5"/>
    <n v="0"/>
    <n v="15.552000000000001"/>
  </r>
  <r>
    <n v="560"/>
    <s v="CA-2014-118731"/>
    <x v="3"/>
    <x v="225"/>
    <d v="2020-11-23T00:00:00"/>
    <s v="Second Class"/>
    <s v="LP-17080"/>
    <s v="Liz Pelletier"/>
    <x v="0"/>
    <s v="United States"/>
    <s v="San Francisco"/>
    <x v="1"/>
    <n v="94110"/>
    <x v="1"/>
    <s v="FUR-FU-10003347"/>
    <x v="0"/>
    <x v="5"/>
    <s v="Coloredge Poster Frame"/>
    <n v="42.599999999999994"/>
    <n v="3"/>
    <n v="0"/>
    <n v="16.614000000000001"/>
  </r>
  <r>
    <n v="561"/>
    <s v="CA-2014-118731"/>
    <x v="3"/>
    <x v="225"/>
    <d v="2020-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7-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7-09-18T00:00:00"/>
    <s v="Second Class"/>
    <s v="CA-12775"/>
    <s v="Cynthia Arntzen"/>
    <x v="0"/>
    <s v="United States"/>
    <s v="Tampa"/>
    <x v="2"/>
    <n v="33614"/>
    <x v="0"/>
    <s v="FUR-FU-10004020"/>
    <x v="0"/>
    <x v="5"/>
    <s v="Advantus Panel Wall Acrylic Frame"/>
    <n v="13.128"/>
    <n v="3"/>
    <n v="0.2"/>
    <n v="3.7743000000000002"/>
  </r>
  <r>
    <n v="564"/>
    <s v="CA-2012-130736"/>
    <x v="1"/>
    <x v="214"/>
    <d v="2018-12-09T00:00:00"/>
    <s v="First Class"/>
    <s v="JF-15490"/>
    <s v="Jeremy Farry"/>
    <x v="0"/>
    <s v="United States"/>
    <s v="Seattle"/>
    <x v="4"/>
    <n v="98105"/>
    <x v="1"/>
    <s v="OFF-FA-10003467"/>
    <x v="1"/>
    <x v="13"/>
    <s v="Alliance Big Bands Rubber Bands, 12/Pack"/>
    <n v="3.96"/>
    <n v="2"/>
    <n v="0"/>
    <n v="0"/>
  </r>
  <r>
    <n v="565"/>
    <s v="CA-2012-130736"/>
    <x v="1"/>
    <x v="214"/>
    <d v="2018-12-09T00:00:00"/>
    <s v="First Class"/>
    <s v="JF-15490"/>
    <s v="Jeremy Farry"/>
    <x v="0"/>
    <s v="United States"/>
    <s v="Seattle"/>
    <x v="4"/>
    <n v="98105"/>
    <x v="1"/>
    <s v="OFF-LA-10000634"/>
    <x v="1"/>
    <x v="2"/>
    <s v="Avery 509"/>
    <n v="2.61"/>
    <n v="1"/>
    <n v="0"/>
    <n v="1.2005999999999999"/>
  </r>
  <r>
    <n v="566"/>
    <s v="CA-2014-137099"/>
    <x v="3"/>
    <x v="226"/>
    <d v="2020-12-11T00:00:00"/>
    <s v="First Class"/>
    <s v="FP-14320"/>
    <s v="Frank Preis"/>
    <x v="0"/>
    <s v="United States"/>
    <s v="Los Angeles"/>
    <x v="1"/>
    <n v="90008"/>
    <x v="1"/>
    <s v="TEC-PH-10002496"/>
    <x v="2"/>
    <x v="7"/>
    <s v="Cisco SPA301"/>
    <n v="374.37600000000003"/>
    <n v="3"/>
    <n v="0.2"/>
    <n v="46.796999999999983"/>
  </r>
  <r>
    <n v="567"/>
    <s v="CA-2014-156951"/>
    <x v="3"/>
    <x v="172"/>
    <d v="2020-10-09T00:00:00"/>
    <s v="Standard Class"/>
    <s v="EB-13840"/>
    <s v="Ellis Ballard"/>
    <x v="1"/>
    <s v="United States"/>
    <s v="Seattle"/>
    <x v="4"/>
    <n v="98105"/>
    <x v="1"/>
    <s v="OFF-PA-10004530"/>
    <x v="1"/>
    <x v="10"/>
    <s v="Personal Creations Ink Jet Cards and Labels"/>
    <n v="91.84"/>
    <n v="8"/>
    <n v="0"/>
    <n v="45.001600000000003"/>
  </r>
  <r>
    <n v="568"/>
    <s v="CA-2014-156951"/>
    <x v="3"/>
    <x v="172"/>
    <d v="2020-10-09T00:00:00"/>
    <s v="Standard Class"/>
    <s v="EB-13840"/>
    <s v="Ellis Ballard"/>
    <x v="1"/>
    <s v="United States"/>
    <s v="Seattle"/>
    <x v="4"/>
    <n v="98105"/>
    <x v="1"/>
    <s v="OFF-BI-10001107"/>
    <x v="1"/>
    <x v="8"/>
    <s v="GBC White Gloss Covers, Plain Front"/>
    <n v="81.088000000000008"/>
    <n v="7"/>
    <n v="0.2"/>
    <n v="27.3672"/>
  </r>
  <r>
    <n v="569"/>
    <s v="CA-2014-156951"/>
    <x v="3"/>
    <x v="172"/>
    <d v="2020-10-09T00:00:00"/>
    <s v="Standard Class"/>
    <s v="EB-13840"/>
    <s v="Ellis Ballard"/>
    <x v="1"/>
    <s v="United States"/>
    <s v="Seattle"/>
    <x v="4"/>
    <n v="98105"/>
    <x v="1"/>
    <s v="OFF-PA-10004451"/>
    <x v="1"/>
    <x v="10"/>
    <s v="Xerox 222"/>
    <n v="19.440000000000001"/>
    <n v="3"/>
    <n v="0"/>
    <n v="9.3312000000000008"/>
  </r>
  <r>
    <n v="570"/>
    <s v="CA-2014-156951"/>
    <x v="3"/>
    <x v="172"/>
    <d v="2020-10-09T00:00:00"/>
    <s v="Standard Class"/>
    <s v="EB-13840"/>
    <s v="Ellis Ballard"/>
    <x v="1"/>
    <s v="United States"/>
    <s v="Seattle"/>
    <x v="4"/>
    <n v="98105"/>
    <x v="1"/>
    <s v="FUR-CH-10004997"/>
    <x v="0"/>
    <x v="1"/>
    <s v="Hon Every-Day Series Multi-Task Chairs"/>
    <n v="451.15199999999993"/>
    <n v="3"/>
    <n v="0.2"/>
    <n v="0"/>
  </r>
  <r>
    <n v="571"/>
    <s v="CA-2014-164826"/>
    <x v="3"/>
    <x v="116"/>
    <d v="2021-01-05T00:00:00"/>
    <s v="Standard Class"/>
    <s v="JF-15415"/>
    <s v="Jennifer Ferguson"/>
    <x v="0"/>
    <s v="United States"/>
    <s v="New York City"/>
    <x v="15"/>
    <n v="10024"/>
    <x v="3"/>
    <s v="OFF-LA-10001297"/>
    <x v="1"/>
    <x v="2"/>
    <s v="Avery 473"/>
    <n v="72.45"/>
    <n v="7"/>
    <n v="0"/>
    <n v="34.775999999999996"/>
  </r>
  <r>
    <n v="572"/>
    <s v="CA-2014-164826"/>
    <x v="3"/>
    <x v="116"/>
    <d v="2021-01-05T00:00:00"/>
    <s v="Standard Class"/>
    <s v="JF-15415"/>
    <s v="Jennifer Ferguson"/>
    <x v="0"/>
    <s v="United States"/>
    <s v="New York City"/>
    <x v="15"/>
    <n v="10024"/>
    <x v="3"/>
    <s v="OFF-FA-10000585"/>
    <x v="1"/>
    <x v="13"/>
    <s v="OIC Bulk Pack Metal Binder Clips"/>
    <n v="13.96"/>
    <n v="4"/>
    <n v="0"/>
    <n v="6.4215999999999998"/>
  </r>
  <r>
    <n v="573"/>
    <s v="CA-2014-164826"/>
    <x v="3"/>
    <x v="116"/>
    <d v="2021-01-05T00:00:00"/>
    <s v="Standard Class"/>
    <s v="JF-15415"/>
    <s v="Jennifer Ferguson"/>
    <x v="0"/>
    <s v="United States"/>
    <s v="New York City"/>
    <x v="15"/>
    <n v="10024"/>
    <x v="3"/>
    <s v="OFF-BI-10001922"/>
    <x v="1"/>
    <x v="8"/>
    <s v="Storex Dura Pro Binders"/>
    <n v="33.264000000000003"/>
    <n v="7"/>
    <n v="0.2"/>
    <n v="11.226599999999999"/>
  </r>
  <r>
    <n v="574"/>
    <s v="CA-2014-164826"/>
    <x v="3"/>
    <x v="116"/>
    <d v="2021-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9-11-08T00:00:00"/>
    <s v="Standard Class"/>
    <s v="SF-20200"/>
    <s v="Sarah Foster"/>
    <x v="0"/>
    <s v="United States"/>
    <s v="Marysville"/>
    <x v="4"/>
    <n v="98270"/>
    <x v="1"/>
    <s v="OFF-AR-10003394"/>
    <x v="1"/>
    <x v="6"/>
    <s v="Newell 332"/>
    <n v="8.82"/>
    <n v="3"/>
    <n v="0"/>
    <n v="2.3814000000000002"/>
  </r>
  <r>
    <n v="576"/>
    <s v="CA-2012-149713"/>
    <x v="1"/>
    <x v="227"/>
    <d v="2018-09-22T00:00:00"/>
    <s v="Second Class"/>
    <s v="TG-21640"/>
    <s v="Trudy Glocke"/>
    <x v="0"/>
    <s v="United States"/>
    <s v="Long Beach"/>
    <x v="1"/>
    <n v="90805"/>
    <x v="1"/>
    <s v="OFF-PA-10004530"/>
    <x v="1"/>
    <x v="10"/>
    <s v="Personal Creations Ink Jet Cards and Labels"/>
    <n v="160.72"/>
    <n v="14"/>
    <n v="0"/>
    <n v="78.752800000000008"/>
  </r>
  <r>
    <n v="577"/>
    <s v="CA-2012-149713"/>
    <x v="1"/>
    <x v="227"/>
    <d v="2018-09-22T00:00:00"/>
    <s v="Second Class"/>
    <s v="TG-21640"/>
    <s v="Trudy Glocke"/>
    <x v="0"/>
    <s v="United States"/>
    <s v="Long Beach"/>
    <x v="1"/>
    <n v="90805"/>
    <x v="1"/>
    <s v="OFF-PA-10001450"/>
    <x v="1"/>
    <x v="10"/>
    <s v="Rediform S.O.S. Phone Message Books"/>
    <n v="19.920000000000002"/>
    <n v="4"/>
    <n v="0"/>
    <n v="9.7608000000000015"/>
  </r>
  <r>
    <n v="578"/>
    <s v="CA-2012-149713"/>
    <x v="1"/>
    <x v="227"/>
    <d v="2018-09-22T00:00:00"/>
    <s v="Second Class"/>
    <s v="TG-21640"/>
    <s v="Trudy Glocke"/>
    <x v="0"/>
    <s v="United States"/>
    <s v="Long Beach"/>
    <x v="1"/>
    <n v="90805"/>
    <x v="1"/>
    <s v="OFF-SU-10001574"/>
    <x v="1"/>
    <x v="14"/>
    <s v="Acme Value Line Scissors"/>
    <n v="7.3"/>
    <n v="2"/>
    <n v="0"/>
    <n v="2.1899999999999995"/>
  </r>
  <r>
    <n v="579"/>
    <s v="CA-2014-118640"/>
    <x v="3"/>
    <x v="228"/>
    <d v="2020-07-27T00:00:00"/>
    <s v="Standard Class"/>
    <s v="CS-11950"/>
    <s v="Carlos Soltero"/>
    <x v="0"/>
    <s v="United States"/>
    <s v="Chicago"/>
    <x v="10"/>
    <n v="60610"/>
    <x v="2"/>
    <s v="OFF-ST-10002974"/>
    <x v="1"/>
    <x v="4"/>
    <s v="Trav-L-File Heavy-Duty Shuttle II, Black"/>
    <n v="69.712000000000003"/>
    <n v="2"/>
    <n v="0.2"/>
    <n v="8.7139999999999951"/>
  </r>
  <r>
    <n v="580"/>
    <s v="CA-2014-118640"/>
    <x v="3"/>
    <x v="228"/>
    <d v="2020-07-27T00:00:00"/>
    <s v="Standard Class"/>
    <s v="CS-11950"/>
    <s v="Carlos Soltero"/>
    <x v="0"/>
    <s v="United States"/>
    <s v="Chicago"/>
    <x v="10"/>
    <n v="60610"/>
    <x v="2"/>
    <s v="FUR-FU-10001475"/>
    <x v="0"/>
    <x v="5"/>
    <s v="Contract Clock, 14&quot;, Brown"/>
    <n v="8.7919999999999998"/>
    <n v="1"/>
    <n v="0.6"/>
    <n v="-5.7148000000000003"/>
  </r>
  <r>
    <n v="581"/>
    <s v="CA-2012-132906"/>
    <x v="1"/>
    <x v="229"/>
    <d v="2018-09-14T00:00:00"/>
    <s v="Standard Class"/>
    <s v="CC-12145"/>
    <s v="Charles Crestani"/>
    <x v="0"/>
    <s v="United States"/>
    <s v="Los Angeles"/>
    <x v="1"/>
    <n v="90004"/>
    <x v="1"/>
    <s v="OFF-SU-10004498"/>
    <x v="1"/>
    <x v="14"/>
    <s v="Martin-Yale Premier Letter Opener"/>
    <n v="51.52"/>
    <n v="4"/>
    <n v="0"/>
    <n v="1.5456000000000003"/>
  </r>
  <r>
    <n v="582"/>
    <s v="CA-2014-145233"/>
    <x v="3"/>
    <x v="96"/>
    <d v="2020-12-06T00:00:00"/>
    <s v="Standard Class"/>
    <s v="DV-13465"/>
    <s v="Dianna Vittorini"/>
    <x v="0"/>
    <s v="United States"/>
    <s v="Denver"/>
    <x v="22"/>
    <n v="80219"/>
    <x v="1"/>
    <s v="TEC-PH-10004977"/>
    <x v="2"/>
    <x v="7"/>
    <s v="GE 30524EE4"/>
    <n v="470.37600000000009"/>
    <n v="3"/>
    <n v="0.2"/>
    <n v="52.917299999999955"/>
  </r>
  <r>
    <n v="583"/>
    <s v="CA-2014-145233"/>
    <x v="3"/>
    <x v="96"/>
    <d v="2020-12-06T00:00:00"/>
    <s v="Standard Class"/>
    <s v="DV-13465"/>
    <s v="Dianna Vittorini"/>
    <x v="0"/>
    <s v="United States"/>
    <s v="Denver"/>
    <x v="22"/>
    <n v="80219"/>
    <x v="1"/>
    <s v="TEC-PH-10000586"/>
    <x v="2"/>
    <x v="7"/>
    <s v="AT&amp;T SB67148 SynJ"/>
    <n v="105.584"/>
    <n v="2"/>
    <n v="0.2"/>
    <n v="9.2386000000000053"/>
  </r>
  <r>
    <n v="584"/>
    <s v="CA-2014-145233"/>
    <x v="3"/>
    <x v="96"/>
    <d v="2020-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20-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20-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8-07-09T00:00:00"/>
    <s v="Standard Class"/>
    <s v="BD-11725"/>
    <s v="Bruce Degenhardt"/>
    <x v="0"/>
    <s v="United States"/>
    <s v="Richmond"/>
    <x v="0"/>
    <n v="40475"/>
    <x v="0"/>
    <s v="FUR-CH-10003956"/>
    <x v="0"/>
    <x v="1"/>
    <s v="Novimex High-Tech Fabric Mesh Task Chair"/>
    <n v="70.98"/>
    <n v="1"/>
    <n v="0"/>
    <n v="4.968599999999995"/>
  </r>
  <r>
    <n v="588"/>
    <s v="CA-2012-128139"/>
    <x v="1"/>
    <x v="230"/>
    <d v="2018-07-09T00:00:00"/>
    <s v="Standard Class"/>
    <s v="BD-11725"/>
    <s v="Bruce Degenhardt"/>
    <x v="0"/>
    <s v="United States"/>
    <s v="Richmond"/>
    <x v="0"/>
    <n v="40475"/>
    <x v="0"/>
    <s v="OFF-LA-10003930"/>
    <x v="1"/>
    <x v="2"/>
    <s v="Dot Matrix Printer Tape Reel Labels, White, 5000/Box"/>
    <n v="294.93"/>
    <n v="3"/>
    <n v="0"/>
    <n v="144.51570000000001"/>
  </r>
  <r>
    <n v="589"/>
    <s v="US-2013-156986"/>
    <x v="0"/>
    <x v="231"/>
    <d v="2019-03-25T00:00:00"/>
    <s v="Standard Class"/>
    <s v="ZC-21910"/>
    <s v="Zuschuss Carroll"/>
    <x v="0"/>
    <s v="United States"/>
    <s v="Salem"/>
    <x v="21"/>
    <n v="97301"/>
    <x v="1"/>
    <s v="TEC-PH-10003800"/>
    <x v="2"/>
    <x v="7"/>
    <s v="i.Sound Portable Power - 8000 mAh"/>
    <n v="84.784000000000006"/>
    <n v="2"/>
    <n v="0.2"/>
    <n v="-20.136200000000006"/>
  </r>
  <r>
    <n v="590"/>
    <s v="US-2013-156986"/>
    <x v="0"/>
    <x v="231"/>
    <d v="2019-03-25T00:00:00"/>
    <s v="Standard Class"/>
    <s v="ZC-21910"/>
    <s v="Zuschuss Carroll"/>
    <x v="0"/>
    <s v="United States"/>
    <s v="Salem"/>
    <x v="21"/>
    <n v="97301"/>
    <x v="1"/>
    <s v="OFF-PA-10002005"/>
    <x v="1"/>
    <x v="10"/>
    <s v="Xerox 225"/>
    <n v="20.736000000000004"/>
    <n v="4"/>
    <n v="0.2"/>
    <n v="7.2576000000000001"/>
  </r>
  <r>
    <n v="591"/>
    <s v="US-2013-156986"/>
    <x v="0"/>
    <x v="231"/>
    <d v="2019-03-25T00:00:00"/>
    <s v="Standard Class"/>
    <s v="ZC-21910"/>
    <s v="Zuschuss Carroll"/>
    <x v="0"/>
    <s v="United States"/>
    <s v="Salem"/>
    <x v="21"/>
    <n v="97301"/>
    <x v="1"/>
    <s v="OFF-BI-10002498"/>
    <x v="1"/>
    <x v="8"/>
    <s v="Clear Mylar Reinforcing Strips"/>
    <n v="16.821000000000005"/>
    <n v="3"/>
    <n v="0.7"/>
    <n v="-12.896100000000004"/>
  </r>
  <r>
    <n v="592"/>
    <s v="US-2013-156986"/>
    <x v="0"/>
    <x v="231"/>
    <d v="2019-03-25T00:00:00"/>
    <s v="Standard Class"/>
    <s v="ZC-21910"/>
    <s v="Zuschuss Carroll"/>
    <x v="0"/>
    <s v="United States"/>
    <s v="Salem"/>
    <x v="21"/>
    <n v="97301"/>
    <x v="1"/>
    <s v="OFF-PA-10004101"/>
    <x v="1"/>
    <x v="10"/>
    <s v="Xerox 1894"/>
    <n v="10.368000000000002"/>
    <n v="2"/>
    <n v="0.2"/>
    <n v="3.6288"/>
  </r>
  <r>
    <n v="593"/>
    <s v="CA-2011-135405"/>
    <x v="2"/>
    <x v="232"/>
    <d v="2017-01-14T00:00:00"/>
    <s v="Standard Class"/>
    <s v="MS-17830"/>
    <s v="Melanie Seite"/>
    <x v="0"/>
    <s v="United States"/>
    <s v="Laredo"/>
    <x v="5"/>
    <n v="78041"/>
    <x v="2"/>
    <s v="OFF-AR-10004078"/>
    <x v="1"/>
    <x v="6"/>
    <s v="Newell 312"/>
    <n v="9.3439999999999994"/>
    <n v="2"/>
    <n v="0.2"/>
    <n v="1.1679999999999997"/>
  </r>
  <r>
    <n v="594"/>
    <s v="CA-2011-135405"/>
    <x v="2"/>
    <x v="232"/>
    <d v="2017-01-14T00:00:00"/>
    <s v="Standard Class"/>
    <s v="MS-17830"/>
    <s v="Melanie Seite"/>
    <x v="0"/>
    <s v="United States"/>
    <s v="Laredo"/>
    <x v="5"/>
    <n v="78041"/>
    <x v="2"/>
    <s v="TEC-AC-10001266"/>
    <x v="2"/>
    <x v="11"/>
    <s v="Memorex Micro Travel Drive 8 GB"/>
    <n v="31.200000000000003"/>
    <n v="3"/>
    <n v="0.2"/>
    <n v="9.7499999999999964"/>
  </r>
  <r>
    <n v="595"/>
    <s v="CA-2011-131450"/>
    <x v="2"/>
    <x v="233"/>
    <d v="2017-08-15T00:00:00"/>
    <s v="Standard Class"/>
    <s v="LR-16915"/>
    <s v="Lena Radford"/>
    <x v="0"/>
    <s v="United States"/>
    <s v="San Diego"/>
    <x v="1"/>
    <n v="92024"/>
    <x v="1"/>
    <s v="OFF-AP-10004708"/>
    <x v="1"/>
    <x v="9"/>
    <s v="Fellowes Superior 10 Outlet Split Surge Protector"/>
    <n v="76.12"/>
    <n v="2"/>
    <n v="0"/>
    <n v="22.074799999999996"/>
  </r>
  <r>
    <n v="596"/>
    <s v="CA-2011-131450"/>
    <x v="2"/>
    <x v="233"/>
    <d v="2017-08-15T00:00:00"/>
    <s v="Standard Class"/>
    <s v="LR-16915"/>
    <s v="Lena Radford"/>
    <x v="0"/>
    <s v="United States"/>
    <s v="San Diego"/>
    <x v="1"/>
    <n v="92024"/>
    <x v="1"/>
    <s v="TEC-CO-10004115"/>
    <x v="2"/>
    <x v="16"/>
    <s v="Sharp AL-1530CS Digital Copier"/>
    <n v="1199.9760000000001"/>
    <n v="3"/>
    <n v="0.2"/>
    <n v="434.99130000000002"/>
  </r>
  <r>
    <n v="597"/>
    <s v="CA-2011-131450"/>
    <x v="2"/>
    <x v="233"/>
    <d v="2017-08-15T00:00:00"/>
    <s v="Standard Class"/>
    <s v="LR-16915"/>
    <s v="Lena Radford"/>
    <x v="0"/>
    <s v="United States"/>
    <s v="San Diego"/>
    <x v="1"/>
    <n v="92024"/>
    <x v="1"/>
    <s v="TEC-PH-10002398"/>
    <x v="2"/>
    <x v="7"/>
    <s v="AT&amp;T 1070 Corded Phone"/>
    <n v="445.96000000000004"/>
    <n v="5"/>
    <n v="0.2"/>
    <n v="55.744999999999948"/>
  </r>
  <r>
    <n v="598"/>
    <s v="CA-2011-131450"/>
    <x v="2"/>
    <x v="233"/>
    <d v="2017-08-15T00:00:00"/>
    <s v="Standard Class"/>
    <s v="LR-16915"/>
    <s v="Lena Radford"/>
    <x v="0"/>
    <s v="United States"/>
    <s v="San Diego"/>
    <x v="1"/>
    <n v="92024"/>
    <x v="1"/>
    <s v="FUR-FU-10001979"/>
    <x v="0"/>
    <x v="5"/>
    <s v="Dana Halogen Swing-Arm Architect Lamp"/>
    <n v="327.76"/>
    <n v="8"/>
    <n v="0"/>
    <n v="91.772800000000018"/>
  </r>
  <r>
    <n v="599"/>
    <s v="CA-2013-120180"/>
    <x v="0"/>
    <x v="216"/>
    <d v="2019-07-17T00:00:00"/>
    <s v="First Class"/>
    <s v="TP-21130"/>
    <s v="Theone Pippenger"/>
    <x v="0"/>
    <s v="United States"/>
    <s v="Philadelphia"/>
    <x v="9"/>
    <n v="19134"/>
    <x v="3"/>
    <s v="OFF-SU-10004115"/>
    <x v="1"/>
    <x v="14"/>
    <s v="Acme Stainless Steel Office Snips"/>
    <n v="11.632"/>
    <n v="2"/>
    <n v="0.2"/>
    <n v="1.0178000000000007"/>
  </r>
  <r>
    <n v="600"/>
    <s v="US-2013-100720"/>
    <x v="0"/>
    <x v="87"/>
    <d v="2019-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9-07-22T00:00:00"/>
    <s v="Standard Class"/>
    <s v="CK-12205"/>
    <s v="Chloris Kastensmidt"/>
    <x v="0"/>
    <s v="United States"/>
    <s v="Philadelphia"/>
    <x v="9"/>
    <n v="19120"/>
    <x v="3"/>
    <s v="TEC-PH-10003963"/>
    <x v="2"/>
    <x v="7"/>
    <s v="GE 2-Jack Phone Line Splitter"/>
    <n v="494.37599999999998"/>
    <n v="4"/>
    <n v="0.4"/>
    <n v="-115.35440000000006"/>
  </r>
  <r>
    <n v="602"/>
    <s v="US-2013-100720"/>
    <x v="0"/>
    <x v="87"/>
    <d v="2019-07-22T00:00:00"/>
    <s v="Standard Class"/>
    <s v="CK-12205"/>
    <s v="Chloris Kastensmidt"/>
    <x v="0"/>
    <s v="United States"/>
    <s v="Philadelphia"/>
    <x v="9"/>
    <n v="19120"/>
    <x v="3"/>
    <s v="OFF-SU-10001574"/>
    <x v="1"/>
    <x v="14"/>
    <s v="Acme Value Line Scissors"/>
    <n v="5.84"/>
    <n v="2"/>
    <n v="0.2"/>
    <n v="0.72999999999999954"/>
  </r>
  <r>
    <n v="603"/>
    <s v="CA-2011-149958"/>
    <x v="2"/>
    <x v="234"/>
    <d v="2017-03-19T00:00:00"/>
    <s v="Standard Class"/>
    <s v="AS-10240"/>
    <s v="Alan Shonely"/>
    <x v="0"/>
    <s v="United States"/>
    <s v="Tampa"/>
    <x v="2"/>
    <n v="33614"/>
    <x v="0"/>
    <s v="OFF-ST-10001490"/>
    <x v="1"/>
    <x v="4"/>
    <s v="Hot File 7-Pocket, Floor Stand"/>
    <n v="142.77600000000001"/>
    <n v="1"/>
    <n v="0.2"/>
    <n v="17.84699999999998"/>
  </r>
  <r>
    <n v="604"/>
    <s v="CA-2011-149958"/>
    <x v="2"/>
    <x v="234"/>
    <d v="2017-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7-03-19T00:00:00"/>
    <s v="Standard Class"/>
    <s v="AS-10240"/>
    <s v="Alan Shonely"/>
    <x v="0"/>
    <s v="United States"/>
    <s v="Tampa"/>
    <x v="2"/>
    <n v="33614"/>
    <x v="0"/>
    <s v="OFF-BI-10000773"/>
    <x v="1"/>
    <x v="8"/>
    <s v="Insertable Tab Post Binder Dividers"/>
    <n v="7.218"/>
    <n v="3"/>
    <n v="0.7"/>
    <n v="-5.5338000000000012"/>
  </r>
  <r>
    <n v="606"/>
    <s v="CA-2011-149958"/>
    <x v="2"/>
    <x v="234"/>
    <d v="2017-03-19T00:00:00"/>
    <s v="Standard Class"/>
    <s v="AS-10240"/>
    <s v="Alan Shonely"/>
    <x v="0"/>
    <s v="United States"/>
    <s v="Tampa"/>
    <x v="2"/>
    <n v="33614"/>
    <x v="0"/>
    <s v="OFF-BI-10001543"/>
    <x v="1"/>
    <x v="8"/>
    <s v="GBC VeloBinder Manual Binding System"/>
    <n v="43.188000000000009"/>
    <n v="4"/>
    <n v="0.7"/>
    <n v="-31.671199999999999"/>
  </r>
  <r>
    <n v="607"/>
    <s v="CA-2011-149958"/>
    <x v="2"/>
    <x v="234"/>
    <d v="2017-03-19T00:00:00"/>
    <s v="Standard Class"/>
    <s v="AS-10240"/>
    <s v="Alan Shonely"/>
    <x v="0"/>
    <s v="United States"/>
    <s v="Tampa"/>
    <x v="2"/>
    <n v="33614"/>
    <x v="0"/>
    <s v="OFF-PA-10002120"/>
    <x v="1"/>
    <x v="10"/>
    <s v="Xerox 1889"/>
    <n v="131.904"/>
    <n v="3"/>
    <n v="0.2"/>
    <n v="47.815200000000004"/>
  </r>
  <r>
    <n v="608"/>
    <s v="US-2011-105767"/>
    <x v="2"/>
    <x v="235"/>
    <d v="2017-05-27T00:00:00"/>
    <s v="Standard Class"/>
    <s v="AR-10510"/>
    <s v="Andrew Roberts"/>
    <x v="0"/>
    <s v="United States"/>
    <s v="Philadelphia"/>
    <x v="9"/>
    <n v="19134"/>
    <x v="3"/>
    <s v="OFF-BI-10000848"/>
    <x v="1"/>
    <x v="8"/>
    <s v="Angle-D Ring Binders"/>
    <n v="3.2820000000000005"/>
    <n v="2"/>
    <n v="0.7"/>
    <n v="-2.6256000000000004"/>
  </r>
  <r>
    <n v="609"/>
    <s v="US-2011-105767"/>
    <x v="2"/>
    <x v="235"/>
    <d v="2017-05-27T00:00:00"/>
    <s v="Standard Class"/>
    <s v="AR-10510"/>
    <s v="Andrew Roberts"/>
    <x v="0"/>
    <s v="United States"/>
    <s v="Philadelphia"/>
    <x v="9"/>
    <n v="19134"/>
    <x v="3"/>
    <s v="OFF-AR-10001246"/>
    <x v="1"/>
    <x v="6"/>
    <s v="Newell 317"/>
    <n v="21.167999999999999"/>
    <n v="9"/>
    <n v="0.2"/>
    <n v="2.3813999999999984"/>
  </r>
  <r>
    <n v="610"/>
    <s v="US-2011-105767"/>
    <x v="2"/>
    <x v="235"/>
    <d v="2017-05-27T00:00:00"/>
    <s v="Standard Class"/>
    <s v="AR-10510"/>
    <s v="Andrew Roberts"/>
    <x v="0"/>
    <s v="United States"/>
    <s v="Philadelphia"/>
    <x v="9"/>
    <n v="19134"/>
    <x v="3"/>
    <s v="TEC-PH-10003092"/>
    <x v="2"/>
    <x v="7"/>
    <s v="Motorola L804"/>
    <n v="55.188000000000002"/>
    <n v="2"/>
    <n v="0.4"/>
    <n v="-10.117800000000003"/>
  </r>
  <r>
    <n v="611"/>
    <s v="CA-2013-161816"/>
    <x v="0"/>
    <x v="236"/>
    <d v="2019-05-02T00:00:00"/>
    <s v="First Class"/>
    <s v="NB-18655"/>
    <s v="Nona Balk"/>
    <x v="1"/>
    <s v="United States"/>
    <s v="Dallas"/>
    <x v="5"/>
    <n v="75217"/>
    <x v="2"/>
    <s v="TEC-PH-10003012"/>
    <x v="2"/>
    <x v="7"/>
    <s v="Nortel Meridian M3904 Professional Digital phone"/>
    <n v="369.57600000000002"/>
    <n v="3"/>
    <n v="0.2"/>
    <n v="41.577299999999951"/>
  </r>
  <r>
    <n v="612"/>
    <s v="CA-2013-161816"/>
    <x v="0"/>
    <x v="236"/>
    <d v="2019-05-02T00:00:00"/>
    <s v="First Class"/>
    <s v="NB-18655"/>
    <s v="Nona Balk"/>
    <x v="1"/>
    <s v="United States"/>
    <s v="Dallas"/>
    <x v="5"/>
    <n v="75217"/>
    <x v="2"/>
    <s v="OFF-LA-10004345"/>
    <x v="1"/>
    <x v="2"/>
    <s v="Avery 493"/>
    <n v="15.712000000000002"/>
    <n v="4"/>
    <n v="0.2"/>
    <n v="5.6955999999999989"/>
  </r>
  <r>
    <n v="613"/>
    <s v="CA-2013-121223"/>
    <x v="0"/>
    <x v="108"/>
    <d v="2019-09-14T00:00:00"/>
    <s v="Second Class"/>
    <s v="GD-14590"/>
    <s v="Giulietta Dortch"/>
    <x v="1"/>
    <s v="United States"/>
    <s v="Philadelphia"/>
    <x v="9"/>
    <n v="19143"/>
    <x v="3"/>
    <s v="OFF-PA-10001204"/>
    <x v="1"/>
    <x v="10"/>
    <s v="Xerox 1972"/>
    <n v="8.4480000000000004"/>
    <n v="2"/>
    <n v="0.2"/>
    <n v="2.6399999999999997"/>
  </r>
  <r>
    <n v="614"/>
    <s v="CA-2013-121223"/>
    <x v="0"/>
    <x v="108"/>
    <d v="2019-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20-11-18T00:00:00"/>
    <s v="Second Class"/>
    <s v="CK-12595"/>
    <s v="Clytie Kelty"/>
    <x v="0"/>
    <s v="United States"/>
    <s v="Grove City"/>
    <x v="24"/>
    <n v="43123"/>
    <x v="3"/>
    <s v="TEC-PH-10000011"/>
    <x v="2"/>
    <x v="7"/>
    <s v="PureGear Roll-On Screen Protector"/>
    <n v="119.93999999999998"/>
    <n v="10"/>
    <n v="0.4"/>
    <n v="15.99199999999999"/>
  </r>
  <r>
    <n v="616"/>
    <s v="CA-2014-138611"/>
    <x v="3"/>
    <x v="237"/>
    <d v="2020-11-18T00:00:00"/>
    <s v="Second Class"/>
    <s v="CK-12595"/>
    <s v="Clytie Kelty"/>
    <x v="0"/>
    <s v="United States"/>
    <s v="Grove City"/>
    <x v="24"/>
    <n v="43123"/>
    <x v="3"/>
    <s v="OFF-BI-10002949"/>
    <x v="1"/>
    <x v="8"/>
    <s v="Prestige Round Ring Binders"/>
    <n v="3.6480000000000006"/>
    <n v="2"/>
    <n v="0.7"/>
    <n v="-2.7967999999999993"/>
  </r>
  <r>
    <n v="617"/>
    <s v="CA-2014-117947"/>
    <x v="3"/>
    <x v="238"/>
    <d v="2020-08-24T00:00:00"/>
    <s v="Second Class"/>
    <s v="NG-18355"/>
    <s v="Nat Gilpin"/>
    <x v="1"/>
    <s v="United States"/>
    <s v="New York City"/>
    <x v="15"/>
    <n v="10011"/>
    <x v="3"/>
    <s v="FUR-FU-10003849"/>
    <x v="0"/>
    <x v="5"/>
    <s v="DAX Metal Frame, Desktop, Stepped-Edge"/>
    <n v="40.479999999999997"/>
    <n v="2"/>
    <n v="0"/>
    <n v="15.787199999999999"/>
  </r>
  <r>
    <n v="618"/>
    <s v="CA-2014-117947"/>
    <x v="3"/>
    <x v="238"/>
    <d v="2020-08-24T00:00:00"/>
    <s v="Second Class"/>
    <s v="NG-18355"/>
    <s v="Nat Gilpin"/>
    <x v="1"/>
    <s v="United States"/>
    <s v="New York City"/>
    <x v="15"/>
    <n v="10011"/>
    <x v="3"/>
    <s v="FUR-FU-10000010"/>
    <x v="0"/>
    <x v="5"/>
    <s v="DAX Value U-Channel Document Frames, Easel Back"/>
    <n v="9.94"/>
    <n v="2"/>
    <n v="0"/>
    <n v="3.0813999999999995"/>
  </r>
  <r>
    <n v="619"/>
    <s v="CA-2014-117947"/>
    <x v="3"/>
    <x v="238"/>
    <d v="2020-08-24T00:00:00"/>
    <s v="Second Class"/>
    <s v="NG-18355"/>
    <s v="Nat Gilpin"/>
    <x v="1"/>
    <s v="United States"/>
    <s v="New York City"/>
    <x v="15"/>
    <n v="10011"/>
    <x v="3"/>
    <s v="OFF-BI-10002824"/>
    <x v="1"/>
    <x v="8"/>
    <s v="Recycled Easel Ring Binders"/>
    <n v="107.42400000000001"/>
    <n v="9"/>
    <n v="0.2"/>
    <n v="33.569999999999986"/>
  </r>
  <r>
    <n v="620"/>
    <s v="CA-2014-117947"/>
    <x v="3"/>
    <x v="238"/>
    <d v="2020-08-24T00:00:00"/>
    <s v="Second Class"/>
    <s v="NG-18355"/>
    <s v="Nat Gilpin"/>
    <x v="1"/>
    <s v="United States"/>
    <s v="New York City"/>
    <x v="15"/>
    <n v="10011"/>
    <x v="3"/>
    <s v="TEC-PH-10002538"/>
    <x v="2"/>
    <x v="7"/>
    <s v="Grandstream GXP1160 VoIP phone"/>
    <n v="37.909999999999997"/>
    <n v="1"/>
    <n v="0"/>
    <n v="10.993899999999996"/>
  </r>
  <r>
    <n v="621"/>
    <s v="CA-2014-117947"/>
    <x v="3"/>
    <x v="238"/>
    <d v="2020-08-24T00:00:00"/>
    <s v="Second Class"/>
    <s v="NG-18355"/>
    <s v="Nat Gilpin"/>
    <x v="1"/>
    <s v="United States"/>
    <s v="New York City"/>
    <x v="15"/>
    <n v="10011"/>
    <x v="3"/>
    <s v="FUR-FU-10000521"/>
    <x v="0"/>
    <x v="5"/>
    <s v="Seth Thomas 14&quot; Putty-Colored Wall Clock"/>
    <n v="88.02"/>
    <n v="3"/>
    <n v="0"/>
    <n v="27.286199999999994"/>
  </r>
  <r>
    <n v="622"/>
    <s v="US-2011-111171"/>
    <x v="2"/>
    <x v="58"/>
    <d v="2017-12-31T00:00:00"/>
    <s v="Standard Class"/>
    <s v="CA-12265"/>
    <s v="Christina Anderson"/>
    <x v="0"/>
    <s v="United States"/>
    <s v="Chicago"/>
    <x v="10"/>
    <n v="60610"/>
    <x v="2"/>
    <s v="OFF-BI-10002103"/>
    <x v="1"/>
    <x v="8"/>
    <s v="Cardinal Slant-D Ring Binder, Heavy Gauge Vinyl"/>
    <n v="8.6899999999999977"/>
    <n v="5"/>
    <n v="0.8"/>
    <n v="-14.773"/>
  </r>
  <r>
    <n v="623"/>
    <s v="CA-2012-138009"/>
    <x v="1"/>
    <x v="239"/>
    <d v="2018-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8-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8-12-03T00:00:00"/>
    <s v="Standard Class"/>
    <s v="SF-20965"/>
    <s v="Sylvia Foulston"/>
    <x v="1"/>
    <s v="United States"/>
    <s v="Dearborn"/>
    <x v="12"/>
    <n v="48126"/>
    <x v="2"/>
    <s v="OFF-ST-10001272"/>
    <x v="1"/>
    <x v="4"/>
    <s v="Mini 13-1/2 Capacity Data Binder Rack, Pearl"/>
    <n v="523.48"/>
    <n v="4"/>
    <n v="0"/>
    <n v="130.87"/>
  </r>
  <r>
    <n v="626"/>
    <s v="CA-2012-138009"/>
    <x v="1"/>
    <x v="239"/>
    <d v="2018-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20-09-20T00:00:00"/>
    <s v="Standard Class"/>
    <s v="MO-17800"/>
    <s v="Meg O'Connel"/>
    <x v="2"/>
    <s v="United States"/>
    <s v="New York City"/>
    <x v="15"/>
    <n v="10009"/>
    <x v="3"/>
    <s v="FUR-FU-10000221"/>
    <x v="0"/>
    <x v="5"/>
    <s v="Master Caster Door Stop, Brown"/>
    <n v="35.56"/>
    <n v="7"/>
    <n v="0"/>
    <n v="12.090399999999999"/>
  </r>
  <r>
    <n v="628"/>
    <s v="CA-2014-153787"/>
    <x v="3"/>
    <x v="240"/>
    <d v="2020-05-24T00:00:00"/>
    <s v="Standard Class"/>
    <s v="AT-10735"/>
    <s v="Annie Thurman"/>
    <x v="0"/>
    <s v="United States"/>
    <s v="Seattle"/>
    <x v="4"/>
    <n v="98115"/>
    <x v="1"/>
    <s v="OFF-AP-10001563"/>
    <x v="1"/>
    <x v="9"/>
    <s v="Belkin Premiere Surge Master II 8-outlet surge protector"/>
    <n v="97.16"/>
    <n v="2"/>
    <n v="0"/>
    <n v="28.176399999999987"/>
  </r>
  <r>
    <n v="629"/>
    <s v="CA-2014-133431"/>
    <x v="3"/>
    <x v="94"/>
    <d v="2020-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20-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9-12-14T00:00:00"/>
    <s v="Second Class"/>
    <s v="FM-14380"/>
    <s v="Fred McMath"/>
    <x v="0"/>
    <s v="United States"/>
    <s v="Aurora"/>
    <x v="22"/>
    <n v="80013"/>
    <x v="1"/>
    <s v="OFF-ST-10001963"/>
    <x v="1"/>
    <x v="4"/>
    <s v="Tennsco Regal Shelving Units"/>
    <n v="243.38400000000001"/>
    <n v="3"/>
    <n v="0.2"/>
    <n v="-51.719100000000012"/>
  </r>
  <r>
    <n v="632"/>
    <s v="US-2013-135720"/>
    <x v="0"/>
    <x v="25"/>
    <d v="2019-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9-12-14T00:00:00"/>
    <s v="Second Class"/>
    <s v="FM-14380"/>
    <s v="Fred McMath"/>
    <x v="0"/>
    <s v="United States"/>
    <s v="Aurora"/>
    <x v="22"/>
    <n v="80013"/>
    <x v="1"/>
    <s v="TEC-PH-10002103"/>
    <x v="2"/>
    <x v="7"/>
    <s v="Jabra SPEAK 410"/>
    <n v="300.76799999999997"/>
    <n v="4"/>
    <n v="0.2"/>
    <n v="30.076800000000006"/>
  </r>
  <r>
    <n v="634"/>
    <s v="CA-2014-144694"/>
    <x v="3"/>
    <x v="241"/>
    <d v="2020-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20-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8-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9-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9-08-22T00:00:00"/>
    <s v="Standard Class"/>
    <s v="ME-17725"/>
    <s v="Max Engle"/>
    <x v="0"/>
    <s v="United States"/>
    <s v="Aurora"/>
    <x v="22"/>
    <n v="80013"/>
    <x v="1"/>
    <s v="OFF-AP-10003287"/>
    <x v="1"/>
    <x v="9"/>
    <s v="Tripp Lite TLP810NET Broadband Surge for Modem/Fax"/>
    <n v="122.328"/>
    <n v="3"/>
    <n v="0.2"/>
    <n v="12.232799999999997"/>
  </r>
  <r>
    <n v="639"/>
    <s v="CA-2013-115917"/>
    <x v="0"/>
    <x v="244"/>
    <d v="2019-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9-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9-12-23T00:00:00"/>
    <s v="Standard Class"/>
    <s v="JD-16150"/>
    <s v="Justin Deggeller"/>
    <x v="1"/>
    <s v="United States"/>
    <s v="Minneapolis"/>
    <x v="11"/>
    <n v="55407"/>
    <x v="2"/>
    <s v="FUR-FU-10000732"/>
    <x v="0"/>
    <x v="5"/>
    <s v="Eldon 200 Class Desk Accessories"/>
    <n v="18.84"/>
    <n v="3"/>
    <n v="0"/>
    <n v="6.0287999999999995"/>
  </r>
  <r>
    <n v="642"/>
    <s v="CA-2014-167913"/>
    <x v="3"/>
    <x v="245"/>
    <d v="2020-08-04T00:00:00"/>
    <s v="Second Class"/>
    <s v="JL-15835"/>
    <s v="John Lee"/>
    <x v="0"/>
    <s v="United States"/>
    <s v="Mission Viejo"/>
    <x v="1"/>
    <n v="92691"/>
    <x v="1"/>
    <s v="OFF-ST-10000585"/>
    <x v="1"/>
    <x v="4"/>
    <s v="Economy Rollaway Files"/>
    <n v="330.4"/>
    <n v="2"/>
    <n v="0"/>
    <n v="85.903999999999996"/>
  </r>
  <r>
    <n v="643"/>
    <s v="CA-2014-167913"/>
    <x v="3"/>
    <x v="245"/>
    <d v="2020-08-04T00:00:00"/>
    <s v="Second Class"/>
    <s v="JL-15835"/>
    <s v="John Lee"/>
    <x v="0"/>
    <s v="United States"/>
    <s v="Mission Viejo"/>
    <x v="1"/>
    <n v="92691"/>
    <x v="1"/>
    <s v="OFF-LA-10002787"/>
    <x v="1"/>
    <x v="2"/>
    <s v="Avery 480"/>
    <n v="26.25"/>
    <n v="7"/>
    <n v="0"/>
    <n v="12.599999999999998"/>
  </r>
  <r>
    <n v="644"/>
    <s v="CA-2014-106103"/>
    <x v="3"/>
    <x v="193"/>
    <d v="2020-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20-07-26T00:00:00"/>
    <s v="Standard Class"/>
    <s v="TW-21025"/>
    <s v="Tamara Willingham"/>
    <x v="2"/>
    <s v="United States"/>
    <s v="Plainfield"/>
    <x v="30"/>
    <n v="7060"/>
    <x v="3"/>
    <s v="OFF-PA-10001934"/>
    <x v="1"/>
    <x v="10"/>
    <s v="Xerox 1993"/>
    <n v="6.48"/>
    <n v="1"/>
    <n v="0"/>
    <n v="3.1752000000000002"/>
  </r>
  <r>
    <n v="646"/>
    <s v="CA-2014-126221"/>
    <x v="3"/>
    <x v="247"/>
    <d v="2021-01-06T00:00:00"/>
    <s v="Standard Class"/>
    <s v="CC-12430"/>
    <s v="Chuck Clark"/>
    <x v="2"/>
    <s v="United States"/>
    <s v="Columbus"/>
    <x v="14"/>
    <n v="47201"/>
    <x v="2"/>
    <s v="OFF-AP-10002457"/>
    <x v="1"/>
    <x v="9"/>
    <s v="Eureka The Boss Plus 12-Amp Hard Box Upright Vacuum, Red"/>
    <n v="209.3"/>
    <n v="2"/>
    <n v="0"/>
    <n v="56.510999999999996"/>
  </r>
  <r>
    <n v="647"/>
    <s v="CA-2013-103947"/>
    <x v="0"/>
    <x v="178"/>
    <d v="2019-04-09T00:00:00"/>
    <s v="Standard Class"/>
    <s v="BB-10990"/>
    <s v="Barry Blumstein"/>
    <x v="1"/>
    <s v="United States"/>
    <s v="Sierra Vista"/>
    <x v="16"/>
    <n v="85635"/>
    <x v="1"/>
    <s v="OFF-FA-10003112"/>
    <x v="1"/>
    <x v="13"/>
    <s v="Staples"/>
    <n v="31.560000000000002"/>
    <n v="5"/>
    <n v="0.2"/>
    <n v="9.8624999999999972"/>
  </r>
  <r>
    <n v="648"/>
    <s v="CA-2013-103947"/>
    <x v="0"/>
    <x v="178"/>
    <d v="2019-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9-12-17T00:00:00"/>
    <s v="Second Class"/>
    <s v="AR-10825"/>
    <s v="Anthony Rawles"/>
    <x v="1"/>
    <s v="United States"/>
    <s v="Vancouver"/>
    <x v="4"/>
    <n v="98661"/>
    <x v="1"/>
    <s v="FUR-FU-10001935"/>
    <x v="0"/>
    <x v="5"/>
    <s v="3M Hangers With Command Adhesive"/>
    <n v="14.8"/>
    <n v="4"/>
    <n v="0"/>
    <n v="6.0680000000000014"/>
  </r>
  <r>
    <n v="650"/>
    <s v="CA-2013-160745"/>
    <x v="0"/>
    <x v="25"/>
    <d v="2019-12-17T00:00:00"/>
    <s v="Second Class"/>
    <s v="AR-10825"/>
    <s v="Anthony Rawles"/>
    <x v="1"/>
    <s v="United States"/>
    <s v="Vancouver"/>
    <x v="4"/>
    <n v="98661"/>
    <x v="1"/>
    <s v="TEC-PH-10003273"/>
    <x v="2"/>
    <x v="7"/>
    <s v="AT&amp;T TR1909W"/>
    <n v="302.37599999999998"/>
    <n v="3"/>
    <n v="0.2"/>
    <n v="22.678200000000018"/>
  </r>
  <r>
    <n v="651"/>
    <s v="CA-2013-160745"/>
    <x v="0"/>
    <x v="25"/>
    <d v="2019-12-17T00:00:00"/>
    <s v="Second Class"/>
    <s v="AR-10825"/>
    <s v="Anthony Rawles"/>
    <x v="1"/>
    <s v="United States"/>
    <s v="Vancouver"/>
    <x v="4"/>
    <n v="98661"/>
    <x v="1"/>
    <s v="TEC-AC-10001142"/>
    <x v="2"/>
    <x v="11"/>
    <s v="First Data FD10 PIN Pad"/>
    <n v="316"/>
    <n v="4"/>
    <n v="0"/>
    <n v="31.599999999999966"/>
  </r>
  <r>
    <n v="652"/>
    <s v="CA-2013-132661"/>
    <x v="0"/>
    <x v="248"/>
    <d v="2019-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20-06-24T00:00:00"/>
    <s v="Standard Class"/>
    <s v="AR-10405"/>
    <s v="Allen Rosenblatt"/>
    <x v="1"/>
    <s v="United States"/>
    <s v="New York City"/>
    <x v="15"/>
    <n v="10035"/>
    <x v="3"/>
    <s v="OFF-PA-10003892"/>
    <x v="1"/>
    <x v="10"/>
    <s v="Xerox 1943"/>
    <n v="97.82"/>
    <n v="2"/>
    <n v="0"/>
    <n v="45.975399999999993"/>
  </r>
  <r>
    <n v="654"/>
    <s v="CA-2014-140844"/>
    <x v="3"/>
    <x v="249"/>
    <d v="2020-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9-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9-08-29T00:00:00"/>
    <s v="Standard Class"/>
    <s v="CR-12730"/>
    <s v="Craig Reiter"/>
    <x v="0"/>
    <s v="United States"/>
    <s v="Columbus"/>
    <x v="24"/>
    <n v="43229"/>
    <x v="3"/>
    <s v="OFF-BI-10002827"/>
    <x v="1"/>
    <x v="8"/>
    <s v="Avery Durable Poly Binders"/>
    <n v="3.3180000000000005"/>
    <n v="2"/>
    <n v="0.7"/>
    <n v="-2.6543999999999999"/>
  </r>
  <r>
    <n v="657"/>
    <s v="CA-2013-137239"/>
    <x v="0"/>
    <x v="250"/>
    <d v="2019-08-29T00:00:00"/>
    <s v="Standard Class"/>
    <s v="CR-12730"/>
    <s v="Craig Reiter"/>
    <x v="0"/>
    <s v="United States"/>
    <s v="Columbus"/>
    <x v="24"/>
    <n v="43229"/>
    <x v="3"/>
    <s v="OFF-EN-10002230"/>
    <x v="1"/>
    <x v="12"/>
    <s v="Airmail Envelopes"/>
    <n v="134.28800000000001"/>
    <n v="2"/>
    <n v="0.2"/>
    <n v="45.322199999999995"/>
  </r>
  <r>
    <n v="658"/>
    <s v="US-2013-156097"/>
    <x v="0"/>
    <x v="251"/>
    <d v="2019-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9-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8-08-28T00:00:00"/>
    <s v="Standard Class"/>
    <s v="CB-12025"/>
    <s v="Cassandra Brandow"/>
    <x v="0"/>
    <s v="United States"/>
    <s v="Arlington"/>
    <x v="5"/>
    <n v="76017"/>
    <x v="2"/>
    <s v="OFF-ST-10001490"/>
    <x v="1"/>
    <x v="4"/>
    <s v="Hot File 7-Pocket, Floor Stand"/>
    <n v="999.43200000000002"/>
    <n v="7"/>
    <n v="0.2"/>
    <n v="124.92899999999986"/>
  </r>
  <r>
    <n v="661"/>
    <s v="CA-2012-146563"/>
    <x v="1"/>
    <x v="252"/>
    <d v="2018-08-28T00:00:00"/>
    <s v="Standard Class"/>
    <s v="CB-12025"/>
    <s v="Cassandra Brandow"/>
    <x v="0"/>
    <s v="United States"/>
    <s v="Arlington"/>
    <x v="5"/>
    <n v="76017"/>
    <x v="2"/>
    <s v="OFF-ST-10001511"/>
    <x v="1"/>
    <x v="4"/>
    <s v="Space Solutions Commercial Steel Shelving"/>
    <n v="724.08"/>
    <n v="14"/>
    <n v="0.2"/>
    <n v="-135.7650000000001"/>
  </r>
  <r>
    <n v="662"/>
    <s v="CA-2012-146563"/>
    <x v="1"/>
    <x v="252"/>
    <d v="2018-08-28T00:00:00"/>
    <s v="Standard Class"/>
    <s v="CB-12025"/>
    <s v="Cassandra Brandow"/>
    <x v="0"/>
    <s v="United States"/>
    <s v="Arlington"/>
    <x v="5"/>
    <n v="76017"/>
    <x v="2"/>
    <s v="FUR-TA-10001768"/>
    <x v="0"/>
    <x v="3"/>
    <s v="Hon Racetrack Conference Tables"/>
    <n v="918.78499999999985"/>
    <n v="5"/>
    <n v="0.3"/>
    <n v="-118.12950000000006"/>
  </r>
  <r>
    <n v="663"/>
    <s v="CA-2012-146563"/>
    <x v="1"/>
    <x v="252"/>
    <d v="2018-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9-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9-11-05T00:00:00"/>
    <s v="Same Day"/>
    <s v="RC-19825"/>
    <s v="Roy Collins"/>
    <x v="0"/>
    <s v="United States"/>
    <s v="Louisville"/>
    <x v="0"/>
    <n v="40214"/>
    <x v="0"/>
    <s v="OFF-FA-10000621"/>
    <x v="1"/>
    <x v="13"/>
    <s v="OIC Colored Binder Clips, Assorted Sizes"/>
    <n v="10.74"/>
    <n v="3"/>
    <n v="0"/>
    <n v="5.2625999999999999"/>
  </r>
  <r>
    <n v="666"/>
    <s v="CA-2014-132682"/>
    <x v="3"/>
    <x v="110"/>
    <d v="2020-06-11T00:00:00"/>
    <s v="Second Class"/>
    <s v="TH-21235"/>
    <s v="Tiffany House"/>
    <x v="1"/>
    <s v="United States"/>
    <s v="Dallas"/>
    <x v="5"/>
    <n v="75081"/>
    <x v="2"/>
    <s v="OFF-SU-10004231"/>
    <x v="1"/>
    <x v="14"/>
    <s v="Acme Tagit Stainless Steel Antibacterial Scissors"/>
    <n v="23.76"/>
    <n v="3"/>
    <n v="0.2"/>
    <n v="2.0789999999999997"/>
  </r>
  <r>
    <n v="667"/>
    <s v="CA-2014-132682"/>
    <x v="3"/>
    <x v="110"/>
    <d v="2020-06-11T00:00:00"/>
    <s v="Second Class"/>
    <s v="TH-21235"/>
    <s v="Tiffany House"/>
    <x v="1"/>
    <s v="United States"/>
    <s v="Dallas"/>
    <x v="5"/>
    <n v="75081"/>
    <x v="2"/>
    <s v="OFF-PA-10000474"/>
    <x v="1"/>
    <x v="10"/>
    <s v="Staples"/>
    <n v="85.055999999999997"/>
    <n v="3"/>
    <n v="0.2"/>
    <n v="28.706399999999991"/>
  </r>
  <r>
    <n v="668"/>
    <s v="CA-2014-132682"/>
    <x v="3"/>
    <x v="110"/>
    <d v="2020-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7-12-26T00:00:00"/>
    <s v="First Class"/>
    <s v="RP-19390"/>
    <s v="Resi Pölking"/>
    <x v="0"/>
    <s v="United States"/>
    <s v="Cleveland"/>
    <x v="24"/>
    <n v="44105"/>
    <x v="3"/>
    <s v="FUR-FU-10003096"/>
    <x v="0"/>
    <x v="5"/>
    <s v="Master Giant Foot Doorstop, Safety Yellow"/>
    <n v="30.36"/>
    <n v="5"/>
    <n v="0.2"/>
    <n v="8.7285000000000004"/>
  </r>
  <r>
    <n v="670"/>
    <s v="US-2014-106663"/>
    <x v="3"/>
    <x v="255"/>
    <d v="2020-06-14T00:00:00"/>
    <s v="Standard Class"/>
    <s v="MO-17800"/>
    <s v="Meg O'Connel"/>
    <x v="2"/>
    <s v="United States"/>
    <s v="Chicago"/>
    <x v="10"/>
    <n v="60653"/>
    <x v="2"/>
    <s v="FUR-FU-10002759"/>
    <x v="0"/>
    <x v="5"/>
    <s v="12-1/2 Diameter Round Wall Clock"/>
    <n v="23.976000000000003"/>
    <n v="3"/>
    <n v="0.6"/>
    <n v="-14.385599999999997"/>
  </r>
  <r>
    <n v="671"/>
    <s v="US-2014-106663"/>
    <x v="3"/>
    <x v="255"/>
    <d v="2020-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20-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20-06-23T00:00:00"/>
    <s v="Standard Class"/>
    <s v="TD-20995"/>
    <s v="Tamara Dahlen"/>
    <x v="0"/>
    <s v="United States"/>
    <s v="Quincy"/>
    <x v="10"/>
    <n v="62301"/>
    <x v="2"/>
    <s v="OFF-AR-10001954"/>
    <x v="1"/>
    <x v="6"/>
    <s v="Newell 331"/>
    <n v="19.559999999999999"/>
    <n v="5"/>
    <n v="0.2"/>
    <n v="1.7115"/>
  </r>
  <r>
    <n v="674"/>
    <s v="CA-2014-130351"/>
    <x v="3"/>
    <x v="256"/>
    <d v="2020-12-09T00:00:00"/>
    <s v="First Class"/>
    <s v="RB-19570"/>
    <s v="Rob Beeghly"/>
    <x v="0"/>
    <s v="United States"/>
    <s v="Columbus"/>
    <x v="14"/>
    <n v="47201"/>
    <x v="2"/>
    <s v="OFF-AP-10004532"/>
    <x v="1"/>
    <x v="9"/>
    <s v="Kensington 6 Outlet Guardian Standard Surge Protector"/>
    <n v="61.44"/>
    <n v="3"/>
    <n v="0"/>
    <n v="16.588799999999999"/>
  </r>
  <r>
    <n v="675"/>
    <s v="CA-2014-130351"/>
    <x v="3"/>
    <x v="256"/>
    <d v="2020-12-09T00:00:00"/>
    <s v="First Class"/>
    <s v="RB-19570"/>
    <s v="Rob Beeghly"/>
    <x v="0"/>
    <s v="United States"/>
    <s v="Columbus"/>
    <x v="14"/>
    <n v="47201"/>
    <x v="2"/>
    <s v="OFF-PA-10002137"/>
    <x v="1"/>
    <x v="10"/>
    <s v="Southworth 100% Résumé Paper, 24lb."/>
    <n v="38.9"/>
    <n v="5"/>
    <n v="0"/>
    <n v="17.504999999999995"/>
  </r>
  <r>
    <n v="676"/>
    <s v="CA-2014-130351"/>
    <x v="3"/>
    <x v="256"/>
    <d v="2020-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20-03-24T00:00:00"/>
    <s v="Standard Class"/>
    <s v="CD-11980"/>
    <s v="Carol Darley"/>
    <x v="0"/>
    <s v="United States"/>
    <s v="Tyler"/>
    <x v="5"/>
    <n v="75701"/>
    <x v="2"/>
    <s v="OFF-AP-10000804"/>
    <x v="1"/>
    <x v="9"/>
    <s v="Hoover Portapower Portable Vacuum"/>
    <n v="2.6879999999999997"/>
    <n v="3"/>
    <n v="0.8"/>
    <n v="-7.3920000000000021"/>
  </r>
  <r>
    <n v="678"/>
    <s v="US-2014-119438"/>
    <x v="3"/>
    <x v="257"/>
    <d v="2020-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20-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20-03-24T00:00:00"/>
    <s v="Standard Class"/>
    <s v="CD-11980"/>
    <s v="Carol Darley"/>
    <x v="0"/>
    <s v="United States"/>
    <s v="Tyler"/>
    <x v="5"/>
    <n v="75701"/>
    <x v="2"/>
    <s v="OFF-BI-10004632"/>
    <x v="1"/>
    <x v="8"/>
    <s v="Ibico Hi-Tech Manual Binding System"/>
    <n v="182.99399999999997"/>
    <n v="3"/>
    <n v="0.8"/>
    <n v="-320.23950000000013"/>
  </r>
  <r>
    <n v="681"/>
    <s v="CA-2013-164511"/>
    <x v="0"/>
    <x v="258"/>
    <d v="2019-11-25T00:00:00"/>
    <s v="Standard Class"/>
    <s v="DJ-13630"/>
    <s v="Doug Jacobs"/>
    <x v="0"/>
    <s v="United States"/>
    <s v="New York City"/>
    <x v="15"/>
    <n v="10024"/>
    <x v="3"/>
    <s v="OFF-BI-10003305"/>
    <x v="1"/>
    <x v="8"/>
    <s v="Avery Hanging File Binders"/>
    <n v="14.352000000000002"/>
    <n v="3"/>
    <n v="0.2"/>
    <n v="4.6643999999999988"/>
  </r>
  <r>
    <n v="682"/>
    <s v="CA-2013-164511"/>
    <x v="0"/>
    <x v="258"/>
    <d v="2019-11-25T00:00:00"/>
    <s v="Standard Class"/>
    <s v="DJ-13630"/>
    <s v="Doug Jacobs"/>
    <x v="0"/>
    <s v="United States"/>
    <s v="New York City"/>
    <x v="15"/>
    <n v="10024"/>
    <x v="3"/>
    <s v="OFF-ST-10002583"/>
    <x v="1"/>
    <x v="4"/>
    <s v="Fellowes Neat Ideas Storage Cubes"/>
    <n v="64.959999999999994"/>
    <n v="2"/>
    <n v="0"/>
    <n v="2.598399999999998"/>
  </r>
  <r>
    <n v="683"/>
    <s v="CA-2013-164511"/>
    <x v="0"/>
    <x v="258"/>
    <d v="2019-11-25T00:00:00"/>
    <s v="Standard Class"/>
    <s v="DJ-13630"/>
    <s v="Doug Jacobs"/>
    <x v="0"/>
    <s v="United States"/>
    <s v="New York City"/>
    <x v="15"/>
    <n v="10024"/>
    <x v="3"/>
    <s v="OFF-ST-10004507"/>
    <x v="1"/>
    <x v="4"/>
    <s v="Advantus Rolling Storage Box"/>
    <n v="68.599999999999994"/>
    <n v="4"/>
    <n v="0"/>
    <n v="18.521999999999998"/>
  </r>
  <r>
    <n v="684"/>
    <s v="US-2014-168116"/>
    <x v="3"/>
    <x v="259"/>
    <d v="2020-11-05T00:00:00"/>
    <s v="Same Day"/>
    <s v="GT-14635"/>
    <s v="Grant Thornton"/>
    <x v="1"/>
    <s v="United States"/>
    <s v="Burlington"/>
    <x v="3"/>
    <n v="27217"/>
    <x v="0"/>
    <s v="TEC-MA-10004125"/>
    <x v="2"/>
    <x v="15"/>
    <s v="Cubify CubeX 3D Printer Triple Head Print"/>
    <n v="7999.98"/>
    <n v="4"/>
    <n v="0.5"/>
    <n v="-3839.9903999999988"/>
  </r>
  <r>
    <n v="685"/>
    <s v="US-2014-168116"/>
    <x v="3"/>
    <x v="259"/>
    <d v="2020-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7-07-08T00:00:00"/>
    <s v="First Class"/>
    <s v="MC-17845"/>
    <s v="Michael Chen"/>
    <x v="0"/>
    <s v="United States"/>
    <s v="Jackson"/>
    <x v="35"/>
    <n v="39212"/>
    <x v="0"/>
    <s v="TEC-AC-10003911"/>
    <x v="2"/>
    <x v="11"/>
    <s v="NETGEAR AC1750 Dual Band Gigabit Smart WiFi Router"/>
    <n v="479.97"/>
    <n v="3"/>
    <n v="0"/>
    <n v="163.18979999999999"/>
  </r>
  <r>
    <n v="687"/>
    <s v="CA-2011-157784"/>
    <x v="2"/>
    <x v="260"/>
    <d v="2017-07-08T00:00:00"/>
    <s v="First Class"/>
    <s v="MC-17845"/>
    <s v="Michael Chen"/>
    <x v="0"/>
    <s v="United States"/>
    <s v="Jackson"/>
    <x v="35"/>
    <n v="39212"/>
    <x v="0"/>
    <s v="OFF-LA-10001934"/>
    <x v="1"/>
    <x v="2"/>
    <s v="Avery 516"/>
    <n v="14.62"/>
    <n v="2"/>
    <n v="0"/>
    <n v="6.8713999999999995"/>
  </r>
  <r>
    <n v="688"/>
    <s v="CA-2011-157784"/>
    <x v="2"/>
    <x v="260"/>
    <d v="2017-07-08T00:00:00"/>
    <s v="First Class"/>
    <s v="MC-17845"/>
    <s v="Michael Chen"/>
    <x v="0"/>
    <s v="United States"/>
    <s v="Jackson"/>
    <x v="35"/>
    <n v="39212"/>
    <x v="0"/>
    <s v="OFF-PA-10000304"/>
    <x v="1"/>
    <x v="10"/>
    <s v="Xerox 1995"/>
    <n v="19.440000000000001"/>
    <n v="3"/>
    <n v="0"/>
    <n v="9.3312000000000008"/>
  </r>
  <r>
    <n v="689"/>
    <s v="CA-2014-161480"/>
    <x v="3"/>
    <x v="53"/>
    <d v="2020-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7-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7-06-23T00:00:00"/>
    <s v="Second Class"/>
    <s v="NP-18325"/>
    <s v="Naresj Patel"/>
    <x v="0"/>
    <s v="United States"/>
    <s v="Waynesboro"/>
    <x v="17"/>
    <n v="22980"/>
    <x v="0"/>
    <s v="TEC-PH-10002033"/>
    <x v="2"/>
    <x v="7"/>
    <s v="Konftel 250 Conference phone - Charcoal black"/>
    <n v="284.82"/>
    <n v="1"/>
    <n v="0"/>
    <n v="74.053200000000004"/>
  </r>
  <r>
    <n v="692"/>
    <s v="US-2011-117135"/>
    <x v="2"/>
    <x v="261"/>
    <d v="2017-06-23T00:00:00"/>
    <s v="Second Class"/>
    <s v="NP-18325"/>
    <s v="Naresj Patel"/>
    <x v="0"/>
    <s v="United States"/>
    <s v="Waynesboro"/>
    <x v="17"/>
    <n v="22980"/>
    <x v="0"/>
    <s v="OFF-ST-10002444"/>
    <x v="1"/>
    <x v="4"/>
    <s v="Recycled Eldon Regeneration Jumbo File"/>
    <n v="36.839999999999996"/>
    <n v="3"/>
    <n v="0"/>
    <n v="10.315199999999999"/>
  </r>
  <r>
    <n v="693"/>
    <s v="CA-2012-131534"/>
    <x v="1"/>
    <x v="262"/>
    <d v="2018-04-02T00:00:00"/>
    <s v="Standard Class"/>
    <s v="AB-10165"/>
    <s v="Alan Barnes"/>
    <x v="0"/>
    <s v="United States"/>
    <s v="Los Angeles"/>
    <x v="1"/>
    <n v="90036"/>
    <x v="1"/>
    <s v="TEC-AC-10002253"/>
    <x v="2"/>
    <x v="11"/>
    <s v="Imation Bio 8GB USB Flash Drive Imation Corp"/>
    <n v="166.24"/>
    <n v="1"/>
    <n v="0"/>
    <n v="24.936000000000007"/>
  </r>
  <r>
    <n v="694"/>
    <s v="CA-2012-131534"/>
    <x v="1"/>
    <x v="262"/>
    <d v="2018-04-02T00:00:00"/>
    <s v="Standard Class"/>
    <s v="AB-10165"/>
    <s v="Alan Barnes"/>
    <x v="0"/>
    <s v="United States"/>
    <s v="Los Angeles"/>
    <x v="1"/>
    <n v="90036"/>
    <x v="1"/>
    <s v="OFF-PA-10000743"/>
    <x v="1"/>
    <x v="10"/>
    <s v="Xerox 1977"/>
    <n v="33.4"/>
    <n v="5"/>
    <n v="0"/>
    <n v="16.032"/>
  </r>
  <r>
    <n v="695"/>
    <s v="CA-2012-119291"/>
    <x v="1"/>
    <x v="263"/>
    <d v="2018-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8-05-17T00:00:00"/>
    <s v="First Class"/>
    <s v="JO-15550"/>
    <s v="Jesus Ocampo"/>
    <x v="2"/>
    <s v="United States"/>
    <s v="Chester"/>
    <x v="9"/>
    <n v="19013"/>
    <x v="3"/>
    <s v="OFF-LA-10002312"/>
    <x v="1"/>
    <x v="2"/>
    <s v="Avery 490"/>
    <n v="47.360000000000007"/>
    <n v="4"/>
    <n v="0.2"/>
    <n v="17.759999999999998"/>
  </r>
  <r>
    <n v="697"/>
    <s v="CA-2012-119291"/>
    <x v="1"/>
    <x v="263"/>
    <d v="2018-05-17T00:00:00"/>
    <s v="First Class"/>
    <s v="JO-15550"/>
    <s v="Jesus Ocampo"/>
    <x v="2"/>
    <s v="United States"/>
    <s v="Chester"/>
    <x v="9"/>
    <n v="19013"/>
    <x v="3"/>
    <s v="OFF-EN-10000927"/>
    <x v="1"/>
    <x v="12"/>
    <s v="Jet-Pak Recycled Peel 'N' Seal Padded Mailers"/>
    <n v="200.98400000000004"/>
    <n v="7"/>
    <n v="0.2"/>
    <n v="62.807499999999976"/>
  </r>
  <r>
    <n v="698"/>
    <s v="CA-2012-119291"/>
    <x v="1"/>
    <x v="263"/>
    <d v="2018-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8-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8-05-17T00:00:00"/>
    <s v="First Class"/>
    <s v="JO-15550"/>
    <s v="Jesus Ocampo"/>
    <x v="2"/>
    <s v="United States"/>
    <s v="Chester"/>
    <x v="9"/>
    <n v="19013"/>
    <x v="3"/>
    <s v="OFF-BI-10001575"/>
    <x v="1"/>
    <x v="8"/>
    <s v="GBC Linen Binding Covers"/>
    <n v="18.588000000000005"/>
    <n v="2"/>
    <n v="0.7"/>
    <n v="-13.6312"/>
  </r>
  <r>
    <n v="701"/>
    <s v="CA-2012-119291"/>
    <x v="1"/>
    <x v="263"/>
    <d v="2018-05-17T00:00:00"/>
    <s v="First Class"/>
    <s v="JO-15550"/>
    <s v="Jesus Ocampo"/>
    <x v="2"/>
    <s v="United States"/>
    <s v="Chester"/>
    <x v="9"/>
    <n v="19013"/>
    <x v="3"/>
    <s v="OFF-BI-10001982"/>
    <x v="1"/>
    <x v="8"/>
    <s v="Wilson Jones Custom Binder Spines &amp; Labels"/>
    <n v="4.8960000000000008"/>
    <n v="3"/>
    <n v="0.7"/>
    <n v="-3.4271999999999991"/>
  </r>
  <r>
    <n v="702"/>
    <s v="CA-2014-114552"/>
    <x v="3"/>
    <x v="264"/>
    <d v="2020-09-09T00:00:00"/>
    <s v="Standard Class"/>
    <s v="Dl-13600"/>
    <s v="Dorris liebe"/>
    <x v="1"/>
    <s v="United States"/>
    <s v="Cleveland"/>
    <x v="24"/>
    <n v="44105"/>
    <x v="3"/>
    <s v="FUR-FU-10002960"/>
    <x v="0"/>
    <x v="5"/>
    <s v="Eldon 200 Class Desk Accessories, Burgundy"/>
    <n v="15.072000000000003"/>
    <n v="3"/>
    <n v="0.2"/>
    <n v="4.1448"/>
  </r>
  <r>
    <n v="703"/>
    <s v="CA-2013-163755"/>
    <x v="0"/>
    <x v="254"/>
    <d v="2019-11-09T00:00:00"/>
    <s v="Second Class"/>
    <s v="AS-10285"/>
    <s v="Alejandro Savely"/>
    <x v="1"/>
    <s v="United States"/>
    <s v="Seattle"/>
    <x v="4"/>
    <n v="98103"/>
    <x v="1"/>
    <s v="FUR-FU-10003394"/>
    <x v="0"/>
    <x v="5"/>
    <s v="Tenex &quot;The Solids&quot; Textured Chair Mats"/>
    <n v="209.88"/>
    <n v="3"/>
    <n v="0"/>
    <n v="35.679599999999979"/>
  </r>
  <r>
    <n v="704"/>
    <s v="CA-2012-142027"/>
    <x v="1"/>
    <x v="265"/>
    <d v="2018-04-14T00:00:00"/>
    <s v="Standard Class"/>
    <s v="JK-15370"/>
    <s v="Jay Kimmel"/>
    <x v="0"/>
    <s v="United States"/>
    <s v="Long Beach"/>
    <x v="1"/>
    <n v="90805"/>
    <x v="1"/>
    <s v="FUR-TA-10002774"/>
    <x v="0"/>
    <x v="3"/>
    <s v="Laminate Occasional Tables"/>
    <n v="369.91200000000003"/>
    <n v="3"/>
    <n v="0.2"/>
    <n v="-13.871700000000047"/>
  </r>
  <r>
    <n v="705"/>
    <s v="CA-2011-138527"/>
    <x v="2"/>
    <x v="171"/>
    <d v="2017-09-17T00:00:00"/>
    <s v="Standard Class"/>
    <s v="BN-11470"/>
    <s v="Brad Norvell"/>
    <x v="1"/>
    <s v="United States"/>
    <s v="Cary"/>
    <x v="3"/>
    <n v="27511"/>
    <x v="0"/>
    <s v="OFF-PA-10001800"/>
    <x v="1"/>
    <x v="10"/>
    <s v="Xerox 220"/>
    <n v="10.368000000000002"/>
    <n v="2"/>
    <n v="0.2"/>
    <n v="3.6288"/>
  </r>
  <r>
    <n v="706"/>
    <s v="CA-2011-138527"/>
    <x v="2"/>
    <x v="171"/>
    <d v="2017-09-17T00:00:00"/>
    <s v="Standard Class"/>
    <s v="BN-11470"/>
    <s v="Brad Norvell"/>
    <x v="1"/>
    <s v="United States"/>
    <s v="Cary"/>
    <x v="3"/>
    <n v="27511"/>
    <x v="0"/>
    <s v="OFF-AP-10001469"/>
    <x v="1"/>
    <x v="9"/>
    <s v="Fellowes 8 Outlet Superior Workstation Surge Protector"/>
    <n v="166.84"/>
    <n v="5"/>
    <n v="0.2"/>
    <n v="18.769499999999987"/>
  </r>
  <r>
    <n v="707"/>
    <s v="CA-2011-138527"/>
    <x v="2"/>
    <x v="171"/>
    <d v="2017-09-17T00:00:00"/>
    <s v="Standard Class"/>
    <s v="BN-11470"/>
    <s v="Brad Norvell"/>
    <x v="1"/>
    <s v="United States"/>
    <s v="Cary"/>
    <x v="3"/>
    <n v="27511"/>
    <x v="0"/>
    <s v="TEC-AC-10002399"/>
    <x v="2"/>
    <x v="11"/>
    <s v="SanDisk Cruzer 32 GB USB Flash Drive"/>
    <n v="15.216000000000001"/>
    <n v="1"/>
    <n v="0.2"/>
    <n v="2.2823999999999991"/>
  </r>
  <r>
    <n v="708"/>
    <s v="CA-2011-112158"/>
    <x v="2"/>
    <x v="266"/>
    <d v="2017-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7-12-04T00:00:00"/>
    <s v="First Class"/>
    <s v="DP-13165"/>
    <s v="David Philippe"/>
    <x v="0"/>
    <s v="United States"/>
    <s v="New York City"/>
    <x v="15"/>
    <n v="10035"/>
    <x v="3"/>
    <s v="FUR-BO-10003272"/>
    <x v="0"/>
    <x v="0"/>
    <s v="O'Sullivan Living Dimensions 5-Shelf Bookcases"/>
    <n v="883.92"/>
    <n v="5"/>
    <n v="0.2"/>
    <n v="-110.49000000000007"/>
  </r>
  <r>
    <n v="710"/>
    <s v="CA-2011-112158"/>
    <x v="2"/>
    <x v="266"/>
    <d v="2017-12-04T00:00:00"/>
    <s v="First Class"/>
    <s v="DP-13165"/>
    <s v="David Philippe"/>
    <x v="0"/>
    <s v="United States"/>
    <s v="New York City"/>
    <x v="15"/>
    <n v="10035"/>
    <x v="3"/>
    <s v="OFF-BI-10000050"/>
    <x v="1"/>
    <x v="8"/>
    <s v="Angle-D Binders with Locking Rings, Label Holders"/>
    <n v="46.72"/>
    <n v="8"/>
    <n v="0.2"/>
    <n v="15.767999999999997"/>
  </r>
  <r>
    <n v="711"/>
    <s v="CA-2011-113887"/>
    <x v="2"/>
    <x v="267"/>
    <d v="2017-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20-09-08T00:00:00"/>
    <s v="Standard Class"/>
    <s v="AP-10915"/>
    <s v="Arthur Prichep"/>
    <x v="0"/>
    <s v="United States"/>
    <s v="Palm Coast"/>
    <x v="2"/>
    <n v="32137"/>
    <x v="0"/>
    <s v="OFF-EN-10001219"/>
    <x v="1"/>
    <x v="12"/>
    <s v="#10- 4 1/8&quot; x 9 1/2&quot; Security-Tint Envelopes"/>
    <n v="24.448"/>
    <n v="4"/>
    <n v="0.2"/>
    <n v="8.8623999999999992"/>
  </r>
  <r>
    <n v="713"/>
    <s v="US-2014-100048"/>
    <x v="3"/>
    <x v="240"/>
    <d v="2020-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20-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20-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7-07-06T00:00:00"/>
    <s v="Second Class"/>
    <s v="Dl-13600"/>
    <s v="Dorris liebe"/>
    <x v="1"/>
    <s v="United States"/>
    <s v="Seattle"/>
    <x v="4"/>
    <n v="98105"/>
    <x v="1"/>
    <s v="OFF-BI-10003355"/>
    <x v="1"/>
    <x v="8"/>
    <s v="Cardinal Holdit Business Card Pockets"/>
    <n v="19.920000000000002"/>
    <n v="5"/>
    <n v="0.2"/>
    <n v="6.9719999999999995"/>
  </r>
  <r>
    <n v="717"/>
    <s v="CA-2011-130092"/>
    <x v="2"/>
    <x v="269"/>
    <d v="2017-01-15T00:00:00"/>
    <s v="First Class"/>
    <s v="SV-20365"/>
    <s v="Seth Vernon"/>
    <x v="0"/>
    <s v="United States"/>
    <s v="Dover"/>
    <x v="13"/>
    <n v="19901"/>
    <x v="3"/>
    <s v="FUR-FU-10000010"/>
    <x v="0"/>
    <x v="5"/>
    <s v="DAX Value U-Channel Document Frames, Easel Back"/>
    <n v="9.94"/>
    <n v="2"/>
    <n v="0"/>
    <n v="3.0813999999999995"/>
  </r>
  <r>
    <n v="718"/>
    <s v="CA-2014-108910"/>
    <x v="3"/>
    <x v="241"/>
    <d v="2020-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7-06-07T00:00:00"/>
    <s v="Standard Class"/>
    <s v="CK-12325"/>
    <s v="Christine Kargatis"/>
    <x v="2"/>
    <s v="United States"/>
    <s v="Orem"/>
    <x v="7"/>
    <n v="84057"/>
    <x v="1"/>
    <s v="OFF-BI-10001658"/>
    <x v="1"/>
    <x v="8"/>
    <s v="GBC Standard Therm-A-Bind Covers"/>
    <n v="59.808000000000007"/>
    <n v="3"/>
    <n v="0.2"/>
    <n v="19.4376"/>
  </r>
  <r>
    <n v="720"/>
    <s v="CA-2011-104472"/>
    <x v="2"/>
    <x v="270"/>
    <d v="2017-06-07T00:00:00"/>
    <s v="Standard Class"/>
    <s v="CK-12325"/>
    <s v="Christine Kargatis"/>
    <x v="2"/>
    <s v="United States"/>
    <s v="Orem"/>
    <x v="7"/>
    <n v="84057"/>
    <x v="1"/>
    <s v="FUR-FU-10000246"/>
    <x v="0"/>
    <x v="5"/>
    <s v="Aluminum Document Frame"/>
    <n v="73.320000000000007"/>
    <n v="6"/>
    <n v="0"/>
    <n v="21.995999999999992"/>
  </r>
  <r>
    <n v="721"/>
    <s v="CA-2013-112942"/>
    <x v="0"/>
    <x v="271"/>
    <d v="2019-02-18T00:00:00"/>
    <s v="Standard Class"/>
    <s v="RD-19810"/>
    <s v="Ross DeVincentis"/>
    <x v="2"/>
    <s v="United States"/>
    <s v="Los Angeles"/>
    <x v="1"/>
    <n v="90045"/>
    <x v="1"/>
    <s v="OFF-PA-10004092"/>
    <x v="1"/>
    <x v="10"/>
    <s v="Tops Green Bar Computer Printout Paper"/>
    <n v="146.82"/>
    <n v="3"/>
    <n v="0"/>
    <n v="73.41"/>
  </r>
  <r>
    <n v="722"/>
    <s v="CA-2013-142335"/>
    <x v="0"/>
    <x v="272"/>
    <d v="2019-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9-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7-10-13T00:00:00"/>
    <s v="Standard Class"/>
    <s v="MR-17545"/>
    <s v="Mathew Reese"/>
    <x v="2"/>
    <s v="United States"/>
    <s v="Philadelphia"/>
    <x v="9"/>
    <n v="19140"/>
    <x v="3"/>
    <s v="FUR-FU-10000222"/>
    <x v="0"/>
    <x v="5"/>
    <s v="Seth Thomas 16&quot; Steel Case Clock"/>
    <n v="129.91999999999999"/>
    <n v="5"/>
    <n v="0.2"/>
    <n v="21.112000000000002"/>
  </r>
  <r>
    <n v="725"/>
    <s v="CA-2013-114713"/>
    <x v="0"/>
    <x v="274"/>
    <d v="2019-07-13T00:00:00"/>
    <s v="Standard Class"/>
    <s v="SC-20695"/>
    <s v="Steve Chapman"/>
    <x v="1"/>
    <s v="United States"/>
    <s v="Hialeah"/>
    <x v="2"/>
    <n v="33012"/>
    <x v="0"/>
    <s v="OFF-SU-10004664"/>
    <x v="1"/>
    <x v="14"/>
    <s v="Acme Softgrip Scissors"/>
    <n v="45.584000000000003"/>
    <n v="7"/>
    <n v="0.2"/>
    <n v="5.1281999999999996"/>
  </r>
  <r>
    <n v="726"/>
    <s v="CA-2014-144113"/>
    <x v="3"/>
    <x v="118"/>
    <d v="2020-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20-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9-12-07T00:00:00"/>
    <s v="First Class"/>
    <s v="EG-13900"/>
    <s v="Emily Grady"/>
    <x v="0"/>
    <s v="United States"/>
    <s v="Oceanside"/>
    <x v="15"/>
    <n v="11572"/>
    <x v="3"/>
    <s v="OFF-PA-10001954"/>
    <x v="1"/>
    <x v="10"/>
    <s v="Xerox 1964"/>
    <n v="182.72"/>
    <n v="8"/>
    <n v="0"/>
    <n v="84.051199999999994"/>
  </r>
  <r>
    <n v="729"/>
    <s v="US-2013-150861"/>
    <x v="0"/>
    <x v="275"/>
    <d v="2019-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9-12-07T00:00:00"/>
    <s v="First Class"/>
    <s v="EG-13900"/>
    <s v="Emily Grady"/>
    <x v="0"/>
    <s v="United States"/>
    <s v="Oceanside"/>
    <x v="15"/>
    <n v="11572"/>
    <x v="3"/>
    <s v="OFF-ST-10004634"/>
    <x v="1"/>
    <x v="4"/>
    <s v="Personal Folder Holder, Ebony"/>
    <n v="33.630000000000003"/>
    <n v="3"/>
    <n v="0"/>
    <n v="10.088999999999999"/>
  </r>
  <r>
    <n v="731"/>
    <s v="US-2013-150861"/>
    <x v="0"/>
    <x v="275"/>
    <d v="2019-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9-12-07T00:00:00"/>
    <s v="First Class"/>
    <s v="EG-13900"/>
    <s v="Emily Grady"/>
    <x v="0"/>
    <s v="United States"/>
    <s v="Oceanside"/>
    <x v="15"/>
    <n v="11572"/>
    <x v="3"/>
    <s v="OFF-LA-10001317"/>
    <x v="1"/>
    <x v="2"/>
    <s v="Avery 520"/>
    <n v="6.3"/>
    <n v="2"/>
    <n v="0"/>
    <n v="3.024"/>
  </r>
  <r>
    <n v="733"/>
    <s v="CA-2014-131954"/>
    <x v="3"/>
    <x v="276"/>
    <d v="2020-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20-01-26T00:00:00"/>
    <s v="Standard Class"/>
    <s v="DS-13030"/>
    <s v="Darrin Sayre"/>
    <x v="2"/>
    <s v="United States"/>
    <s v="Seattle"/>
    <x v="4"/>
    <n v="98115"/>
    <x v="1"/>
    <s v="TEC-AC-10003610"/>
    <x v="2"/>
    <x v="11"/>
    <s v="Logitech Illuminated - Keyboard"/>
    <n v="179.97"/>
    <n v="3"/>
    <n v="0"/>
    <n v="86.385600000000011"/>
  </r>
  <r>
    <n v="735"/>
    <s v="CA-2014-131954"/>
    <x v="3"/>
    <x v="276"/>
    <d v="2020-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20-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20-01-26T00:00:00"/>
    <s v="Standard Class"/>
    <s v="DS-13030"/>
    <s v="Darrin Sayre"/>
    <x v="2"/>
    <s v="United States"/>
    <s v="Seattle"/>
    <x v="4"/>
    <n v="98115"/>
    <x v="1"/>
    <s v="FUR-BO-10001619"/>
    <x v="0"/>
    <x v="0"/>
    <s v="O'Sullivan Cherrywood Estates Traditional Bookcase"/>
    <n v="84.98"/>
    <n v="1"/>
    <n v="0"/>
    <n v="18.695599999999999"/>
  </r>
  <r>
    <n v="738"/>
    <s v="CA-2014-131954"/>
    <x v="3"/>
    <x v="276"/>
    <d v="2020-01-26T00:00:00"/>
    <s v="Standard Class"/>
    <s v="DS-13030"/>
    <s v="Darrin Sayre"/>
    <x v="2"/>
    <s v="United States"/>
    <s v="Seattle"/>
    <x v="4"/>
    <n v="98115"/>
    <x v="1"/>
    <s v="OFF-BI-10000138"/>
    <x v="1"/>
    <x v="8"/>
    <s v="Acco Translucent Poly Ring Binders"/>
    <n v="18.72"/>
    <n v="5"/>
    <n v="0.2"/>
    <n v="6.5519999999999996"/>
  </r>
  <r>
    <n v="739"/>
    <s v="CA-2011-132500"/>
    <x v="2"/>
    <x v="78"/>
    <d v="2017-09-12T00:00:00"/>
    <s v="Standard Class"/>
    <s v="GZ-14470"/>
    <s v="Gary Zandusky"/>
    <x v="0"/>
    <s v="United States"/>
    <s v="San Francisco"/>
    <x v="1"/>
    <n v="94110"/>
    <x v="1"/>
    <s v="TEC-AC-10001383"/>
    <x v="2"/>
    <x v="11"/>
    <s v="Logitech Wireless Touch Keyboard K400"/>
    <n v="49.98"/>
    <n v="2"/>
    <n v="0"/>
    <n v="8.4965999999999937"/>
  </r>
  <r>
    <n v="740"/>
    <s v="CA-2011-112326"/>
    <x v="2"/>
    <x v="277"/>
    <d v="2017-01-09T00:00:00"/>
    <s v="Standard Class"/>
    <s v="PO-19195"/>
    <s v="Phillina Ober"/>
    <x v="2"/>
    <s v="United States"/>
    <s v="Naperville"/>
    <x v="10"/>
    <n v="60540"/>
    <x v="2"/>
    <s v="OFF-LA-10003223"/>
    <x v="1"/>
    <x v="2"/>
    <s v="Avery 508"/>
    <n v="11.784000000000001"/>
    <n v="3"/>
    <n v="0.2"/>
    <n v="4.2716999999999992"/>
  </r>
  <r>
    <n v="741"/>
    <s v="CA-2011-112326"/>
    <x v="2"/>
    <x v="277"/>
    <d v="2017-01-09T00:00:00"/>
    <s v="Standard Class"/>
    <s v="PO-19195"/>
    <s v="Phillina Ober"/>
    <x v="2"/>
    <s v="United States"/>
    <s v="Naperville"/>
    <x v="10"/>
    <n v="60540"/>
    <x v="2"/>
    <s v="OFF-ST-10002743"/>
    <x v="1"/>
    <x v="4"/>
    <s v="SAFCO Boltless Steel Shelving"/>
    <n v="272.73599999999999"/>
    <n v="3"/>
    <n v="0.2"/>
    <n v="-64.774800000000013"/>
  </r>
  <r>
    <n v="742"/>
    <s v="CA-2011-112326"/>
    <x v="2"/>
    <x v="277"/>
    <d v="2017-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9-09-02T00:00:00"/>
    <s v="Standard Class"/>
    <s v="SS-20875"/>
    <s v="Sung Shariari"/>
    <x v="0"/>
    <s v="United States"/>
    <s v="Dallas"/>
    <x v="5"/>
    <n v="75220"/>
    <x v="2"/>
    <s v="OFF-SU-10004498"/>
    <x v="1"/>
    <x v="14"/>
    <s v="Martin-Yale Premier Letter Opener"/>
    <n v="51.52000000000001"/>
    <n v="5"/>
    <n v="0.2"/>
    <n v="-10.948000000000002"/>
  </r>
  <r>
    <n v="744"/>
    <s v="US-2013-146710"/>
    <x v="0"/>
    <x v="278"/>
    <d v="2019-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9-09-02T00:00:00"/>
    <s v="Standard Class"/>
    <s v="SS-20875"/>
    <s v="Sung Shariari"/>
    <x v="0"/>
    <s v="United States"/>
    <s v="Dallas"/>
    <x v="5"/>
    <n v="75220"/>
    <x v="2"/>
    <s v="OFF-PA-10004971"/>
    <x v="1"/>
    <x v="10"/>
    <s v="Xerox 196"/>
    <n v="4.6240000000000006"/>
    <n v="1"/>
    <n v="0.2"/>
    <n v="1.6762000000000001"/>
  </r>
  <r>
    <n v="746"/>
    <s v="US-2013-146710"/>
    <x v="0"/>
    <x v="278"/>
    <d v="2019-09-02T00:00:00"/>
    <s v="Standard Class"/>
    <s v="SS-20875"/>
    <s v="Sung Shariari"/>
    <x v="0"/>
    <s v="United States"/>
    <s v="Dallas"/>
    <x v="5"/>
    <n v="75220"/>
    <x v="2"/>
    <s v="OFF-SU-10004261"/>
    <x v="1"/>
    <x v="14"/>
    <s v="Fiskars 8&quot; Scissors, 2/Pack"/>
    <n v="55.167999999999999"/>
    <n v="4"/>
    <n v="0.2"/>
    <n v="6.2063999999999897"/>
  </r>
  <r>
    <n v="747"/>
    <s v="CA-2011-124429"/>
    <x v="2"/>
    <x v="279"/>
    <d v="2017-05-27T00:00:00"/>
    <s v="Same Day"/>
    <s v="MH-17785"/>
    <s v="Maya Herman"/>
    <x v="1"/>
    <s v="United States"/>
    <s v="San Diego"/>
    <x v="1"/>
    <n v="92105"/>
    <x v="1"/>
    <s v="FUR-TA-10002607"/>
    <x v="0"/>
    <x v="3"/>
    <s v="KI Conference Tables"/>
    <n v="567.12"/>
    <n v="10"/>
    <n v="0.2"/>
    <n v="-28.355999999999952"/>
  </r>
  <r>
    <n v="748"/>
    <s v="CA-2011-124429"/>
    <x v="2"/>
    <x v="279"/>
    <d v="2017-05-27T00:00:00"/>
    <s v="Same Day"/>
    <s v="MH-17785"/>
    <s v="Maya Herman"/>
    <x v="1"/>
    <s v="United States"/>
    <s v="San Diego"/>
    <x v="1"/>
    <n v="92105"/>
    <x v="1"/>
    <s v="OFF-ST-10001809"/>
    <x v="1"/>
    <x v="4"/>
    <s v="Fellowes Officeware Wire Shelving"/>
    <n v="359.32"/>
    <n v="4"/>
    <n v="0"/>
    <n v="7.1863999999999919"/>
  </r>
  <r>
    <n v="749"/>
    <s v="CA-2013-150889"/>
    <x v="0"/>
    <x v="231"/>
    <d v="2019-03-23T00:00:00"/>
    <s v="Second Class"/>
    <s v="PB-19105"/>
    <s v="Peter Bühler"/>
    <x v="0"/>
    <s v="United States"/>
    <s v="Evanston"/>
    <x v="10"/>
    <n v="60201"/>
    <x v="2"/>
    <s v="TEC-PH-10000004"/>
    <x v="2"/>
    <x v="7"/>
    <s v="Belkin iPhone and iPad Lightning Cable"/>
    <n v="11.992000000000001"/>
    <n v="1"/>
    <n v="0.2"/>
    <n v="0.89939999999999909"/>
  </r>
  <r>
    <n v="750"/>
    <s v="CA-2014-126074"/>
    <x v="3"/>
    <x v="280"/>
    <d v="2020-10-07T00:00:00"/>
    <s v="Standard Class"/>
    <s v="RF-19735"/>
    <s v="Roland Fjeld"/>
    <x v="0"/>
    <s v="United States"/>
    <s v="Trenton"/>
    <x v="12"/>
    <n v="48183"/>
    <x v="2"/>
    <s v="OFF-BI-10003638"/>
    <x v="1"/>
    <x v="8"/>
    <s v="GBC Durable Plastic Covers"/>
    <n v="58.050000000000004"/>
    <n v="3"/>
    <n v="0"/>
    <n v="26.702999999999999"/>
  </r>
  <r>
    <n v="751"/>
    <s v="CA-2014-126074"/>
    <x v="3"/>
    <x v="280"/>
    <d v="2020-10-07T00:00:00"/>
    <s v="Standard Class"/>
    <s v="RF-19735"/>
    <s v="Roland Fjeld"/>
    <x v="0"/>
    <s v="United States"/>
    <s v="Trenton"/>
    <x v="12"/>
    <n v="48183"/>
    <x v="2"/>
    <s v="FUR-FU-10003577"/>
    <x v="0"/>
    <x v="5"/>
    <s v="Nu-Dell Leatherette Frames"/>
    <n v="157.74"/>
    <n v="11"/>
    <n v="0"/>
    <n v="56.7864"/>
  </r>
  <r>
    <n v="752"/>
    <s v="CA-2014-126074"/>
    <x v="3"/>
    <x v="280"/>
    <d v="2020-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20-10-07T00:00:00"/>
    <s v="Standard Class"/>
    <s v="RF-19735"/>
    <s v="Roland Fjeld"/>
    <x v="0"/>
    <s v="United States"/>
    <s v="Trenton"/>
    <x v="12"/>
    <n v="48183"/>
    <x v="2"/>
    <s v="OFF-BI-10000546"/>
    <x v="1"/>
    <x v="8"/>
    <s v="Avery Durable Binders"/>
    <n v="2.88"/>
    <n v="1"/>
    <n v="0"/>
    <n v="1.4112"/>
  </r>
  <r>
    <n v="754"/>
    <s v="CA-2013-110499"/>
    <x v="0"/>
    <x v="281"/>
    <d v="2019-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8-12-12T00:00:00"/>
    <s v="Standard Class"/>
    <s v="MS-17830"/>
    <s v="Melanie Seite"/>
    <x v="0"/>
    <s v="United States"/>
    <s v="Los Angeles"/>
    <x v="1"/>
    <n v="90036"/>
    <x v="1"/>
    <s v="FUR-FU-10002759"/>
    <x v="0"/>
    <x v="5"/>
    <s v="12-1/2 Diameter Round Wall Clock"/>
    <n v="79.92"/>
    <n v="4"/>
    <n v="0"/>
    <n v="28.7712"/>
  </r>
  <r>
    <n v="756"/>
    <s v="CA-2013-140928"/>
    <x v="0"/>
    <x v="31"/>
    <d v="2019-09-23T00:00:00"/>
    <s v="Standard Class"/>
    <s v="NB-18655"/>
    <s v="Nona Balk"/>
    <x v="1"/>
    <s v="United States"/>
    <s v="Jacksonville"/>
    <x v="2"/>
    <n v="32216"/>
    <x v="0"/>
    <s v="FUR-TA-10001095"/>
    <x v="0"/>
    <x v="3"/>
    <s v="Chromcraft Round Conference Tables"/>
    <n v="383.43799999999999"/>
    <n v="4"/>
    <n v="0.45"/>
    <n v="-167.3184"/>
  </r>
  <r>
    <n v="757"/>
    <s v="CA-2011-106803"/>
    <x v="2"/>
    <x v="282"/>
    <d v="2018-01-02T00:00:00"/>
    <s v="Standard Class"/>
    <s v="DC-13285"/>
    <s v="Debra Catini"/>
    <x v="0"/>
    <s v="United States"/>
    <s v="Cottage Grove"/>
    <x v="11"/>
    <n v="55016"/>
    <x v="2"/>
    <s v="OFF-ST-10002444"/>
    <x v="1"/>
    <x v="4"/>
    <s v="Recycled Eldon Regeneration Jumbo File"/>
    <n v="24.56"/>
    <n v="2"/>
    <n v="0"/>
    <n v="6.8767999999999994"/>
  </r>
  <r>
    <n v="758"/>
    <s v="CA-2011-106803"/>
    <x v="2"/>
    <x v="282"/>
    <d v="2018-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20-07-29T00:00:00"/>
    <s v="Standard Class"/>
    <s v="CP-12340"/>
    <s v="Christine Phan"/>
    <x v="1"/>
    <s v="United States"/>
    <s v="New York City"/>
    <x v="15"/>
    <n v="10009"/>
    <x v="3"/>
    <s v="OFF-BI-10000848"/>
    <x v="1"/>
    <x v="8"/>
    <s v="Angle-D Ring Binders"/>
    <n v="13.128"/>
    <n v="3"/>
    <n v="0.2"/>
    <n v="4.2665999999999986"/>
  </r>
  <r>
    <n v="760"/>
    <s v="CA-2014-133333"/>
    <x v="3"/>
    <x v="65"/>
    <d v="2020-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8-09-05T00:00:00"/>
    <s v="Standard Class"/>
    <s v="AR-10510"/>
    <s v="Andrew Roberts"/>
    <x v="0"/>
    <s v="United States"/>
    <s v="Los Angeles"/>
    <x v="1"/>
    <n v="90004"/>
    <x v="1"/>
    <s v="OFF-PA-10003441"/>
    <x v="1"/>
    <x v="10"/>
    <s v="Xerox 226"/>
    <n v="58.320000000000007"/>
    <n v="9"/>
    <n v="0"/>
    <n v="27.993600000000001"/>
  </r>
  <r>
    <n v="762"/>
    <s v="CA-2014-126046"/>
    <x v="3"/>
    <x v="132"/>
    <d v="2020-11-08T00:00:00"/>
    <s v="Standard Class"/>
    <s v="JC-16105"/>
    <s v="Julie Creighton"/>
    <x v="1"/>
    <s v="United States"/>
    <s v="Atlanta"/>
    <x v="32"/>
    <n v="30318"/>
    <x v="0"/>
    <s v="OFF-LA-10004484"/>
    <x v="1"/>
    <x v="2"/>
    <s v="Avery 476"/>
    <n v="12.39"/>
    <n v="3"/>
    <n v="0"/>
    <n v="5.6993999999999998"/>
  </r>
  <r>
    <n v="763"/>
    <s v="CA-2012-114923"/>
    <x v="1"/>
    <x v="285"/>
    <d v="2018-02-13T00:00:00"/>
    <s v="Standard Class"/>
    <s v="LH-17020"/>
    <s v="Lisa Hazard"/>
    <x v="0"/>
    <s v="United States"/>
    <s v="Columbus"/>
    <x v="24"/>
    <n v="43229"/>
    <x v="3"/>
    <s v="TEC-PH-10003931"/>
    <x v="2"/>
    <x v="7"/>
    <s v="JBL Micro Wireless Portable Bluetooth Speaker"/>
    <n v="107.982"/>
    <n v="3"/>
    <n v="0.4"/>
    <n v="-26.995499999999993"/>
  </r>
  <r>
    <n v="764"/>
    <s v="CA-2011-162775"/>
    <x v="2"/>
    <x v="286"/>
    <d v="2017-01-16T00:00:00"/>
    <s v="Second Class"/>
    <s v="CS-12250"/>
    <s v="Chris Selesnick"/>
    <x v="1"/>
    <s v="United States"/>
    <s v="Bossier City"/>
    <x v="28"/>
    <n v="71111"/>
    <x v="0"/>
    <s v="OFF-EN-10001990"/>
    <x v="1"/>
    <x v="12"/>
    <s v="Staples"/>
    <n v="11.36"/>
    <n v="2"/>
    <n v="0"/>
    <n v="5.3391999999999991"/>
  </r>
  <r>
    <n v="765"/>
    <s v="CA-2011-162775"/>
    <x v="2"/>
    <x v="286"/>
    <d v="2017-01-16T00:00:00"/>
    <s v="Second Class"/>
    <s v="CS-12250"/>
    <s v="Chris Selesnick"/>
    <x v="1"/>
    <s v="United States"/>
    <s v="Bossier City"/>
    <x v="28"/>
    <n v="71111"/>
    <x v="0"/>
    <s v="OFF-EN-10001532"/>
    <x v="1"/>
    <x v="12"/>
    <s v="Brown Kraft Recycled Envelopes"/>
    <n v="50.94"/>
    <n v="3"/>
    <n v="0"/>
    <n v="25.47"/>
  </r>
  <r>
    <n v="766"/>
    <s v="CA-2011-162775"/>
    <x v="2"/>
    <x v="286"/>
    <d v="2017-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7-01-16T00:00:00"/>
    <s v="Second Class"/>
    <s v="CS-12250"/>
    <s v="Chris Selesnick"/>
    <x v="1"/>
    <s v="United States"/>
    <s v="Bossier City"/>
    <x v="28"/>
    <n v="71111"/>
    <x v="0"/>
    <s v="OFF-BI-10004187"/>
    <x v="1"/>
    <x v="8"/>
    <s v="Staples"/>
    <n v="5.64"/>
    <n v="3"/>
    <n v="0"/>
    <n v="2.7071999999999994"/>
  </r>
  <r>
    <n v="768"/>
    <s v="CA-2011-162775"/>
    <x v="2"/>
    <x v="286"/>
    <d v="2017-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7-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9-05-25T00:00:00"/>
    <s v="Standard Class"/>
    <s v="LE-16810"/>
    <s v="Laurel Elliston"/>
    <x v="0"/>
    <s v="United States"/>
    <s v="Arlington"/>
    <x v="17"/>
    <n v="22204"/>
    <x v="0"/>
    <s v="FUR-CH-10003746"/>
    <x v="0"/>
    <x v="1"/>
    <s v="Hon 4070 Series Pagoda Round Back Stacking Chairs"/>
    <n v="641.96"/>
    <n v="2"/>
    <n v="0"/>
    <n v="179.74880000000002"/>
  </r>
  <r>
    <n v="771"/>
    <s v="CA-2014-104220"/>
    <x v="3"/>
    <x v="289"/>
    <d v="2020-02-06T00:00:00"/>
    <s v="Standard Class"/>
    <s v="BV-11245"/>
    <s v="Benjamin Venier"/>
    <x v="1"/>
    <s v="United States"/>
    <s v="Des Moines"/>
    <x v="23"/>
    <n v="50315"/>
    <x v="2"/>
    <s v="OFF-BI-10001036"/>
    <x v="1"/>
    <x v="8"/>
    <s v="Cardinal EasyOpen D-Ring Binders"/>
    <n v="18.28"/>
    <n v="2"/>
    <n v="0"/>
    <n v="9.14"/>
  </r>
  <r>
    <n v="772"/>
    <s v="CA-2014-104220"/>
    <x v="3"/>
    <x v="289"/>
    <d v="2020-02-06T00:00:00"/>
    <s v="Standard Class"/>
    <s v="BV-11245"/>
    <s v="Benjamin Venier"/>
    <x v="1"/>
    <s v="United States"/>
    <s v="Des Moines"/>
    <x v="23"/>
    <n v="50315"/>
    <x v="2"/>
    <s v="TEC-PH-10004614"/>
    <x v="2"/>
    <x v="7"/>
    <s v="AT&amp;T 841000 Phone"/>
    <n v="207"/>
    <n v="3"/>
    <n v="0"/>
    <n v="51.75"/>
  </r>
  <r>
    <n v="773"/>
    <s v="CA-2014-104220"/>
    <x v="3"/>
    <x v="289"/>
    <d v="2020-02-06T00:00:00"/>
    <s v="Standard Class"/>
    <s v="BV-11245"/>
    <s v="Benjamin Venier"/>
    <x v="1"/>
    <s v="United States"/>
    <s v="Des Moines"/>
    <x v="23"/>
    <n v="50315"/>
    <x v="2"/>
    <s v="OFF-BI-10000301"/>
    <x v="1"/>
    <x v="8"/>
    <s v="GBC Instant Report Kit"/>
    <n v="32.35"/>
    <n v="5"/>
    <n v="0"/>
    <n v="16.175000000000001"/>
  </r>
  <r>
    <n v="774"/>
    <s v="CA-2014-104220"/>
    <x v="3"/>
    <x v="289"/>
    <d v="2020-02-06T00:00:00"/>
    <s v="Standard Class"/>
    <s v="BV-11245"/>
    <s v="Benjamin Venier"/>
    <x v="1"/>
    <s v="United States"/>
    <s v="Des Moines"/>
    <x v="23"/>
    <n v="50315"/>
    <x v="2"/>
    <s v="OFF-BI-10003910"/>
    <x v="1"/>
    <x v="8"/>
    <s v="DXL Angle-View Binders with Locking Rings by Samsill"/>
    <n v="7.71"/>
    <n v="1"/>
    <n v="0"/>
    <n v="3.4695"/>
  </r>
  <r>
    <n v="775"/>
    <s v="CA-2014-104220"/>
    <x v="3"/>
    <x v="289"/>
    <d v="2020-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20-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7-07-06T00:00:00"/>
    <s v="Standard Class"/>
    <s v="DL-12865"/>
    <s v="Dan Lawera"/>
    <x v="0"/>
    <s v="United States"/>
    <s v="Cincinnati"/>
    <x v="24"/>
    <n v="45231"/>
    <x v="3"/>
    <s v="OFF-AR-10003405"/>
    <x v="1"/>
    <x v="6"/>
    <s v="Dixon My First Ticonderoga Pencil, #2"/>
    <n v="32.76"/>
    <n v="7"/>
    <n v="0.2"/>
    <n v="3.6854999999999958"/>
  </r>
  <r>
    <n v="778"/>
    <s v="CA-2012-144267"/>
    <x v="1"/>
    <x v="291"/>
    <d v="2018-08-23T00:00:00"/>
    <s v="First Class"/>
    <s v="NZ-18565"/>
    <s v="Nick Zandusky"/>
    <x v="2"/>
    <s v="United States"/>
    <s v="San Francisco"/>
    <x v="1"/>
    <n v="94110"/>
    <x v="1"/>
    <s v="FUR-CH-10002335"/>
    <x v="0"/>
    <x v="1"/>
    <s v="Hon GuestStacker Chair"/>
    <n v="544.00800000000004"/>
    <n v="3"/>
    <n v="0.2"/>
    <n v="40.800600000000003"/>
  </r>
  <r>
    <n v="779"/>
    <s v="CA-2012-144267"/>
    <x v="1"/>
    <x v="291"/>
    <d v="2018-08-23T00:00:00"/>
    <s v="First Class"/>
    <s v="NZ-18565"/>
    <s v="Nick Zandusky"/>
    <x v="2"/>
    <s v="United States"/>
    <s v="San Francisco"/>
    <x v="1"/>
    <n v="94110"/>
    <x v="1"/>
    <s v="OFF-PA-10000157"/>
    <x v="1"/>
    <x v="10"/>
    <s v="Xerox 191"/>
    <n v="59.94"/>
    <n v="3"/>
    <n v="0"/>
    <n v="28.171799999999998"/>
  </r>
  <r>
    <n v="780"/>
    <s v="CA-2012-144267"/>
    <x v="1"/>
    <x v="291"/>
    <d v="2018-08-23T00:00:00"/>
    <s v="First Class"/>
    <s v="NZ-18565"/>
    <s v="Nick Zandusky"/>
    <x v="2"/>
    <s v="United States"/>
    <s v="San Francisco"/>
    <x v="1"/>
    <n v="94110"/>
    <x v="1"/>
    <s v="OFF-PA-10001947"/>
    <x v="1"/>
    <x v="10"/>
    <s v="Xerox 1974"/>
    <n v="23.92"/>
    <n v="4"/>
    <n v="0"/>
    <n v="11.720800000000001"/>
  </r>
  <r>
    <n v="781"/>
    <s v="CA-2012-144267"/>
    <x v="1"/>
    <x v="291"/>
    <d v="2018-08-23T00:00:00"/>
    <s v="First Class"/>
    <s v="NZ-18565"/>
    <s v="Nick Zandusky"/>
    <x v="2"/>
    <s v="United States"/>
    <s v="San Francisco"/>
    <x v="1"/>
    <n v="94110"/>
    <x v="1"/>
    <s v="OFF-PA-10003657"/>
    <x v="1"/>
    <x v="10"/>
    <s v="Xerox 1927"/>
    <n v="4.28"/>
    <n v="1"/>
    <n v="0"/>
    <n v="1.9259999999999997"/>
  </r>
  <r>
    <n v="782"/>
    <s v="US-2012-157014"/>
    <x v="1"/>
    <x v="292"/>
    <d v="2018-10-06T00:00:00"/>
    <s v="Second Class"/>
    <s v="BM-11785"/>
    <s v="Bryan Mills"/>
    <x v="0"/>
    <s v="United States"/>
    <s v="Columbus"/>
    <x v="24"/>
    <n v="43229"/>
    <x v="3"/>
    <s v="OFF-BI-10001098"/>
    <x v="1"/>
    <x v="8"/>
    <s v="Acco D-Ring Binder w/DublLock"/>
    <n v="32.07"/>
    <n v="5"/>
    <n v="0.7"/>
    <n v="-22.448999999999991"/>
  </r>
  <r>
    <n v="783"/>
    <s v="US-2012-157014"/>
    <x v="1"/>
    <x v="292"/>
    <d v="2018-10-06T00:00:00"/>
    <s v="Second Class"/>
    <s v="BM-11785"/>
    <s v="Bryan Mills"/>
    <x v="0"/>
    <s v="United States"/>
    <s v="Columbus"/>
    <x v="24"/>
    <n v="43229"/>
    <x v="3"/>
    <s v="TEC-AC-10002167"/>
    <x v="2"/>
    <x v="11"/>
    <s v="Imation 8gb Micro Traveldrive Usb 2.0 Flash Drive"/>
    <n v="24"/>
    <n v="2"/>
    <n v="0.2"/>
    <n v="-2.6999999999999993"/>
  </r>
  <r>
    <n v="784"/>
    <s v="US-2012-157014"/>
    <x v="1"/>
    <x v="292"/>
    <d v="2018-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8-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8-05-28T00:00:00"/>
    <s v="Standard Class"/>
    <s v="EA-14035"/>
    <s v="Erin Ashbrook"/>
    <x v="1"/>
    <s v="United States"/>
    <s v="Columbia"/>
    <x v="20"/>
    <n v="29203"/>
    <x v="0"/>
    <s v="OFF-EN-10000056"/>
    <x v="1"/>
    <x v="12"/>
    <s v="Cameo Buff Policy Envelopes"/>
    <n v="186.69"/>
    <n v="3"/>
    <n v="0"/>
    <n v="87.744299999999981"/>
  </r>
  <r>
    <n v="787"/>
    <s v="CA-2014-129567"/>
    <x v="3"/>
    <x v="294"/>
    <d v="2020-03-22T00:00:00"/>
    <s v="Second Class"/>
    <s v="CL-12565"/>
    <s v="Clay Ludtke"/>
    <x v="0"/>
    <s v="United States"/>
    <s v="Lancaster"/>
    <x v="1"/>
    <n v="93534"/>
    <x v="1"/>
    <s v="OFF-BI-10000014"/>
    <x v="1"/>
    <x v="8"/>
    <s v="Heavy-Duty E-Z-D Binders"/>
    <n v="17.456"/>
    <n v="2"/>
    <n v="0.2"/>
    <n v="5.8914"/>
  </r>
  <r>
    <n v="788"/>
    <s v="CA-2012-154620"/>
    <x v="1"/>
    <x v="295"/>
    <d v="2018-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8-06-30T00:00:00"/>
    <s v="Standard Class"/>
    <s v="SA-20830"/>
    <s v="Sue Ann Reed"/>
    <x v="0"/>
    <s v="United States"/>
    <s v="Richmond"/>
    <x v="17"/>
    <n v="23223"/>
    <x v="0"/>
    <s v="OFF-BI-10001543"/>
    <x v="1"/>
    <x v="8"/>
    <s v="GBC VeloBinder Manual Binding System"/>
    <n v="143.96"/>
    <n v="4"/>
    <n v="0"/>
    <n v="69.100800000000007"/>
  </r>
  <r>
    <n v="790"/>
    <s v="CA-2012-115938"/>
    <x v="1"/>
    <x v="153"/>
    <d v="2018-06-30T00:00:00"/>
    <s v="Standard Class"/>
    <s v="SA-20830"/>
    <s v="Sue Ann Reed"/>
    <x v="0"/>
    <s v="United States"/>
    <s v="Richmond"/>
    <x v="17"/>
    <n v="23223"/>
    <x v="0"/>
    <s v="OFF-ST-10001321"/>
    <x v="1"/>
    <x v="4"/>
    <s v="Decoflex Hanging Personal Folder File, Blue"/>
    <n v="15.42"/>
    <n v="1"/>
    <n v="0"/>
    <n v="4.1634000000000011"/>
  </r>
  <r>
    <n v="791"/>
    <s v="CA-2012-115938"/>
    <x v="1"/>
    <x v="153"/>
    <d v="2018-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8-06-30T00:00:00"/>
    <s v="Standard Class"/>
    <s v="SA-20830"/>
    <s v="Sue Ann Reed"/>
    <x v="0"/>
    <s v="United States"/>
    <s v="Richmond"/>
    <x v="17"/>
    <n v="23223"/>
    <x v="0"/>
    <s v="FUR-CH-10003199"/>
    <x v="0"/>
    <x v="1"/>
    <s v="Office Star - Contemporary Task Swivel Chair"/>
    <n v="332.94"/>
    <n v="3"/>
    <n v="0"/>
    <n v="79.905599999999993"/>
  </r>
  <r>
    <n v="793"/>
    <s v="CA-2013-105256"/>
    <x v="0"/>
    <x v="244"/>
    <d v="2019-05-21T00:00:00"/>
    <s v="Same Day"/>
    <s v="JK-15730"/>
    <s v="Joe Kamberova"/>
    <x v="0"/>
    <s v="United States"/>
    <s v="Asheville"/>
    <x v="3"/>
    <n v="28806"/>
    <x v="0"/>
    <s v="TEC-PH-10001530"/>
    <x v="2"/>
    <x v="7"/>
    <s v="Cisco Unified IP Phone 7945G VoIP phone"/>
    <n v="1363.96"/>
    <n v="5"/>
    <n v="0.2"/>
    <n v="85.247500000000002"/>
  </r>
  <r>
    <n v="794"/>
    <s v="CA-2011-156433"/>
    <x v="2"/>
    <x v="59"/>
    <d v="2017-09-26T00:00:00"/>
    <s v="Standard Class"/>
    <s v="ES-14020"/>
    <s v="Erica Smith"/>
    <x v="0"/>
    <s v="United States"/>
    <s v="San Francisco"/>
    <x v="1"/>
    <n v="94110"/>
    <x v="1"/>
    <s v="OFF-LA-10001569"/>
    <x v="1"/>
    <x v="2"/>
    <s v="Avery 499"/>
    <n v="9.9600000000000009"/>
    <n v="2"/>
    <n v="0"/>
    <n v="4.5815999999999999"/>
  </r>
  <r>
    <n v="795"/>
    <s v="CA-2011-156433"/>
    <x v="2"/>
    <x v="59"/>
    <d v="2017-09-26T00:00:00"/>
    <s v="Standard Class"/>
    <s v="ES-14020"/>
    <s v="Erica Smith"/>
    <x v="0"/>
    <s v="United States"/>
    <s v="San Francisco"/>
    <x v="1"/>
    <n v="94110"/>
    <x v="1"/>
    <s v="OFF-PA-10003724"/>
    <x v="1"/>
    <x v="10"/>
    <s v="Wirebound Message Book, 4 per Page"/>
    <n v="21.72"/>
    <n v="4"/>
    <n v="0"/>
    <n v="10.642799999999999"/>
  </r>
  <r>
    <n v="796"/>
    <s v="CA-2014-151428"/>
    <x v="3"/>
    <x v="296"/>
    <d v="2020-09-27T00:00:00"/>
    <s v="Standard Class"/>
    <s v="RH-19495"/>
    <s v="Rick Hansen"/>
    <x v="0"/>
    <s v="United States"/>
    <s v="Rochester"/>
    <x v="11"/>
    <n v="55901"/>
    <x v="2"/>
    <s v="OFF-BI-10000546"/>
    <x v="1"/>
    <x v="8"/>
    <s v="Avery Durable Binders"/>
    <n v="20.16"/>
    <n v="7"/>
    <n v="0"/>
    <n v="9.8783999999999992"/>
  </r>
  <r>
    <n v="797"/>
    <s v="CA-2012-124653"/>
    <x v="1"/>
    <x v="100"/>
    <d v="2018-12-26T00:00:00"/>
    <s v="First Class"/>
    <s v="DB-13120"/>
    <s v="David Bremer"/>
    <x v="1"/>
    <s v="United States"/>
    <s v="Rochester"/>
    <x v="15"/>
    <n v="14609"/>
    <x v="3"/>
    <s v="OFF-PA-10000176"/>
    <x v="1"/>
    <x v="10"/>
    <s v="Xerox 1887"/>
    <n v="132.79"/>
    <n v="7"/>
    <n v="0"/>
    <n v="63.739199999999997"/>
  </r>
  <r>
    <n v="798"/>
    <s v="CA-2012-124653"/>
    <x v="1"/>
    <x v="100"/>
    <d v="2018-12-26T00:00:00"/>
    <s v="First Class"/>
    <s v="DB-13120"/>
    <s v="David Bremer"/>
    <x v="1"/>
    <s v="United States"/>
    <s v="Rochester"/>
    <x v="15"/>
    <n v="14609"/>
    <x v="3"/>
    <s v="OFF-PA-10002365"/>
    <x v="1"/>
    <x v="10"/>
    <s v="Xerox 1967"/>
    <n v="12.96"/>
    <n v="2"/>
    <n v="0"/>
    <n v="6.2208000000000006"/>
  </r>
  <r>
    <n v="799"/>
    <s v="CA-2012-124653"/>
    <x v="1"/>
    <x v="100"/>
    <d v="2018-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8-12-03T00:00:00"/>
    <s v="Standard Class"/>
    <s v="CD-11920"/>
    <s v="Carlos Daly"/>
    <x v="0"/>
    <s v="United States"/>
    <s v="Lake Elsinore"/>
    <x v="1"/>
    <n v="92530"/>
    <x v="1"/>
    <s v="FUR-CH-10002647"/>
    <x v="0"/>
    <x v="1"/>
    <s v="Situations Contoured Folding Chairs, 4/Set"/>
    <n v="283.92"/>
    <n v="5"/>
    <n v="0.2"/>
    <n v="17.745000000000019"/>
  </r>
  <r>
    <n v="801"/>
    <s v="CA-2014-105809"/>
    <x v="3"/>
    <x v="297"/>
    <d v="2020-02-24T00:00:00"/>
    <s v="First Class"/>
    <s v="HW-14935"/>
    <s v="Helen Wasserman"/>
    <x v="1"/>
    <s v="United States"/>
    <s v="San Diego"/>
    <x v="1"/>
    <n v="92105"/>
    <x v="1"/>
    <s v="FUR-FU-10004090"/>
    <x v="0"/>
    <x v="5"/>
    <s v="Executive Impressions 14&quot; Contract Wall Clock"/>
    <n v="22.23"/>
    <n v="1"/>
    <n v="0"/>
    <n v="7.3358999999999988"/>
  </r>
  <r>
    <n v="802"/>
    <s v="CA-2014-105809"/>
    <x v="3"/>
    <x v="297"/>
    <d v="2020-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9-08-24T00:00:00"/>
    <s v="Second Class"/>
    <s v="HW-14935"/>
    <s v="Helen Wasserman"/>
    <x v="1"/>
    <s v="United States"/>
    <s v="New York City"/>
    <x v="15"/>
    <n v="10024"/>
    <x v="3"/>
    <s v="OFF-AP-10000576"/>
    <x v="1"/>
    <x v="9"/>
    <s v="Belkin 7 Outlet SurgeMaster II"/>
    <n v="355.32"/>
    <n v="9"/>
    <n v="0"/>
    <n v="99.48960000000001"/>
  </r>
  <r>
    <n v="804"/>
    <s v="CA-2013-115504"/>
    <x v="0"/>
    <x v="299"/>
    <d v="2019-03-18T00:00:00"/>
    <s v="Standard Class"/>
    <s v="MC-18130"/>
    <s v="Mike Caudle"/>
    <x v="1"/>
    <s v="United States"/>
    <s v="Monroe"/>
    <x v="28"/>
    <n v="71203"/>
    <x v="0"/>
    <s v="OFF-PA-10003953"/>
    <x v="1"/>
    <x v="10"/>
    <s v="Xerox 218"/>
    <n v="12.96"/>
    <n v="2"/>
    <n v="0"/>
    <n v="6.2208000000000006"/>
  </r>
  <r>
    <n v="805"/>
    <s v="CA-2014-135783"/>
    <x v="3"/>
    <x v="300"/>
    <d v="2020-04-25T00:00:00"/>
    <s v="First Class"/>
    <s v="GM-14440"/>
    <s v="Gary McGarr"/>
    <x v="0"/>
    <s v="United States"/>
    <s v="San Francisco"/>
    <x v="1"/>
    <n v="94122"/>
    <x v="1"/>
    <s v="FUR-FU-10000794"/>
    <x v="0"/>
    <x v="5"/>
    <s v="Eldon Stackable Tray, Side-Load, Legal, Smoke"/>
    <n v="18.28"/>
    <n v="2"/>
    <n v="0"/>
    <n v="6.2151999999999994"/>
  </r>
  <r>
    <n v="806"/>
    <s v="CA-2011-134313"/>
    <x v="2"/>
    <x v="301"/>
    <d v="2017-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7-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8-02-05T00:00:00"/>
    <s v="First Class"/>
    <s v="AA-10375"/>
    <s v="Allen Armold"/>
    <x v="0"/>
    <s v="United States"/>
    <s v="Omaha"/>
    <x v="8"/>
    <n v="68104"/>
    <x v="2"/>
    <s v="FUR-FU-10003347"/>
    <x v="0"/>
    <x v="5"/>
    <s v="Coloredge Poster Frame"/>
    <n v="28.4"/>
    <n v="2"/>
    <n v="0"/>
    <n v="11.076000000000001"/>
  </r>
  <r>
    <n v="809"/>
    <s v="CA-2012-140921"/>
    <x v="1"/>
    <x v="302"/>
    <d v="2018-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7-10-15T00:00:00"/>
    <s v="First Class"/>
    <s v="ZC-21910"/>
    <s v="Zuschuss Carroll"/>
    <x v="0"/>
    <s v="United States"/>
    <s v="Edmonds"/>
    <x v="4"/>
    <n v="98026"/>
    <x v="1"/>
    <s v="OFF-AR-10003190"/>
    <x v="1"/>
    <x v="6"/>
    <s v="Newell 32"/>
    <n v="11.52"/>
    <n v="4"/>
    <n v="0"/>
    <n v="3.2256"/>
  </r>
  <r>
    <n v="811"/>
    <s v="CA-2011-151995"/>
    <x v="2"/>
    <x v="303"/>
    <d v="2017-10-15T00:00:00"/>
    <s v="First Class"/>
    <s v="ZC-21910"/>
    <s v="Zuschuss Carroll"/>
    <x v="0"/>
    <s v="United States"/>
    <s v="Edmonds"/>
    <x v="4"/>
    <n v="98026"/>
    <x v="1"/>
    <s v="FUR-TA-10002903"/>
    <x v="0"/>
    <x v="3"/>
    <s v="Bevis Round Bullnose 29&quot; High Table Top"/>
    <n v="1298.55"/>
    <n v="5"/>
    <n v="0"/>
    <n v="311.65199999999999"/>
  </r>
  <r>
    <n v="812"/>
    <s v="CA-2011-151995"/>
    <x v="2"/>
    <x v="303"/>
    <d v="2017-10-15T00:00:00"/>
    <s v="First Class"/>
    <s v="ZC-21910"/>
    <s v="Zuschuss Carroll"/>
    <x v="0"/>
    <s v="United States"/>
    <s v="Edmonds"/>
    <x v="4"/>
    <n v="98026"/>
    <x v="1"/>
    <s v="OFF-AP-10000240"/>
    <x v="1"/>
    <x v="9"/>
    <s v="Belkin F9G930V10-GRY 9 Outlet Surge"/>
    <n v="213.92"/>
    <n v="4"/>
    <n v="0"/>
    <n v="62.036799999999971"/>
  </r>
  <r>
    <n v="813"/>
    <s v="CA-2011-151995"/>
    <x v="2"/>
    <x v="303"/>
    <d v="2017-10-15T00:00:00"/>
    <s v="First Class"/>
    <s v="ZC-21910"/>
    <s v="Zuschuss Carroll"/>
    <x v="0"/>
    <s v="United States"/>
    <s v="Edmonds"/>
    <x v="4"/>
    <n v="98026"/>
    <x v="1"/>
    <s v="TEC-AC-10001101"/>
    <x v="2"/>
    <x v="11"/>
    <s v="Sony 16GB Class 10 Micro SDHC R40 Memory Card"/>
    <n v="25.78"/>
    <n v="2"/>
    <n v="0"/>
    <n v="2.5779999999999994"/>
  </r>
  <r>
    <n v="814"/>
    <s v="CA-2014-143686"/>
    <x v="3"/>
    <x v="304"/>
    <d v="2020-05-15T00:00:00"/>
    <s v="Same Day"/>
    <s v="PJ-19015"/>
    <s v="Pauline Johnson"/>
    <x v="0"/>
    <s v="United States"/>
    <s v="Santa Ana"/>
    <x v="1"/>
    <n v="92704"/>
    <x v="1"/>
    <s v="FUR-FU-10000794"/>
    <x v="0"/>
    <x v="5"/>
    <s v="Eldon Stackable Tray, Side-Load, Legal, Smoke"/>
    <n v="18.28"/>
    <n v="2"/>
    <n v="0"/>
    <n v="6.2151999999999994"/>
  </r>
  <r>
    <n v="815"/>
    <s v="CA-2014-143686"/>
    <x v="3"/>
    <x v="304"/>
    <d v="2020-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8-03-23T00:00:00"/>
    <s v="First Class"/>
    <s v="BW-11110"/>
    <s v="Bart Watters"/>
    <x v="1"/>
    <s v="United States"/>
    <s v="Milwaukee"/>
    <x v="6"/>
    <n v="53209"/>
    <x v="2"/>
    <s v="OFF-PA-10000061"/>
    <x v="1"/>
    <x v="10"/>
    <s v="Xerox 205"/>
    <n v="51.84"/>
    <n v="8"/>
    <n v="0"/>
    <n v="24.883200000000002"/>
  </r>
  <r>
    <n v="817"/>
    <s v="CA-2013-149370"/>
    <x v="0"/>
    <x v="306"/>
    <d v="2019-09-20T00:00:00"/>
    <s v="Standard Class"/>
    <s v="DB-13210"/>
    <s v="Dean Braden"/>
    <x v="0"/>
    <s v="United States"/>
    <s v="Philadelphia"/>
    <x v="9"/>
    <n v="19140"/>
    <x v="3"/>
    <s v="OFF-PA-10003651"/>
    <x v="1"/>
    <x v="10"/>
    <s v="Xerox 1968"/>
    <n v="5.3440000000000003"/>
    <n v="1"/>
    <n v="0.2"/>
    <n v="1.8703999999999998"/>
  </r>
  <r>
    <n v="818"/>
    <s v="CA-2011-140858"/>
    <x v="2"/>
    <x v="307"/>
    <d v="2017-07-02T00:00:00"/>
    <s v="Standard Class"/>
    <s v="CA-12775"/>
    <s v="Cynthia Arntzen"/>
    <x v="0"/>
    <s v="United States"/>
    <s v="Philadelphia"/>
    <x v="9"/>
    <n v="19140"/>
    <x v="3"/>
    <s v="OFF-PA-10000304"/>
    <x v="1"/>
    <x v="10"/>
    <s v="Xerox 1995"/>
    <n v="41.472000000000008"/>
    <n v="8"/>
    <n v="0.2"/>
    <n v="14.5152"/>
  </r>
  <r>
    <n v="819"/>
    <s v="CA-2011-140858"/>
    <x v="2"/>
    <x v="307"/>
    <d v="2017-07-02T00:00:00"/>
    <s v="Standard Class"/>
    <s v="CA-12775"/>
    <s v="Cynthia Arntzen"/>
    <x v="0"/>
    <s v="United States"/>
    <s v="Philadelphia"/>
    <x v="9"/>
    <n v="19140"/>
    <x v="3"/>
    <s v="OFF-BI-10003094"/>
    <x v="1"/>
    <x v="8"/>
    <s v="Self-Adhesive Ring Binder Labels"/>
    <n v="3.168000000000001"/>
    <n v="3"/>
    <n v="0.7"/>
    <n v="-2.4287999999999998"/>
  </r>
  <r>
    <n v="820"/>
    <s v="CA-2011-140858"/>
    <x v="2"/>
    <x v="307"/>
    <d v="2017-07-02T00:00:00"/>
    <s v="Standard Class"/>
    <s v="CA-12775"/>
    <s v="Cynthia Arntzen"/>
    <x v="0"/>
    <s v="United States"/>
    <s v="Philadelphia"/>
    <x v="9"/>
    <n v="19140"/>
    <x v="3"/>
    <s v="FUR-CH-10001394"/>
    <x v="0"/>
    <x v="1"/>
    <s v="Global Leather Executive Chair"/>
    <n v="1228.4649999999999"/>
    <n v="5"/>
    <n v="0.3"/>
    <n v="0"/>
  </r>
  <r>
    <n v="821"/>
    <s v="CA-2011-140858"/>
    <x v="2"/>
    <x v="307"/>
    <d v="2017-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7-07-02T00:00:00"/>
    <s v="Standard Class"/>
    <s v="CA-12775"/>
    <s v="Cynthia Arntzen"/>
    <x v="0"/>
    <s v="United States"/>
    <s v="Philadelphia"/>
    <x v="9"/>
    <n v="19140"/>
    <x v="3"/>
    <s v="OFF-PA-10003395"/>
    <x v="1"/>
    <x v="10"/>
    <s v="Xerox 1941"/>
    <n v="335.52"/>
    <n v="4"/>
    <n v="0.2"/>
    <n v="117.43199999999999"/>
  </r>
  <r>
    <n v="823"/>
    <s v="CA-2014-101434"/>
    <x v="3"/>
    <x v="308"/>
    <d v="2020-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20-06-28T00:00:00"/>
    <s v="Standard Class"/>
    <s v="TR-21325"/>
    <s v="Toby Ritter"/>
    <x v="0"/>
    <s v="United States"/>
    <s v="Belleville"/>
    <x v="30"/>
    <n v="7109"/>
    <x v="3"/>
    <s v="OFF-LA-10003223"/>
    <x v="1"/>
    <x v="2"/>
    <s v="Avery 508"/>
    <n v="9.82"/>
    <n v="2"/>
    <n v="0"/>
    <n v="4.8117999999999999"/>
  </r>
  <r>
    <n v="825"/>
    <s v="US-2011-102071"/>
    <x v="2"/>
    <x v="309"/>
    <d v="2017-05-15T00:00:00"/>
    <s v="Standard Class"/>
    <s v="PG-18820"/>
    <s v="Patrick Gardner"/>
    <x v="0"/>
    <s v="United States"/>
    <s v="San Francisco"/>
    <x v="1"/>
    <n v="94110"/>
    <x v="1"/>
    <s v="TEC-AC-10003441"/>
    <x v="2"/>
    <x v="11"/>
    <s v="Kingston Digital DataTraveler 32GB USB 2.0"/>
    <n v="67.8"/>
    <n v="4"/>
    <n v="0"/>
    <n v="4.0679999999999978"/>
  </r>
  <r>
    <n v="826"/>
    <s v="US-2011-102071"/>
    <x v="2"/>
    <x v="309"/>
    <d v="2017-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20-08-29T00:00:00"/>
    <s v="Standard Class"/>
    <s v="GT-14710"/>
    <s v="Greg Tran"/>
    <x v="0"/>
    <s v="United States"/>
    <s v="Lakeville"/>
    <x v="11"/>
    <n v="55044"/>
    <x v="2"/>
    <s v="OFF-FA-10002280"/>
    <x v="1"/>
    <x v="13"/>
    <s v="Advantus Plastic Paper Clips"/>
    <n v="35"/>
    <n v="7"/>
    <n v="0"/>
    <n v="16.8"/>
  </r>
  <r>
    <n v="828"/>
    <s v="CA-2014-126956"/>
    <x v="3"/>
    <x v="170"/>
    <d v="2020-08-29T00:00:00"/>
    <s v="Standard Class"/>
    <s v="GT-14710"/>
    <s v="Greg Tran"/>
    <x v="0"/>
    <s v="United States"/>
    <s v="Lakeville"/>
    <x v="11"/>
    <n v="55044"/>
    <x v="2"/>
    <s v="OFF-SU-10000381"/>
    <x v="1"/>
    <x v="14"/>
    <s v="Acme Forged Steel Scissors with Black Enamel Handles"/>
    <n v="37.24"/>
    <n v="4"/>
    <n v="0"/>
    <n v="10.799599999999998"/>
  </r>
  <r>
    <n v="829"/>
    <s v="CA-2014-126956"/>
    <x v="3"/>
    <x v="170"/>
    <d v="2020-08-29T00:00:00"/>
    <s v="Standard Class"/>
    <s v="GT-14710"/>
    <s v="Greg Tran"/>
    <x v="0"/>
    <s v="United States"/>
    <s v="Lakeville"/>
    <x v="11"/>
    <n v="55044"/>
    <x v="2"/>
    <s v="OFF-EN-10004459"/>
    <x v="1"/>
    <x v="12"/>
    <s v="Security-Tint Envelopes"/>
    <n v="15.28"/>
    <n v="2"/>
    <n v="0"/>
    <n v="7.4871999999999996"/>
  </r>
  <r>
    <n v="830"/>
    <s v="CA-2014-129462"/>
    <x v="3"/>
    <x v="114"/>
    <d v="2020-06-22T00:00:00"/>
    <s v="Second Class"/>
    <s v="JE-15745"/>
    <s v="Joel Eaton"/>
    <x v="0"/>
    <s v="United States"/>
    <s v="Florence"/>
    <x v="0"/>
    <n v="41042"/>
    <x v="0"/>
    <s v="FUR-CH-10000665"/>
    <x v="0"/>
    <x v="1"/>
    <s v="Global Airflow Leather Mesh Back Chair, Black"/>
    <n v="301.95999999999998"/>
    <n v="2"/>
    <n v="0"/>
    <n v="90.587999999999965"/>
  </r>
  <r>
    <n v="831"/>
    <s v="CA-2014-129462"/>
    <x v="3"/>
    <x v="114"/>
    <d v="2020-06-22T00:00:00"/>
    <s v="Second Class"/>
    <s v="JE-15745"/>
    <s v="Joel Eaton"/>
    <x v="0"/>
    <s v="United States"/>
    <s v="Florence"/>
    <x v="0"/>
    <n v="41042"/>
    <x v="0"/>
    <s v="OFF-AP-10003884"/>
    <x v="1"/>
    <x v="9"/>
    <s v="Fellowes Smart Surge Ten-Outlet Protector, Platinum"/>
    <n v="180.66"/>
    <n v="3"/>
    <n v="0"/>
    <n v="50.584800000000008"/>
  </r>
  <r>
    <n v="832"/>
    <s v="CA-2014-129462"/>
    <x v="3"/>
    <x v="114"/>
    <d v="2020-06-22T00:00:00"/>
    <s v="Second Class"/>
    <s v="JE-15745"/>
    <s v="Joel Eaton"/>
    <x v="0"/>
    <s v="United States"/>
    <s v="Florence"/>
    <x v="0"/>
    <n v="41042"/>
    <x v="0"/>
    <s v="TEC-PH-10001557"/>
    <x v="2"/>
    <x v="7"/>
    <s v="Pyle PMP37LED"/>
    <n v="191.98"/>
    <n v="2"/>
    <n v="0"/>
    <n v="51.834599999999995"/>
  </r>
  <r>
    <n v="833"/>
    <s v="CA-2014-129462"/>
    <x v="3"/>
    <x v="114"/>
    <d v="2020-06-22T00:00:00"/>
    <s v="Second Class"/>
    <s v="JE-15745"/>
    <s v="Joel Eaton"/>
    <x v="0"/>
    <s v="United States"/>
    <s v="Florence"/>
    <x v="0"/>
    <n v="41042"/>
    <x v="0"/>
    <s v="TEC-PH-10002085"/>
    <x v="2"/>
    <x v="7"/>
    <s v="Clarity 53712"/>
    <n v="65.989999999999995"/>
    <n v="1"/>
    <n v="0"/>
    <n v="17.157400000000003"/>
  </r>
  <r>
    <n v="834"/>
    <s v="CA-2013-165316"/>
    <x v="0"/>
    <x v="310"/>
    <d v="2019-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9-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9-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7-09-13T00:00:00"/>
    <s v="Second Class"/>
    <s v="LH-17020"/>
    <s v="Lisa Hazard"/>
    <x v="0"/>
    <s v="United States"/>
    <s v="Tyler"/>
    <x v="5"/>
    <n v="75701"/>
    <x v="2"/>
    <s v="OFF-BI-10001071"/>
    <x v="1"/>
    <x v="8"/>
    <s v="GBC ProClick Punch Binding System"/>
    <n v="51.183999999999983"/>
    <n v="4"/>
    <n v="0.8"/>
    <n v="-79.335199999999986"/>
  </r>
  <r>
    <n v="838"/>
    <s v="US-2014-156083"/>
    <x v="3"/>
    <x v="259"/>
    <d v="2020-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9-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8-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8-11-25T00:00:00"/>
    <s v="Standard Class"/>
    <s v="BM-11650"/>
    <s v="Brian Moss"/>
    <x v="1"/>
    <s v="United States"/>
    <s v="New York City"/>
    <x v="15"/>
    <n v="10035"/>
    <x v="3"/>
    <s v="OFF-AR-10002578"/>
    <x v="1"/>
    <x v="6"/>
    <s v="Newell 335"/>
    <n v="11.52"/>
    <n v="4"/>
    <n v="0"/>
    <n v="3.3407999999999998"/>
  </r>
  <r>
    <n v="842"/>
    <s v="CA-2012-100454"/>
    <x v="1"/>
    <x v="312"/>
    <d v="2018-11-25T00:00:00"/>
    <s v="Standard Class"/>
    <s v="BM-11650"/>
    <s v="Brian Moss"/>
    <x v="1"/>
    <s v="United States"/>
    <s v="New York City"/>
    <x v="15"/>
    <n v="10035"/>
    <x v="3"/>
    <s v="FUR-BO-10001519"/>
    <x v="0"/>
    <x v="0"/>
    <s v="O'Sullivan 3-Shelf Heavy-Duty Bookcases"/>
    <n v="186.048"/>
    <n v="4"/>
    <n v="0.2"/>
    <n v="9.3024000000000058"/>
  </r>
  <r>
    <n v="843"/>
    <s v="CA-2013-161669"/>
    <x v="0"/>
    <x v="77"/>
    <d v="2019-11-10T00:00:00"/>
    <s v="First Class"/>
    <s v="EM-14095"/>
    <s v="Eudokia Martin"/>
    <x v="1"/>
    <s v="United States"/>
    <s v="Los Angeles"/>
    <x v="1"/>
    <n v="90036"/>
    <x v="1"/>
    <s v="OFF-BI-10001294"/>
    <x v="1"/>
    <x v="8"/>
    <s v="Fellowes Binding Cases"/>
    <n v="37.44"/>
    <n v="4"/>
    <n v="0.2"/>
    <n v="11.699999999999996"/>
  </r>
  <r>
    <n v="844"/>
    <s v="CA-2013-161669"/>
    <x v="0"/>
    <x v="77"/>
    <d v="2019-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9-11-10T00:00:00"/>
    <s v="First Class"/>
    <s v="EM-14095"/>
    <s v="Eudokia Martin"/>
    <x v="1"/>
    <s v="United States"/>
    <s v="Los Angeles"/>
    <x v="1"/>
    <n v="90036"/>
    <x v="1"/>
    <s v="OFF-SU-10002503"/>
    <x v="1"/>
    <x v="14"/>
    <s v="Acme Preferred Stainless Steel Scissors"/>
    <n v="11.36"/>
    <n v="2"/>
    <n v="0"/>
    <n v="3.2943999999999996"/>
  </r>
  <r>
    <n v="846"/>
    <s v="CA-2013-161669"/>
    <x v="0"/>
    <x v="77"/>
    <d v="2019-11-10T00:00:00"/>
    <s v="First Class"/>
    <s v="EM-14095"/>
    <s v="Eudokia Martin"/>
    <x v="1"/>
    <s v="United States"/>
    <s v="Los Angeles"/>
    <x v="1"/>
    <n v="90036"/>
    <x v="1"/>
    <s v="OFF-LA-10004093"/>
    <x v="1"/>
    <x v="2"/>
    <s v="Avery 486"/>
    <n v="14.62"/>
    <n v="2"/>
    <n v="0"/>
    <n v="6.8713999999999995"/>
  </r>
  <r>
    <n v="847"/>
    <s v="CA-2012-114300"/>
    <x v="1"/>
    <x v="313"/>
    <d v="2018-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8-10-17T00:00:00"/>
    <s v="Standard Class"/>
    <s v="AF-10885"/>
    <s v="Art Foster"/>
    <x v="0"/>
    <s v="United States"/>
    <s v="Louisville"/>
    <x v="0"/>
    <n v="40214"/>
    <x v="0"/>
    <s v="FUR-CH-10001891"/>
    <x v="0"/>
    <x v="1"/>
    <s v="Global Deluxe Office Fabric Chairs"/>
    <n v="287.94"/>
    <n v="3"/>
    <n v="0"/>
    <n v="77.743800000000022"/>
  </r>
  <r>
    <n v="849"/>
    <s v="CA-2014-107503"/>
    <x v="3"/>
    <x v="314"/>
    <d v="2020-01-07T00:00:00"/>
    <s v="Standard Class"/>
    <s v="GA-14725"/>
    <s v="Guy Armstrong"/>
    <x v="0"/>
    <s v="United States"/>
    <s v="Lorain"/>
    <x v="24"/>
    <n v="44052"/>
    <x v="3"/>
    <s v="FUR-FU-10003878"/>
    <x v="0"/>
    <x v="5"/>
    <s v="Linden 10&quot; Round Wall Clock, Black"/>
    <n v="48.896000000000001"/>
    <n v="4"/>
    <n v="0.2"/>
    <n v="8.5567999999999991"/>
  </r>
  <r>
    <n v="850"/>
    <s v="CA-2011-107755"/>
    <x v="2"/>
    <x v="315"/>
    <d v="2017-02-13T00:00:00"/>
    <s v="Standard Class"/>
    <s v="CK-12760"/>
    <s v="Cyma Kinney"/>
    <x v="1"/>
    <s v="United States"/>
    <s v="Linden"/>
    <x v="30"/>
    <n v="7036"/>
    <x v="3"/>
    <s v="TEC-AC-10000710"/>
    <x v="2"/>
    <x v="11"/>
    <s v="Maxell DVD-RAM Discs"/>
    <n v="115.36"/>
    <n v="7"/>
    <n v="0"/>
    <n v="49.604800000000012"/>
  </r>
  <r>
    <n v="851"/>
    <s v="CA-2013-152534"/>
    <x v="0"/>
    <x v="23"/>
    <d v="2019-06-26T00:00:00"/>
    <s v="Second Class"/>
    <s v="DP-13105"/>
    <s v="Dave Poirier"/>
    <x v="1"/>
    <s v="United States"/>
    <s v="Salinas"/>
    <x v="1"/>
    <n v="93905"/>
    <x v="1"/>
    <s v="OFF-AR-10002335"/>
    <x v="1"/>
    <x v="6"/>
    <s v="DIXON Oriole Pencils"/>
    <n v="5.16"/>
    <n v="2"/>
    <n v="0"/>
    <n v="1.3416000000000001"/>
  </r>
  <r>
    <n v="852"/>
    <s v="CA-2013-152534"/>
    <x v="0"/>
    <x v="23"/>
    <d v="2019-06-26T00:00:00"/>
    <s v="Second Class"/>
    <s v="DP-13105"/>
    <s v="Dave Poirier"/>
    <x v="1"/>
    <s v="United States"/>
    <s v="Salinas"/>
    <x v="1"/>
    <n v="93905"/>
    <x v="1"/>
    <s v="OFF-PA-10001870"/>
    <x v="1"/>
    <x v="10"/>
    <s v="Xerox 202"/>
    <n v="38.880000000000003"/>
    <n v="6"/>
    <n v="0"/>
    <n v="18.662400000000002"/>
  </r>
  <r>
    <n v="853"/>
    <s v="CA-2013-113747"/>
    <x v="0"/>
    <x v="316"/>
    <d v="2019-06-05T00:00:00"/>
    <s v="Standard Class"/>
    <s v="VD-21670"/>
    <s v="Valerie Dominguez"/>
    <x v="0"/>
    <s v="United States"/>
    <s v="Jackson"/>
    <x v="35"/>
    <n v="39212"/>
    <x v="0"/>
    <s v="OFF-AR-10003373"/>
    <x v="1"/>
    <x v="6"/>
    <s v="Boston School Pro Electric Pencil Sharpener, 1670"/>
    <n v="185.88"/>
    <n v="6"/>
    <n v="0"/>
    <n v="50.187599999999996"/>
  </r>
  <r>
    <n v="854"/>
    <s v="CA-2013-123274"/>
    <x v="0"/>
    <x v="317"/>
    <d v="2019-02-24T00:00:00"/>
    <s v="Standard Class"/>
    <s v="GT-14710"/>
    <s v="Greg Tran"/>
    <x v="0"/>
    <s v="United States"/>
    <s v="New York City"/>
    <x v="15"/>
    <n v="10035"/>
    <x v="3"/>
    <s v="FUR-FU-10004090"/>
    <x v="0"/>
    <x v="5"/>
    <s v="Executive Impressions 14&quot; Contract Wall Clock"/>
    <n v="44.46"/>
    <n v="2"/>
    <n v="0"/>
    <n v="14.671799999999998"/>
  </r>
  <r>
    <n v="855"/>
    <s v="CA-2013-123274"/>
    <x v="0"/>
    <x v="317"/>
    <d v="2019-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7-08-08T00:00:00"/>
    <s v="Standard Class"/>
    <s v="BK-11260"/>
    <s v="Berenike Kampe"/>
    <x v="0"/>
    <s v="United States"/>
    <s v="New York City"/>
    <x v="15"/>
    <n v="10035"/>
    <x v="3"/>
    <s v="OFF-PA-10001019"/>
    <x v="1"/>
    <x v="10"/>
    <s v="Xerox 1884"/>
    <n v="39.96"/>
    <n v="2"/>
    <n v="0"/>
    <n v="18.781199999999998"/>
  </r>
  <r>
    <n v="857"/>
    <s v="CA-2011-125612"/>
    <x v="2"/>
    <x v="93"/>
    <d v="2017-08-08T00:00:00"/>
    <s v="Standard Class"/>
    <s v="BK-11260"/>
    <s v="Berenike Kampe"/>
    <x v="0"/>
    <s v="United States"/>
    <s v="New York City"/>
    <x v="15"/>
    <n v="10035"/>
    <x v="3"/>
    <s v="OFF-SU-10002537"/>
    <x v="1"/>
    <x v="14"/>
    <s v="Acme Box Cutter Scissors"/>
    <n v="102.30000000000001"/>
    <n v="10"/>
    <n v="0"/>
    <n v="26.598000000000006"/>
  </r>
  <r>
    <n v="858"/>
    <s v="CA-2011-125612"/>
    <x v="2"/>
    <x v="93"/>
    <d v="2017-08-08T00:00:00"/>
    <s v="Standard Class"/>
    <s v="BK-11260"/>
    <s v="Berenike Kampe"/>
    <x v="0"/>
    <s v="United States"/>
    <s v="New York City"/>
    <x v="15"/>
    <n v="10035"/>
    <x v="3"/>
    <s v="OFF-ST-10003221"/>
    <x v="1"/>
    <x v="4"/>
    <s v="Staples"/>
    <n v="21.36"/>
    <n v="2"/>
    <n v="0"/>
    <n v="5.7672000000000008"/>
  </r>
  <r>
    <n v="859"/>
    <s v="CA-2014-161984"/>
    <x v="3"/>
    <x v="318"/>
    <d v="2020-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20-04-16T00:00:00"/>
    <s v="Standard Class"/>
    <s v="SJ-20125"/>
    <s v="Sanjit Jacobs"/>
    <x v="2"/>
    <s v="United States"/>
    <s v="New Brunswick"/>
    <x v="30"/>
    <n v="8901"/>
    <x v="3"/>
    <s v="OFF-FA-10000624"/>
    <x v="1"/>
    <x v="13"/>
    <s v="OIC Binder Clips"/>
    <n v="7.16"/>
    <n v="2"/>
    <n v="0"/>
    <n v="3.58"/>
  </r>
  <r>
    <n v="861"/>
    <s v="CA-2011-133851"/>
    <x v="2"/>
    <x v="3"/>
    <d v="2017-06-16T00:00:00"/>
    <s v="Standard Class"/>
    <s v="CM-12445"/>
    <s v="Chuck Magee"/>
    <x v="0"/>
    <s v="United States"/>
    <s v="San Francisco"/>
    <x v="1"/>
    <n v="94122"/>
    <x v="1"/>
    <s v="OFF-SU-10001225"/>
    <x v="1"/>
    <x v="14"/>
    <s v="Staples"/>
    <n v="7.36"/>
    <n v="2"/>
    <n v="0"/>
    <n v="0.14719999999999978"/>
  </r>
  <r>
    <n v="862"/>
    <s v="CA-2011-133851"/>
    <x v="2"/>
    <x v="3"/>
    <d v="2017-06-16T00:00:00"/>
    <s v="Standard Class"/>
    <s v="CM-12445"/>
    <s v="Chuck Magee"/>
    <x v="0"/>
    <s v="United States"/>
    <s v="San Francisco"/>
    <x v="1"/>
    <n v="94122"/>
    <x v="1"/>
    <s v="OFF-AR-10003752"/>
    <x v="1"/>
    <x v="6"/>
    <s v="Deluxe Chalkboard Eraser Cleaner"/>
    <n v="23.1"/>
    <n v="2"/>
    <n v="0"/>
    <n v="10.625999999999999"/>
  </r>
  <r>
    <n v="863"/>
    <s v="CA-2013-134474"/>
    <x v="0"/>
    <x v="319"/>
    <d v="2019-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9-01-07T00:00:00"/>
    <s v="Second Class"/>
    <s v="AJ-10795"/>
    <s v="Anthony Johnson"/>
    <x v="1"/>
    <s v="United States"/>
    <s v="Jacksonville"/>
    <x v="2"/>
    <n v="32216"/>
    <x v="0"/>
    <s v="OFF-AR-10003958"/>
    <x v="1"/>
    <x v="6"/>
    <s v="Newell 337"/>
    <n v="5.2480000000000002"/>
    <n v="2"/>
    <n v="0.2"/>
    <n v="0.59039999999999915"/>
  </r>
  <r>
    <n v="865"/>
    <s v="CA-2013-134474"/>
    <x v="0"/>
    <x v="319"/>
    <d v="2019-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7-01-16T00:00:00"/>
    <s v="Standard Class"/>
    <s v="AJ-10780"/>
    <s v="Anthony Jacobs"/>
    <x v="1"/>
    <s v="United States"/>
    <s v="Springfield"/>
    <x v="17"/>
    <n v="22153"/>
    <x v="0"/>
    <s v="OFF-LA-10004272"/>
    <x v="1"/>
    <x v="2"/>
    <s v="Avery 482"/>
    <n v="2.89"/>
    <n v="1"/>
    <n v="0"/>
    <n v="1.3583000000000001"/>
  </r>
  <r>
    <n v="867"/>
    <s v="CA-2011-149020"/>
    <x v="2"/>
    <x v="320"/>
    <d v="2017-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9-10-03T00:00:00"/>
    <s v="First Class"/>
    <s v="LS-16945"/>
    <s v="Linda Southworth"/>
    <x v="1"/>
    <s v="United States"/>
    <s v="Philadelphia"/>
    <x v="9"/>
    <n v="19140"/>
    <x v="3"/>
    <s v="OFF-LA-10004853"/>
    <x v="1"/>
    <x v="2"/>
    <s v="Avery 483"/>
    <n v="15.936000000000002"/>
    <n v="4"/>
    <n v="0.2"/>
    <n v="5.1791999999999998"/>
  </r>
  <r>
    <n v="869"/>
    <s v="CA-2011-136742"/>
    <x v="2"/>
    <x v="322"/>
    <d v="2017-04-10T00:00:00"/>
    <s v="Standard Class"/>
    <s v="GP-14740"/>
    <s v="Guy Phonely"/>
    <x v="1"/>
    <s v="United States"/>
    <s v="Lancaster"/>
    <x v="9"/>
    <n v="17602"/>
    <x v="3"/>
    <s v="OFF-BI-10003719"/>
    <x v="1"/>
    <x v="8"/>
    <s v="Large Capacity Hanging Post Binders"/>
    <n v="44.910000000000011"/>
    <n v="6"/>
    <n v="0.7"/>
    <n v="-35.927999999999997"/>
  </r>
  <r>
    <n v="870"/>
    <s v="CA-2013-158099"/>
    <x v="0"/>
    <x v="323"/>
    <d v="2019-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9-09-06T00:00:00"/>
    <s v="First Class"/>
    <s v="PK-18910"/>
    <s v="Paul Knutson"/>
    <x v="2"/>
    <s v="United States"/>
    <s v="Philadelphia"/>
    <x v="9"/>
    <n v="19143"/>
    <x v="3"/>
    <s v="TEC-PH-10002496"/>
    <x v="2"/>
    <x v="7"/>
    <s v="Cisco SPA301"/>
    <n v="280.78200000000004"/>
    <n v="3"/>
    <n v="0.4"/>
    <n v="-46.797000000000025"/>
  </r>
  <r>
    <n v="872"/>
    <s v="CA-2012-131128"/>
    <x v="1"/>
    <x v="324"/>
    <d v="2018-10-20T00:00:00"/>
    <s v="First Class"/>
    <s v="TB-21520"/>
    <s v="Tracy Blumstein"/>
    <x v="0"/>
    <s v="United States"/>
    <s v="Concord"/>
    <x v="38"/>
    <n v="3301"/>
    <x v="3"/>
    <s v="OFF-PA-10003591"/>
    <x v="1"/>
    <x v="10"/>
    <s v="Southworth 100% Cotton The Best Paper"/>
    <n v="34.44"/>
    <n v="3"/>
    <n v="0"/>
    <n v="17.22"/>
  </r>
  <r>
    <n v="873"/>
    <s v="CA-2011-148488"/>
    <x v="2"/>
    <x v="325"/>
    <d v="2017-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7-12-15T00:00:00"/>
    <s v="Standard Class"/>
    <s v="SM-20005"/>
    <s v="Sally Matthias"/>
    <x v="0"/>
    <s v="United States"/>
    <s v="New York City"/>
    <x v="15"/>
    <n v="10009"/>
    <x v="3"/>
    <s v="OFF-BI-10000315"/>
    <x v="1"/>
    <x v="8"/>
    <s v="Poly Designer Cover &amp; Back"/>
    <n v="106.34399999999999"/>
    <n v="7"/>
    <n v="0.2"/>
    <n v="37.220399999999998"/>
  </r>
  <r>
    <n v="875"/>
    <s v="CA-2014-114636"/>
    <x v="3"/>
    <x v="326"/>
    <d v="2020-08-30T00:00:00"/>
    <s v="Standard Class"/>
    <s v="GA-14725"/>
    <s v="Guy Armstrong"/>
    <x v="0"/>
    <s v="United States"/>
    <s v="Charlotte"/>
    <x v="3"/>
    <n v="28205"/>
    <x v="0"/>
    <s v="OFF-PA-10001790"/>
    <x v="1"/>
    <x v="10"/>
    <s v="Xerox 1910"/>
    <n v="192.16000000000003"/>
    <n v="5"/>
    <n v="0.2"/>
    <n v="67.255999999999986"/>
  </r>
  <r>
    <n v="876"/>
    <s v="CA-2013-116736"/>
    <x v="0"/>
    <x v="327"/>
    <d v="2019-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9-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9-01-21T00:00:00"/>
    <s v="Standard Class"/>
    <s v="CC-12430"/>
    <s v="Chuck Clark"/>
    <x v="2"/>
    <s v="United States"/>
    <s v="Concord"/>
    <x v="38"/>
    <n v="3301"/>
    <x v="3"/>
    <s v="TEC-AC-10002049"/>
    <x v="2"/>
    <x v="11"/>
    <s v="Logitech G19 Programmable Gaming Keyboard"/>
    <n v="371.96999999999997"/>
    <n v="3"/>
    <n v="0"/>
    <n v="66.954599999999971"/>
  </r>
  <r>
    <n v="879"/>
    <s v="US-2011-158638"/>
    <x v="2"/>
    <x v="328"/>
    <d v="2017-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20-12-03T00:00:00"/>
    <s v="Second Class"/>
    <s v="HP-14815"/>
    <s v="Harold Pawlan"/>
    <x v="2"/>
    <s v="United States"/>
    <s v="New York City"/>
    <x v="15"/>
    <n v="10024"/>
    <x v="3"/>
    <s v="OFF-BI-10003984"/>
    <x v="1"/>
    <x v="8"/>
    <s v="Lock-Up Easel 'Spel-Binder'"/>
    <n v="68.472000000000008"/>
    <n v="3"/>
    <n v="0.2"/>
    <n v="23.109299999999998"/>
  </r>
  <r>
    <n v="881"/>
    <s v="CA-2014-111689"/>
    <x v="3"/>
    <x v="329"/>
    <d v="2020-12-03T00:00:00"/>
    <s v="Second Class"/>
    <s v="HP-14815"/>
    <s v="Harold Pawlan"/>
    <x v="2"/>
    <s v="United States"/>
    <s v="New York City"/>
    <x v="15"/>
    <n v="10024"/>
    <x v="3"/>
    <s v="FUR-CH-10004287"/>
    <x v="0"/>
    <x v="1"/>
    <s v="SAFCO Arco Folding Chair"/>
    <n v="1242.8999999999999"/>
    <n v="5"/>
    <n v="0.1"/>
    <n v="262.38999999999987"/>
  </r>
  <r>
    <n v="882"/>
    <s v="CA-2012-129098"/>
    <x v="1"/>
    <x v="330"/>
    <d v="2018-10-13T00:00:00"/>
    <s v="Standard Class"/>
    <s v="DK-13090"/>
    <s v="Dave Kipp"/>
    <x v="0"/>
    <s v="United States"/>
    <s v="Springfield"/>
    <x v="17"/>
    <n v="22153"/>
    <x v="0"/>
    <s v="OFF-ST-10001321"/>
    <x v="1"/>
    <x v="4"/>
    <s v="Decoflex Hanging Personal Folder File, Blue"/>
    <n v="30.84"/>
    <n v="2"/>
    <n v="0"/>
    <n v="8.3268000000000022"/>
  </r>
  <r>
    <n v="883"/>
    <s v="US-2014-123463"/>
    <x v="3"/>
    <x v="331"/>
    <d v="2020-12-24T00:00:00"/>
    <s v="Same Day"/>
    <s v="GZ-14470"/>
    <s v="Gary Zandusky"/>
    <x v="0"/>
    <s v="United States"/>
    <s v="San Francisco"/>
    <x v="1"/>
    <n v="94109"/>
    <x v="1"/>
    <s v="OFF-AR-10001118"/>
    <x v="1"/>
    <x v="6"/>
    <s v="Binney &amp; Smith Crayola Metallic Crayons, 16-Color Pack"/>
    <n v="13.48"/>
    <n v="4"/>
    <n v="0"/>
    <n v="5.9312000000000014"/>
  </r>
  <r>
    <n v="884"/>
    <s v="CA-2013-165148"/>
    <x v="0"/>
    <x v="332"/>
    <d v="2019-10-25T00:00:00"/>
    <s v="First Class"/>
    <s v="PM-19135"/>
    <s v="Peter McVee"/>
    <x v="2"/>
    <s v="United States"/>
    <s v="Detroit"/>
    <x v="12"/>
    <n v="48227"/>
    <x v="2"/>
    <s v="FUR-FU-10000732"/>
    <x v="0"/>
    <x v="5"/>
    <s v="Eldon 200 Class Desk Accessories"/>
    <n v="31.400000000000002"/>
    <n v="5"/>
    <n v="0"/>
    <n v="10.047999999999998"/>
  </r>
  <r>
    <n v="885"/>
    <s v="CA-2011-134061"/>
    <x v="2"/>
    <x v="333"/>
    <d v="2017-05-04T00:00:00"/>
    <s v="Standard Class"/>
    <s v="LL-16840"/>
    <s v="Lauren Leatherbury"/>
    <x v="0"/>
    <s v="United States"/>
    <s v="Rochester"/>
    <x v="15"/>
    <n v="14609"/>
    <x v="3"/>
    <s v="FUR-FU-10001424"/>
    <x v="0"/>
    <x v="5"/>
    <s v="Dax Clear Box Frame"/>
    <n v="17.46"/>
    <n v="2"/>
    <n v="0"/>
    <n v="5.936399999999999"/>
  </r>
  <r>
    <n v="886"/>
    <s v="CA-2012-143602"/>
    <x v="1"/>
    <x v="334"/>
    <d v="2018-04-28T00:00:00"/>
    <s v="Second Class"/>
    <s v="JS-15595"/>
    <s v="Jill Stevenson"/>
    <x v="1"/>
    <s v="United States"/>
    <s v="Los Angeles"/>
    <x v="1"/>
    <n v="90045"/>
    <x v="1"/>
    <s v="OFF-BI-10002071"/>
    <x v="1"/>
    <x v="8"/>
    <s v="Fellowes Black Plastic Comb Bindings"/>
    <n v="13.943999999999999"/>
    <n v="3"/>
    <n v="0.2"/>
    <n v="4.5317999999999996"/>
  </r>
  <r>
    <n v="887"/>
    <s v="CA-2014-115364"/>
    <x v="3"/>
    <x v="335"/>
    <d v="2020-07-03T00:00:00"/>
    <s v="Standard Class"/>
    <s v="OT-18730"/>
    <s v="Olvera Toch"/>
    <x v="0"/>
    <s v="United States"/>
    <s v="San Diego"/>
    <x v="1"/>
    <n v="92105"/>
    <x v="1"/>
    <s v="OFF-ST-10002486"/>
    <x v="1"/>
    <x v="4"/>
    <s v="Eldon Shelf Savers Cubes and Bins"/>
    <n v="83.76"/>
    <n v="12"/>
    <n v="0"/>
    <n v="1.6751999999999967"/>
  </r>
  <r>
    <n v="888"/>
    <s v="CA-2014-150707"/>
    <x v="3"/>
    <x v="336"/>
    <d v="2020-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7-12-16T00:00:00"/>
    <s v="Standard Class"/>
    <s v="CK-12760"/>
    <s v="Cyma Kinney"/>
    <x v="1"/>
    <s v="United States"/>
    <s v="San Francisco"/>
    <x v="1"/>
    <n v="94122"/>
    <x v="1"/>
    <s v="OFF-PA-10003845"/>
    <x v="1"/>
    <x v="10"/>
    <s v="Xerox 1987"/>
    <n v="34.68"/>
    <n v="6"/>
    <n v="0"/>
    <n v="16.993200000000002"/>
  </r>
  <r>
    <n v="890"/>
    <s v="CA-2014-132934"/>
    <x v="3"/>
    <x v="308"/>
    <d v="2020-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20-06-27T00:00:00"/>
    <s v="Standard Class"/>
    <s v="JE-15475"/>
    <s v="Jeremy Ellison"/>
    <x v="0"/>
    <s v="United States"/>
    <s v="New Rochelle"/>
    <x v="15"/>
    <n v="10801"/>
    <x v="3"/>
    <s v="OFF-BI-10001098"/>
    <x v="1"/>
    <x v="8"/>
    <s v="Acco D-Ring Binder w/DublLock"/>
    <n v="51.311999999999998"/>
    <n v="3"/>
    <n v="0.2"/>
    <n v="18.600599999999996"/>
  </r>
  <r>
    <n v="892"/>
    <s v="CA-2014-133256"/>
    <x v="3"/>
    <x v="335"/>
    <d v="2020-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20-06-28T00:00:00"/>
    <s v="First Class"/>
    <s v="TH-21550"/>
    <s v="Tracy Hopkins"/>
    <x v="2"/>
    <s v="United States"/>
    <s v="Detroit"/>
    <x v="12"/>
    <n v="48227"/>
    <x v="2"/>
    <s v="OFF-AR-10003158"/>
    <x v="1"/>
    <x v="6"/>
    <s v="Fluorescent Highlighters by Dixon"/>
    <n v="15.92"/>
    <n v="4"/>
    <n v="0"/>
    <n v="5.4127999999999989"/>
  </r>
  <r>
    <n v="894"/>
    <s v="CA-2014-133256"/>
    <x v="3"/>
    <x v="335"/>
    <d v="2020-06-28T00:00:00"/>
    <s v="First Class"/>
    <s v="TH-21550"/>
    <s v="Tracy Hopkins"/>
    <x v="2"/>
    <s v="United States"/>
    <s v="Detroit"/>
    <x v="12"/>
    <n v="48227"/>
    <x v="2"/>
    <s v="TEC-PH-10002660"/>
    <x v="2"/>
    <x v="7"/>
    <s v="Nortel Networks T7316 E Nt8 B27"/>
    <n v="543.91999999999996"/>
    <n v="8"/>
    <n v="0"/>
    <n v="135.98000000000002"/>
  </r>
  <r>
    <n v="895"/>
    <s v="CA-2013-105494"/>
    <x v="0"/>
    <x v="338"/>
    <d v="2019-11-13T00:00:00"/>
    <s v="First Class"/>
    <s v="PC-18745"/>
    <s v="Pamela Coakley"/>
    <x v="1"/>
    <s v="United States"/>
    <s v="San Francisco"/>
    <x v="1"/>
    <n v="94122"/>
    <x v="1"/>
    <s v="OFF-ST-10002205"/>
    <x v="1"/>
    <x v="4"/>
    <s v="File Shuttle I and Handi-File"/>
    <n v="155.82000000000002"/>
    <n v="7"/>
    <n v="0"/>
    <n v="42.071400000000011"/>
  </r>
  <r>
    <n v="896"/>
    <s v="CA-2013-105494"/>
    <x v="0"/>
    <x v="338"/>
    <d v="2019-11-13T00:00:00"/>
    <s v="First Class"/>
    <s v="PC-18745"/>
    <s v="Pamela Coakley"/>
    <x v="1"/>
    <s v="United States"/>
    <s v="San Francisco"/>
    <x v="1"/>
    <n v="94122"/>
    <x v="1"/>
    <s v="OFF-BI-10003364"/>
    <x v="1"/>
    <x v="8"/>
    <s v="Binding Machine Supplies"/>
    <n v="70.00800000000001"/>
    <n v="3"/>
    <n v="0.2"/>
    <n v="24.502800000000001"/>
  </r>
  <r>
    <n v="897"/>
    <s v="CA-2013-140634"/>
    <x v="0"/>
    <x v="339"/>
    <d v="2019-10-07T00:00:00"/>
    <s v="Second Class"/>
    <s v="HL-15040"/>
    <s v="Hunter Lopez"/>
    <x v="0"/>
    <s v="United States"/>
    <s v="Houston"/>
    <x v="5"/>
    <n v="77095"/>
    <x v="2"/>
    <s v="OFF-EN-10001099"/>
    <x v="1"/>
    <x v="12"/>
    <s v="Staples"/>
    <n v="15.648"/>
    <n v="2"/>
    <n v="0.2"/>
    <n v="5.0855999999999986"/>
  </r>
  <r>
    <n v="898"/>
    <s v="CA-2011-144407"/>
    <x v="2"/>
    <x v="340"/>
    <d v="2017-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20-11-01T00:00:00"/>
    <s v="Second Class"/>
    <s v="GB-14530"/>
    <s v="George Bell"/>
    <x v="1"/>
    <s v="United States"/>
    <s v="Auburn"/>
    <x v="15"/>
    <n v="13021"/>
    <x v="3"/>
    <s v="OFF-PA-10002250"/>
    <x v="1"/>
    <x v="10"/>
    <s v="Things To Do Today Pad"/>
    <n v="46.96"/>
    <n v="8"/>
    <n v="0"/>
    <n v="22.540800000000001"/>
  </r>
  <r>
    <n v="900"/>
    <s v="US-2013-114622"/>
    <x v="0"/>
    <x v="342"/>
    <d v="2019-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20-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20-11-14T00:00:00"/>
    <s v="First Class"/>
    <s v="TD-20995"/>
    <s v="Tamara Dahlen"/>
    <x v="0"/>
    <s v="United States"/>
    <s v="Garland"/>
    <x v="5"/>
    <n v="75043"/>
    <x v="2"/>
    <s v="OFF-BI-10001510"/>
    <x v="1"/>
    <x v="8"/>
    <s v="Deluxe Heavy-Duty Vinyl Round Ring Binder"/>
    <n v="18.335999999999999"/>
    <n v="4"/>
    <n v="0.8"/>
    <n v="-32.088000000000008"/>
  </r>
  <r>
    <n v="903"/>
    <s v="CA-2014-132353"/>
    <x v="3"/>
    <x v="175"/>
    <d v="2020-09-18T00:00:00"/>
    <s v="First Class"/>
    <s v="DB-13060"/>
    <s v="Dave Brooks"/>
    <x v="0"/>
    <s v="United States"/>
    <s v="Chicago"/>
    <x v="10"/>
    <n v="60653"/>
    <x v="2"/>
    <s v="TEC-PH-10004536"/>
    <x v="2"/>
    <x v="7"/>
    <s v="Avaya 5420 Digital phone"/>
    <n v="323.97600000000006"/>
    <n v="3"/>
    <n v="0.2"/>
    <n v="20.248499999999993"/>
  </r>
  <r>
    <n v="904"/>
    <s v="CA-2013-130477"/>
    <x v="0"/>
    <x v="143"/>
    <d v="2019-04-13T00:00:00"/>
    <s v="Standard Class"/>
    <s v="LC-17140"/>
    <s v="Logan Currie"/>
    <x v="0"/>
    <s v="United States"/>
    <s v="Los Angeles"/>
    <x v="1"/>
    <n v="90032"/>
    <x v="1"/>
    <s v="OFF-PA-10002947"/>
    <x v="1"/>
    <x v="10"/>
    <s v="Xerox 1923"/>
    <n v="20.04"/>
    <n v="3"/>
    <n v="0"/>
    <n v="9.6191999999999993"/>
  </r>
  <r>
    <n v="905"/>
    <s v="CA-2013-130477"/>
    <x v="0"/>
    <x v="143"/>
    <d v="2019-04-13T00:00:00"/>
    <s v="Standard Class"/>
    <s v="LC-17140"/>
    <s v="Logan Currie"/>
    <x v="0"/>
    <s v="United States"/>
    <s v="Los Angeles"/>
    <x v="1"/>
    <n v="90032"/>
    <x v="1"/>
    <s v="OFF-ST-10002583"/>
    <x v="1"/>
    <x v="4"/>
    <s v="Fellowes Neat Ideas Storage Cubes"/>
    <n v="64.959999999999994"/>
    <n v="2"/>
    <n v="0"/>
    <n v="2.598399999999998"/>
  </r>
  <r>
    <n v="906"/>
    <s v="CA-2013-130477"/>
    <x v="0"/>
    <x v="143"/>
    <d v="2019-04-13T00:00:00"/>
    <s v="Standard Class"/>
    <s v="LC-17140"/>
    <s v="Logan Currie"/>
    <x v="0"/>
    <s v="United States"/>
    <s v="Los Angeles"/>
    <x v="1"/>
    <n v="90032"/>
    <x v="1"/>
    <s v="OFF-PA-10000019"/>
    <x v="1"/>
    <x v="10"/>
    <s v="Xerox 1931"/>
    <n v="12.96"/>
    <n v="2"/>
    <n v="0"/>
    <n v="6.2208000000000006"/>
  </r>
  <r>
    <n v="907"/>
    <s v="CA-2014-143259"/>
    <x v="3"/>
    <x v="247"/>
    <d v="2021-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21-01-04T00:00:00"/>
    <s v="Standard Class"/>
    <s v="PO-18865"/>
    <s v="Patrick O'Donnell"/>
    <x v="0"/>
    <s v="United States"/>
    <s v="New York City"/>
    <x v="15"/>
    <n v="10009"/>
    <x v="3"/>
    <s v="TEC-PH-10004774"/>
    <x v="2"/>
    <x v="7"/>
    <s v="Gear Head AU3700S Headset"/>
    <n v="90.93"/>
    <n v="7"/>
    <n v="0"/>
    <n v="2.7278999999999964"/>
  </r>
  <r>
    <n v="909"/>
    <s v="CA-2014-143259"/>
    <x v="3"/>
    <x v="247"/>
    <d v="2021-01-04T00:00:00"/>
    <s v="Standard Class"/>
    <s v="PO-18865"/>
    <s v="Patrick O'Donnell"/>
    <x v="0"/>
    <s v="United States"/>
    <s v="New York City"/>
    <x v="15"/>
    <n v="10009"/>
    <x v="3"/>
    <s v="OFF-BI-10003684"/>
    <x v="1"/>
    <x v="8"/>
    <s v="Wilson Jones Legal Size Ring Binders"/>
    <n v="52.775999999999996"/>
    <n v="3"/>
    <n v="0.2"/>
    <n v="19.791"/>
  </r>
  <r>
    <n v="910"/>
    <s v="CA-2014-137596"/>
    <x v="3"/>
    <x v="264"/>
    <d v="2020-09-08T00:00:00"/>
    <s v="Standard Class"/>
    <s v="BE-11335"/>
    <s v="Bill Eplett"/>
    <x v="2"/>
    <s v="United States"/>
    <s v="Jackson"/>
    <x v="12"/>
    <n v="49201"/>
    <x v="2"/>
    <s v="TEC-PH-10001494"/>
    <x v="2"/>
    <x v="7"/>
    <s v="Polycom CX600 IP Phone VoIP phone"/>
    <n v="1199.8"/>
    <n v="4"/>
    <n v="0"/>
    <n v="323.94600000000003"/>
  </r>
  <r>
    <n v="911"/>
    <s v="CA-2014-137596"/>
    <x v="3"/>
    <x v="264"/>
    <d v="2020-09-08T00:00:00"/>
    <s v="Standard Class"/>
    <s v="BE-11335"/>
    <s v="Bill Eplett"/>
    <x v="2"/>
    <s v="United States"/>
    <s v="Jackson"/>
    <x v="12"/>
    <n v="49201"/>
    <x v="2"/>
    <s v="TEC-AC-10004666"/>
    <x v="2"/>
    <x v="11"/>
    <s v="Maxell iVDR EX 500GB Cartridge"/>
    <n v="1928.7800000000002"/>
    <n v="7"/>
    <n v="0"/>
    <n v="829.37540000000024"/>
  </r>
  <r>
    <n v="912"/>
    <s v="CA-2014-137596"/>
    <x v="3"/>
    <x v="264"/>
    <d v="2020-09-08T00:00:00"/>
    <s v="Standard Class"/>
    <s v="BE-11335"/>
    <s v="Bill Eplett"/>
    <x v="2"/>
    <s v="United States"/>
    <s v="Jackson"/>
    <x v="12"/>
    <n v="49201"/>
    <x v="2"/>
    <s v="OFF-ST-10003816"/>
    <x v="1"/>
    <x v="4"/>
    <s v="Fellowes High-Stak Drawer Files"/>
    <n v="352.38"/>
    <n v="2"/>
    <n v="0"/>
    <n v="81.047399999999982"/>
  </r>
  <r>
    <n v="913"/>
    <s v="CA-2012-133627"/>
    <x v="1"/>
    <x v="70"/>
    <d v="2018-06-07T00:00:00"/>
    <s v="Standard Class"/>
    <s v="SC-20050"/>
    <s v="Sample Company A"/>
    <x v="2"/>
    <s v="United States"/>
    <s v="Norwich"/>
    <x v="29"/>
    <n v="6360"/>
    <x v="3"/>
    <s v="FUR-FU-10001935"/>
    <x v="0"/>
    <x v="5"/>
    <s v="3M Hangers With Command Adhesive"/>
    <n v="22.200000000000003"/>
    <n v="6"/>
    <n v="0"/>
    <n v="9.1020000000000021"/>
  </r>
  <r>
    <n v="914"/>
    <s v="CA-2014-102519"/>
    <x v="3"/>
    <x v="344"/>
    <d v="2020-11-30T00:00:00"/>
    <s v="First Class"/>
    <s v="BM-11650"/>
    <s v="Brian Moss"/>
    <x v="1"/>
    <s v="United States"/>
    <s v="Milwaukee"/>
    <x v="6"/>
    <n v="53209"/>
    <x v="2"/>
    <s v="FUR-FU-10004091"/>
    <x v="0"/>
    <x v="5"/>
    <s v="Howard Miller 13&quot; Diameter Goldtone Round Wall Clock"/>
    <n v="46.94"/>
    <n v="1"/>
    <n v="0"/>
    <n v="19.2454"/>
  </r>
  <r>
    <n v="915"/>
    <s v="CA-2014-102519"/>
    <x v="3"/>
    <x v="344"/>
    <d v="2020-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7-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7-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7-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9-03-12T00:00:00"/>
    <s v="Standard Class"/>
    <s v="RW-19630"/>
    <s v="Rob Williams"/>
    <x v="1"/>
    <s v="United States"/>
    <s v="Dallas"/>
    <x v="5"/>
    <n v="75220"/>
    <x v="2"/>
    <s v="OFF-EN-10000056"/>
    <x v="1"/>
    <x v="12"/>
    <s v="Cameo Buff Policy Envelopes"/>
    <n v="149.352"/>
    <n v="3"/>
    <n v="0.2"/>
    <n v="50.40629999999998"/>
  </r>
  <r>
    <n v="920"/>
    <s v="CA-2013-165218"/>
    <x v="0"/>
    <x v="346"/>
    <d v="2019-03-12T00:00:00"/>
    <s v="Standard Class"/>
    <s v="RW-19630"/>
    <s v="Rob Williams"/>
    <x v="1"/>
    <s v="United States"/>
    <s v="Dallas"/>
    <x v="5"/>
    <n v="75220"/>
    <x v="2"/>
    <s v="OFF-ST-10001558"/>
    <x v="1"/>
    <x v="4"/>
    <s v="Acco Perma 4000 Stacking Storage Drawers"/>
    <n v="12.991999999999999"/>
    <n v="1"/>
    <n v="0.2"/>
    <n v="-0.81199999999999983"/>
  </r>
  <r>
    <n v="921"/>
    <s v="CA-2011-138296"/>
    <x v="2"/>
    <x v="29"/>
    <d v="2017-12-12T00:00:00"/>
    <s v="Standard Class"/>
    <s v="RC-19825"/>
    <s v="Roy Collins"/>
    <x v="0"/>
    <s v="United States"/>
    <s v="Alexandria"/>
    <x v="17"/>
    <n v="22304"/>
    <x v="0"/>
    <s v="OFF-ST-10002444"/>
    <x v="1"/>
    <x v="4"/>
    <s v="Recycled Eldon Regeneration Jumbo File"/>
    <n v="24.56"/>
    <n v="2"/>
    <n v="0"/>
    <n v="6.8767999999999994"/>
  </r>
  <r>
    <n v="922"/>
    <s v="CA-2012-111164"/>
    <x v="1"/>
    <x v="347"/>
    <d v="2018-04-15T00:00:00"/>
    <s v="Standard Class"/>
    <s v="SE-20110"/>
    <s v="Sanjit Engle"/>
    <x v="0"/>
    <s v="United States"/>
    <s v="New York City"/>
    <x v="15"/>
    <n v="10009"/>
    <x v="3"/>
    <s v="TEC-AC-10002473"/>
    <x v="2"/>
    <x v="11"/>
    <s v="Maxell 4.7GB DVD-R"/>
    <n v="85.14"/>
    <n v="3"/>
    <n v="0"/>
    <n v="34.907399999999996"/>
  </r>
  <r>
    <n v="923"/>
    <s v="CA-2012-111164"/>
    <x v="1"/>
    <x v="347"/>
    <d v="2018-04-15T00:00:00"/>
    <s v="Standard Class"/>
    <s v="SE-20110"/>
    <s v="Sanjit Engle"/>
    <x v="0"/>
    <s v="United States"/>
    <s v="New York City"/>
    <x v="15"/>
    <n v="10009"/>
    <x v="3"/>
    <s v="TEC-PH-10004531"/>
    <x v="2"/>
    <x v="7"/>
    <s v="OtterBox Commuter Series Case - iPhone 5 &amp; 5s"/>
    <n v="21.99"/>
    <n v="1"/>
    <n v="0"/>
    <n v="10.555199999999999"/>
  </r>
  <r>
    <n v="924"/>
    <s v="CA-2012-111164"/>
    <x v="1"/>
    <x v="347"/>
    <d v="2018-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9-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7-09-16T00:00:00"/>
    <s v="First Class"/>
    <s v="JM-15535"/>
    <s v="Jessica Myrick"/>
    <x v="0"/>
    <s v="United States"/>
    <s v="Philadelphia"/>
    <x v="9"/>
    <n v="19143"/>
    <x v="3"/>
    <s v="OFF-PA-10003543"/>
    <x v="1"/>
    <x v="10"/>
    <s v="Xerox 1985"/>
    <n v="15.552000000000003"/>
    <n v="3"/>
    <n v="0.2"/>
    <n v="5.4432"/>
  </r>
  <r>
    <n v="927"/>
    <s v="CA-2011-132962"/>
    <x v="2"/>
    <x v="103"/>
    <d v="2017-09-16T00:00:00"/>
    <s v="First Class"/>
    <s v="JM-15535"/>
    <s v="Jessica Myrick"/>
    <x v="0"/>
    <s v="United States"/>
    <s v="Philadelphia"/>
    <x v="9"/>
    <n v="19143"/>
    <x v="3"/>
    <s v="TEC-AC-10004353"/>
    <x v="2"/>
    <x v="11"/>
    <s v="Hypercom P1300 Pinpad"/>
    <n v="252.00000000000003"/>
    <n v="5"/>
    <n v="0.2"/>
    <n v="53.550000000000004"/>
  </r>
  <r>
    <n v="928"/>
    <s v="CA-2012-115091"/>
    <x v="1"/>
    <x v="348"/>
    <d v="2018-10-09T00:00:00"/>
    <s v="Standard Class"/>
    <s v="JJ-15760"/>
    <s v="Joel Jenkins"/>
    <x v="2"/>
    <s v="United States"/>
    <s v="Springfield"/>
    <x v="17"/>
    <n v="22153"/>
    <x v="0"/>
    <s v="OFF-AR-10000658"/>
    <x v="1"/>
    <x v="6"/>
    <s v="Newell 324"/>
    <n v="46.2"/>
    <n v="4"/>
    <n v="0"/>
    <n v="12.936"/>
  </r>
  <r>
    <n v="929"/>
    <s v="CA-2012-115091"/>
    <x v="1"/>
    <x v="348"/>
    <d v="2018-10-09T00:00:00"/>
    <s v="Standard Class"/>
    <s v="JJ-15760"/>
    <s v="Joel Jenkins"/>
    <x v="2"/>
    <s v="United States"/>
    <s v="Springfield"/>
    <x v="17"/>
    <n v="22153"/>
    <x v="0"/>
    <s v="OFF-AP-10000696"/>
    <x v="1"/>
    <x v="9"/>
    <s v="Holmes Odor Grabber"/>
    <n v="28.84"/>
    <n v="2"/>
    <n v="0"/>
    <n v="9.517199999999999"/>
  </r>
  <r>
    <n v="930"/>
    <s v="CA-2014-144932"/>
    <x v="3"/>
    <x v="349"/>
    <d v="2020-04-18T00:00:00"/>
    <s v="First Class"/>
    <s v="AB-10165"/>
    <s v="Alan Barnes"/>
    <x v="0"/>
    <s v="United States"/>
    <s v="Toledo"/>
    <x v="24"/>
    <n v="43615"/>
    <x v="3"/>
    <s v="OFF-AR-10003560"/>
    <x v="1"/>
    <x v="6"/>
    <s v="Zebra Zazzle Fluorescent Highlighters"/>
    <n v="14.592000000000002"/>
    <n v="3"/>
    <n v="0.2"/>
    <n v="2.5535999999999985"/>
  </r>
  <r>
    <n v="931"/>
    <s v="CA-2014-144932"/>
    <x v="3"/>
    <x v="349"/>
    <d v="2020-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20-04-18T00:00:00"/>
    <s v="First Class"/>
    <s v="AB-10165"/>
    <s v="Alan Barnes"/>
    <x v="0"/>
    <s v="United States"/>
    <s v="Toledo"/>
    <x v="24"/>
    <n v="43615"/>
    <x v="3"/>
    <s v="OFF-PA-10004971"/>
    <x v="1"/>
    <x v="10"/>
    <s v="Xerox 196"/>
    <n v="13.872000000000002"/>
    <n v="3"/>
    <n v="0.2"/>
    <n v="5.0286000000000008"/>
  </r>
  <r>
    <n v="933"/>
    <s v="CA-2014-114216"/>
    <x v="3"/>
    <x v="264"/>
    <d v="2020-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9-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9-06-25T00:00:00"/>
    <s v="Standard Class"/>
    <s v="CG-12040"/>
    <s v="Catherine Glotzbach"/>
    <x v="2"/>
    <s v="United States"/>
    <s v="Philadelphia"/>
    <x v="9"/>
    <n v="19120"/>
    <x v="3"/>
    <s v="OFF-BI-10004826"/>
    <x v="1"/>
    <x v="8"/>
    <s v="JM Magazine Binder"/>
    <n v="29.718000000000007"/>
    <n v="6"/>
    <n v="0.7"/>
    <n v="-21.793199999999992"/>
  </r>
  <r>
    <n v="936"/>
    <s v="CA-2013-140081"/>
    <x v="0"/>
    <x v="23"/>
    <d v="2019-06-25T00:00:00"/>
    <s v="Standard Class"/>
    <s v="CG-12040"/>
    <s v="Catherine Glotzbach"/>
    <x v="2"/>
    <s v="United States"/>
    <s v="Philadelphia"/>
    <x v="9"/>
    <n v="19120"/>
    <x v="3"/>
    <s v="OFF-PA-10001870"/>
    <x v="1"/>
    <x v="10"/>
    <s v="Xerox 202"/>
    <n v="15.552000000000003"/>
    <n v="3"/>
    <n v="0.2"/>
    <n v="5.4432"/>
  </r>
  <r>
    <n v="937"/>
    <s v="CA-2013-140081"/>
    <x v="0"/>
    <x v="23"/>
    <d v="2019-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20-11-07T00:00:00"/>
    <s v="First Class"/>
    <s v="RA-19885"/>
    <s v="Ruben Ausman"/>
    <x v="1"/>
    <s v="United States"/>
    <s v="Farmington"/>
    <x v="27"/>
    <n v="87401"/>
    <x v="1"/>
    <s v="TEC-AC-10003911"/>
    <x v="2"/>
    <x v="11"/>
    <s v="NETGEAR AC1750 Dual Band Gigabit Smart WiFi Router"/>
    <n v="159.99"/>
    <n v="1"/>
    <n v="0"/>
    <n v="54.396599999999992"/>
  </r>
  <r>
    <n v="939"/>
    <s v="CA-2012-148250"/>
    <x v="1"/>
    <x v="350"/>
    <d v="2018-12-17T00:00:00"/>
    <s v="Standard Class"/>
    <s v="RP-19270"/>
    <s v="Rachel Payne"/>
    <x v="1"/>
    <s v="United States"/>
    <s v="Riverside"/>
    <x v="1"/>
    <n v="92503"/>
    <x v="1"/>
    <s v="OFF-PA-10000289"/>
    <x v="1"/>
    <x v="10"/>
    <s v="Xerox 213"/>
    <n v="12.96"/>
    <n v="2"/>
    <n v="0"/>
    <n v="6.2208000000000006"/>
  </r>
  <r>
    <n v="940"/>
    <s v="CA-2012-148250"/>
    <x v="1"/>
    <x v="350"/>
    <d v="2018-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9-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9-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9-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8-06-03T00:00:00"/>
    <s v="Standard Class"/>
    <s v="JL-15850"/>
    <s v="John Lucas"/>
    <x v="0"/>
    <s v="United States"/>
    <s v="Seattle"/>
    <x v="4"/>
    <n v="98105"/>
    <x v="1"/>
    <s v="OFF-PA-10004101"/>
    <x v="1"/>
    <x v="10"/>
    <s v="Xerox 1894"/>
    <n v="32.400000000000006"/>
    <n v="5"/>
    <n v="0"/>
    <n v="15.552000000000001"/>
  </r>
  <r>
    <n v="945"/>
    <s v="CA-2012-120880"/>
    <x v="1"/>
    <x v="352"/>
    <d v="2018-06-03T00:00:00"/>
    <s v="Standard Class"/>
    <s v="JL-15850"/>
    <s v="John Lucas"/>
    <x v="0"/>
    <s v="United States"/>
    <s v="Seattle"/>
    <x v="4"/>
    <n v="98105"/>
    <x v="1"/>
    <s v="OFF-ST-10001496"/>
    <x v="1"/>
    <x v="4"/>
    <s v="Standard Rollaway File with Lock"/>
    <n v="540.56999999999994"/>
    <n v="3"/>
    <n v="0"/>
    <n v="140.54820000000001"/>
  </r>
  <r>
    <n v="946"/>
    <s v="CA-2012-120880"/>
    <x v="1"/>
    <x v="352"/>
    <d v="2018-06-03T00:00:00"/>
    <s v="Standard Class"/>
    <s v="JL-15850"/>
    <s v="John Lucas"/>
    <x v="0"/>
    <s v="United States"/>
    <s v="Seattle"/>
    <x v="4"/>
    <n v="98105"/>
    <x v="1"/>
    <s v="OFF-BI-10002931"/>
    <x v="1"/>
    <x v="8"/>
    <s v="Avery Trapezoid Extra Heavy Duty 4&quot; Binders"/>
    <n v="167.76"/>
    <n v="5"/>
    <n v="0.2"/>
    <n v="62.91"/>
  </r>
  <r>
    <n v="947"/>
    <s v="US-2012-140200"/>
    <x v="1"/>
    <x v="353"/>
    <d v="2018-07-28T00:00:00"/>
    <s v="First Class"/>
    <s v="CA-12775"/>
    <s v="Cynthia Arntzen"/>
    <x v="0"/>
    <s v="United States"/>
    <s v="Mesa"/>
    <x v="16"/>
    <n v="85204"/>
    <x v="1"/>
    <s v="FUR-TA-10002356"/>
    <x v="0"/>
    <x v="3"/>
    <s v="Bevis Boat-Shaped Conference Table"/>
    <n v="393.16500000000002"/>
    <n v="3"/>
    <n v="0.5"/>
    <n v="-204.44580000000005"/>
  </r>
  <r>
    <n v="948"/>
    <s v="US-2014-110576"/>
    <x v="3"/>
    <x v="354"/>
    <d v="2020-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20-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20-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20-12-03T00:00:00"/>
    <s v="Standard Class"/>
    <s v="RB-19795"/>
    <s v="Ross Baird"/>
    <x v="2"/>
    <s v="United States"/>
    <s v="Philadelphia"/>
    <x v="9"/>
    <n v="19120"/>
    <x v="3"/>
    <s v="OFF-PA-10000788"/>
    <x v="1"/>
    <x v="10"/>
    <s v="Xerox 210"/>
    <n v="15.552000000000003"/>
    <n v="3"/>
    <n v="0.2"/>
    <n v="5.4432"/>
  </r>
  <r>
    <n v="952"/>
    <s v="US-2014-110576"/>
    <x v="3"/>
    <x v="354"/>
    <d v="2020-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20-04-08T00:00:00"/>
    <s v="Standard Class"/>
    <s v="KH-16360"/>
    <s v="Katherine Hughes"/>
    <x v="0"/>
    <s v="United States"/>
    <s v="Philadelphia"/>
    <x v="9"/>
    <n v="19143"/>
    <x v="3"/>
    <s v="FUR-FU-10001940"/>
    <x v="0"/>
    <x v="5"/>
    <s v="Staples"/>
    <n v="25.472000000000001"/>
    <n v="4"/>
    <n v="0.2"/>
    <n v="7.6416000000000022"/>
  </r>
  <r>
    <n v="954"/>
    <s v="CA-2014-136539"/>
    <x v="3"/>
    <x v="116"/>
    <d v="2021-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21-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20-12-05T00:00:00"/>
    <s v="Standard Class"/>
    <s v="SW-20275"/>
    <s v="Scott Williamson"/>
    <x v="0"/>
    <s v="United States"/>
    <s v="Jackson"/>
    <x v="35"/>
    <n v="39212"/>
    <x v="0"/>
    <s v="OFF-ST-10000604"/>
    <x v="1"/>
    <x v="4"/>
    <s v="Home/Office Personal File Carts"/>
    <n v="173.79999999999998"/>
    <n v="5"/>
    <n v="0"/>
    <n v="43.449999999999989"/>
  </r>
  <r>
    <n v="957"/>
    <s v="CA-2014-102414"/>
    <x v="3"/>
    <x v="356"/>
    <d v="2020-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20-05-19T00:00:00"/>
    <s v="Second Class"/>
    <s v="JA-15970"/>
    <s v="Joseph Airdo"/>
    <x v="0"/>
    <s v="United States"/>
    <s v="Phoenix"/>
    <x v="16"/>
    <n v="85023"/>
    <x v="1"/>
    <s v="OFF-BI-10004465"/>
    <x v="1"/>
    <x v="8"/>
    <s v="Avery Durable Slant Ring Binders"/>
    <n v="4.7520000000000007"/>
    <n v="2"/>
    <n v="0.7"/>
    <n v="-3.1679999999999993"/>
  </r>
  <r>
    <n v="959"/>
    <s v="CA-2014-102414"/>
    <x v="3"/>
    <x v="356"/>
    <d v="2020-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8-09-22T00:00:00"/>
    <s v="Same Day"/>
    <s v="DL-12925"/>
    <s v="Daniel Lacy"/>
    <x v="0"/>
    <s v="United States"/>
    <s v="Oceanside"/>
    <x v="1"/>
    <n v="92054"/>
    <x v="1"/>
    <s v="FUR-FU-10004188"/>
    <x v="0"/>
    <x v="5"/>
    <s v="Luxo Professional Combination Clamp-On Lamps"/>
    <n v="204.6"/>
    <n v="2"/>
    <n v="0"/>
    <n v="53.195999999999998"/>
  </r>
  <r>
    <n v="961"/>
    <s v="CA-2014-152142"/>
    <x v="3"/>
    <x v="237"/>
    <d v="2020-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8-12-01T00:00:00"/>
    <s v="Standard Class"/>
    <s v="TB-21190"/>
    <s v="Thomas Brumley"/>
    <x v="2"/>
    <s v="United States"/>
    <s v="Fayetteville"/>
    <x v="36"/>
    <n v="72701"/>
    <x v="0"/>
    <s v="OFF-BI-10000145"/>
    <x v="1"/>
    <x v="8"/>
    <s v="Zipper Ring Binder Pockets"/>
    <n v="6.24"/>
    <n v="2"/>
    <n v="0"/>
    <n v="3.0575999999999999"/>
  </r>
  <r>
    <n v="963"/>
    <s v="CA-2013-120859"/>
    <x v="0"/>
    <x v="142"/>
    <d v="2019-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7-09-24T00:00:00"/>
    <s v="Second Class"/>
    <s v="MS-17365"/>
    <s v="Maribeth Schnelling"/>
    <x v="0"/>
    <s v="United States"/>
    <s v="Boca Raton"/>
    <x v="2"/>
    <n v="33433"/>
    <x v="0"/>
    <s v="OFF-LA-10001613"/>
    <x v="1"/>
    <x v="2"/>
    <s v="Avery File Folder Labels"/>
    <n v="4.6079999999999997"/>
    <n v="2"/>
    <n v="0.2"/>
    <n v="1.6704000000000001"/>
  </r>
  <r>
    <n v="965"/>
    <s v="CA-2014-135279"/>
    <x v="3"/>
    <x v="359"/>
    <d v="2020-04-12T00:00:00"/>
    <s v="First Class"/>
    <s v="BS-11800"/>
    <s v="Bryan Spruell"/>
    <x v="2"/>
    <s v="United States"/>
    <s v="New York City"/>
    <x v="15"/>
    <n v="10011"/>
    <x v="3"/>
    <s v="OFF-LA-10004055"/>
    <x v="1"/>
    <x v="2"/>
    <s v="Color-Coded Legal Exhibit Labels"/>
    <n v="9.82"/>
    <n v="2"/>
    <n v="0"/>
    <n v="4.8117999999999999"/>
  </r>
  <r>
    <n v="966"/>
    <s v="CA-2014-135279"/>
    <x v="3"/>
    <x v="359"/>
    <d v="2020-04-12T00:00:00"/>
    <s v="First Class"/>
    <s v="BS-11800"/>
    <s v="Bryan Spruell"/>
    <x v="2"/>
    <s v="United States"/>
    <s v="New York City"/>
    <x v="15"/>
    <n v="10011"/>
    <x v="3"/>
    <s v="OFF-AR-10004344"/>
    <x v="1"/>
    <x v="6"/>
    <s v="Bulldog Vacuum Base Pencil Sharpener"/>
    <n v="35.97"/>
    <n v="3"/>
    <n v="0"/>
    <n v="9.7118999999999982"/>
  </r>
  <r>
    <n v="967"/>
    <s v="CA-2014-135279"/>
    <x v="3"/>
    <x v="359"/>
    <d v="2020-04-12T00:00:00"/>
    <s v="First Class"/>
    <s v="BS-11800"/>
    <s v="Bryan Spruell"/>
    <x v="2"/>
    <s v="United States"/>
    <s v="New York City"/>
    <x v="15"/>
    <n v="10011"/>
    <x v="3"/>
    <s v="OFF-PA-10004621"/>
    <x v="1"/>
    <x v="10"/>
    <s v="Xerox 212"/>
    <n v="12.96"/>
    <n v="2"/>
    <n v="0"/>
    <n v="6.2208000000000006"/>
  </r>
  <r>
    <n v="968"/>
    <s v="CA-2014-135279"/>
    <x v="3"/>
    <x v="359"/>
    <d v="2020-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20-04-12T00:00:00"/>
    <s v="First Class"/>
    <s v="BS-11800"/>
    <s v="Bryan Spruell"/>
    <x v="2"/>
    <s v="United States"/>
    <s v="New York City"/>
    <x v="15"/>
    <n v="10011"/>
    <x v="3"/>
    <s v="OFF-LA-10001613"/>
    <x v="1"/>
    <x v="2"/>
    <s v="Avery File Folder Labels"/>
    <n v="8.64"/>
    <n v="3"/>
    <n v="0"/>
    <n v="4.2336"/>
  </r>
  <r>
    <n v="970"/>
    <s v="CA-2014-135279"/>
    <x v="3"/>
    <x v="359"/>
    <d v="2020-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7-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7-01-19T00:00:00"/>
    <s v="Second Class"/>
    <s v="DL-13315"/>
    <s v="Delfina Latchford"/>
    <x v="0"/>
    <s v="United States"/>
    <s v="Philadelphia"/>
    <x v="9"/>
    <n v="19134"/>
    <x v="3"/>
    <s v="TEC-PH-10004614"/>
    <x v="2"/>
    <x v="7"/>
    <s v="AT&amp;T 841000 Phone"/>
    <n v="124.19999999999999"/>
    <n v="3"/>
    <n v="0.4"/>
    <n v="-31.050000000000011"/>
  </r>
  <r>
    <n v="973"/>
    <s v="CA-2011-115791"/>
    <x v="2"/>
    <x v="360"/>
    <d v="2017-01-19T00:00:00"/>
    <s v="Second Class"/>
    <s v="DL-13315"/>
    <s v="Delfina Latchford"/>
    <x v="0"/>
    <s v="United States"/>
    <s v="Philadelphia"/>
    <x v="9"/>
    <n v="19134"/>
    <x v="3"/>
    <s v="OFF-BI-10001575"/>
    <x v="1"/>
    <x v="8"/>
    <s v="GBC Linen Binding Covers"/>
    <n v="18.588000000000005"/>
    <n v="2"/>
    <n v="0.7"/>
    <n v="-13.6312"/>
  </r>
  <r>
    <n v="974"/>
    <s v="CA-2011-115791"/>
    <x v="2"/>
    <x v="360"/>
    <d v="2017-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20-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20-10-09T00:00:00"/>
    <s v="Second Class"/>
    <s v="PO-19195"/>
    <s v="Phillina Ober"/>
    <x v="2"/>
    <s v="United States"/>
    <s v="New York City"/>
    <x v="15"/>
    <n v="10011"/>
    <x v="3"/>
    <s v="OFF-BI-10004492"/>
    <x v="1"/>
    <x v="8"/>
    <s v="Tuf-Vin Binders"/>
    <n v="75.792000000000002"/>
    <n v="3"/>
    <n v="0.2"/>
    <n v="25.579799999999992"/>
  </r>
  <r>
    <n v="977"/>
    <s v="US-2014-100209"/>
    <x v="3"/>
    <x v="362"/>
    <d v="2020-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20-01-11T00:00:00"/>
    <s v="First Class"/>
    <s v="BW-11110"/>
    <s v="Bart Watters"/>
    <x v="1"/>
    <s v="United States"/>
    <s v="Detroit"/>
    <x v="12"/>
    <n v="48205"/>
    <x v="2"/>
    <s v="TEC-MA-10000822"/>
    <x v="2"/>
    <x v="15"/>
    <s v="Lexmark MX611dhe Monochrome Laser Printer"/>
    <n v="3059.982"/>
    <n v="2"/>
    <n v="0.1"/>
    <n v="679.99599999999964"/>
  </r>
  <r>
    <n v="979"/>
    <s v="CA-2013-145499"/>
    <x v="0"/>
    <x v="198"/>
    <d v="2019-06-01T00:00:00"/>
    <s v="First Class"/>
    <s v="RW-19690"/>
    <s v="Robert Waldorf"/>
    <x v="0"/>
    <s v="United States"/>
    <s v="Wilmington"/>
    <x v="3"/>
    <n v="28403"/>
    <x v="0"/>
    <s v="OFF-BI-10000848"/>
    <x v="1"/>
    <x v="8"/>
    <s v="Angle-D Ring Binders"/>
    <n v="3.2820000000000005"/>
    <n v="2"/>
    <n v="0.7"/>
    <n v="-2.6256000000000004"/>
  </r>
  <r>
    <n v="980"/>
    <s v="CA-2012-157035"/>
    <x v="1"/>
    <x v="364"/>
    <d v="2018-12-12T00:00:00"/>
    <s v="First Class"/>
    <s v="KB-16600"/>
    <s v="Ken Brennan"/>
    <x v="1"/>
    <s v="United States"/>
    <s v="Columbus"/>
    <x v="14"/>
    <n v="47201"/>
    <x v="2"/>
    <s v="OFF-PA-10004156"/>
    <x v="1"/>
    <x v="10"/>
    <s v="Xerox 188"/>
    <n v="34.019999999999996"/>
    <n v="3"/>
    <n v="0"/>
    <n v="16.669799999999999"/>
  </r>
  <r>
    <n v="981"/>
    <s v="CA-2013-144939"/>
    <x v="0"/>
    <x v="339"/>
    <d v="2019-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7-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7-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7-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20-10-06T00:00:00"/>
    <s v="Standard Class"/>
    <s v="AS-10630"/>
    <s v="Ann Steele"/>
    <x v="2"/>
    <s v="United States"/>
    <s v="Pasadena"/>
    <x v="5"/>
    <n v="77506"/>
    <x v="2"/>
    <s v="OFF-LA-10001569"/>
    <x v="1"/>
    <x v="2"/>
    <s v="Avery 499"/>
    <n v="7.9680000000000009"/>
    <n v="2"/>
    <n v="0.2"/>
    <n v="2.5895999999999999"/>
  </r>
  <r>
    <n v="986"/>
    <s v="CA-2014-100314"/>
    <x v="3"/>
    <x v="365"/>
    <d v="2020-10-06T00:00:00"/>
    <s v="Standard Class"/>
    <s v="AS-10630"/>
    <s v="Ann Steele"/>
    <x v="2"/>
    <s v="United States"/>
    <s v="Pasadena"/>
    <x v="5"/>
    <n v="77506"/>
    <x v="2"/>
    <s v="OFF-EN-10000461"/>
    <x v="1"/>
    <x v="12"/>
    <s v="#10- 4 1/8&quot; x 9 1/2&quot; Recycled Envelopes"/>
    <n v="27.968000000000004"/>
    <n v="4"/>
    <n v="0.2"/>
    <n v="9.4391999999999996"/>
  </r>
  <r>
    <n v="987"/>
    <s v="CA-2014-100314"/>
    <x v="3"/>
    <x v="365"/>
    <d v="2020-10-06T00:00:00"/>
    <s v="Standard Class"/>
    <s v="AS-10630"/>
    <s v="Ann Steele"/>
    <x v="2"/>
    <s v="United States"/>
    <s v="Pasadena"/>
    <x v="5"/>
    <n v="77506"/>
    <x v="2"/>
    <s v="TEC-MA-10003066"/>
    <x v="2"/>
    <x v="15"/>
    <s v="Wasp CCD Handheld Bar Code Reader"/>
    <n v="336.51"/>
    <n v="3"/>
    <n v="0.4"/>
    <n v="44.867999999999967"/>
  </r>
  <r>
    <n v="988"/>
    <s v="CA-2012-146829"/>
    <x v="1"/>
    <x v="366"/>
    <d v="2018-03-10T00:00:00"/>
    <s v="Same Day"/>
    <s v="TS-21340"/>
    <s v="Toby Swindell"/>
    <x v="0"/>
    <s v="United States"/>
    <s v="Houston"/>
    <x v="5"/>
    <n v="77041"/>
    <x v="2"/>
    <s v="OFF-BI-10004022"/>
    <x v="1"/>
    <x v="8"/>
    <s v="Acco Suede Grain Vinyl Round Ring Binder"/>
    <n v="1.1119999999999997"/>
    <n v="2"/>
    <n v="0.8"/>
    <n v="-1.8904000000000001"/>
  </r>
  <r>
    <n v="989"/>
    <s v="CA-2014-167899"/>
    <x v="3"/>
    <x v="367"/>
    <d v="2020-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20-05-27T00:00:00"/>
    <s v="Standard Class"/>
    <s v="JG-15805"/>
    <s v="John Grady"/>
    <x v="1"/>
    <s v="United States"/>
    <s v="Auburn"/>
    <x v="15"/>
    <n v="13021"/>
    <x v="3"/>
    <s v="OFF-AR-10001988"/>
    <x v="1"/>
    <x v="6"/>
    <s v="Bulldog Table or Wall-Mount Pencil Sharpener"/>
    <n v="17.97"/>
    <n v="3"/>
    <n v="0"/>
    <n v="5.2112999999999996"/>
  </r>
  <r>
    <n v="991"/>
    <s v="CA-2012-153549"/>
    <x v="1"/>
    <x v="368"/>
    <d v="2018-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9-09-12T00:00:00"/>
    <s v="First Class"/>
    <s v="TS-21610"/>
    <s v="Troy Staebel"/>
    <x v="0"/>
    <s v="United States"/>
    <s v="New York City"/>
    <x v="15"/>
    <n v="10024"/>
    <x v="3"/>
    <s v="OFF-BI-10001036"/>
    <x v="1"/>
    <x v="8"/>
    <s v="Cardinal EasyOpen D-Ring Binders"/>
    <n v="14.624000000000002"/>
    <n v="2"/>
    <n v="0.2"/>
    <n v="5.484"/>
  </r>
  <r>
    <n v="993"/>
    <s v="CA-2013-105585"/>
    <x v="0"/>
    <x v="370"/>
    <d v="2019-08-28T00:00:00"/>
    <s v="First Class"/>
    <s v="RF-19735"/>
    <s v="Roland Fjeld"/>
    <x v="0"/>
    <s v="United States"/>
    <s v="San Jose"/>
    <x v="1"/>
    <n v="95123"/>
    <x v="1"/>
    <s v="OFF-FA-10002983"/>
    <x v="1"/>
    <x v="13"/>
    <s v="Advantus SlideClip Paper Clips"/>
    <n v="10.23"/>
    <n v="3"/>
    <n v="0"/>
    <n v="4.9104000000000001"/>
  </r>
  <r>
    <n v="994"/>
    <s v="CA-2013-105585"/>
    <x v="0"/>
    <x v="370"/>
    <d v="2019-08-28T00:00:00"/>
    <s v="First Class"/>
    <s v="RF-19735"/>
    <s v="Roland Fjeld"/>
    <x v="0"/>
    <s v="United States"/>
    <s v="San Jose"/>
    <x v="1"/>
    <n v="95123"/>
    <x v="1"/>
    <s v="OFF-PA-10003625"/>
    <x v="1"/>
    <x v="10"/>
    <s v="Xerox 1979"/>
    <n v="154.9"/>
    <n v="5"/>
    <n v="0"/>
    <n v="69.704999999999998"/>
  </r>
  <r>
    <n v="995"/>
    <s v="CA-2011-117639"/>
    <x v="2"/>
    <x v="371"/>
    <d v="2017-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7-05-25T00:00:00"/>
    <s v="Standard Class"/>
    <s v="MW-18235"/>
    <s v="Mitch Willingham"/>
    <x v="1"/>
    <s v="United States"/>
    <s v="Virginia Beach"/>
    <x v="17"/>
    <n v="23464"/>
    <x v="0"/>
    <s v="TEC-PH-10001530"/>
    <x v="2"/>
    <x v="7"/>
    <s v="Plantronics Voyager Pro Legend"/>
    <n v="617.97"/>
    <n v="3"/>
    <n v="0"/>
    <n v="173.0316"/>
  </r>
  <r>
    <n v="997"/>
    <s v="CA-2012-162537"/>
    <x v="1"/>
    <x v="372"/>
    <d v="2018-11-03T00:00:00"/>
    <s v="Standard Class"/>
    <s v="RD-19585"/>
    <s v="Rob Dowd"/>
    <x v="0"/>
    <s v="United States"/>
    <s v="Henderson"/>
    <x v="0"/>
    <n v="42420"/>
    <x v="0"/>
    <s v="OFF-EN-10003862"/>
    <x v="1"/>
    <x v="12"/>
    <s v="Laser &amp; Ink Jet Business Envelopes"/>
    <n v="10.67"/>
    <n v="1"/>
    <n v="0"/>
    <n v="4.9081999999999999"/>
  </r>
  <r>
    <n v="998"/>
    <s v="CA-2012-162537"/>
    <x v="1"/>
    <x v="372"/>
    <d v="2018-11-03T00:00:00"/>
    <s v="Standard Class"/>
    <s v="RD-19585"/>
    <s v="Rob Dowd"/>
    <x v="0"/>
    <s v="United States"/>
    <s v="Henderson"/>
    <x v="0"/>
    <n v="42420"/>
    <x v="0"/>
    <s v="OFF-ST-10004258"/>
    <x v="1"/>
    <x v="4"/>
    <s v="Portable Personal File Box"/>
    <n v="36.630000000000003"/>
    <n v="3"/>
    <n v="0"/>
    <n v="9.8901000000000039"/>
  </r>
  <r>
    <n v="999"/>
    <s v="CA-2012-162537"/>
    <x v="1"/>
    <x v="372"/>
    <d v="2018-11-03T00:00:00"/>
    <s v="Standard Class"/>
    <s v="RD-19585"/>
    <s v="Rob Dowd"/>
    <x v="0"/>
    <s v="United States"/>
    <s v="Henderson"/>
    <x v="0"/>
    <n v="42420"/>
    <x v="0"/>
    <s v="FUR-FU-10002885"/>
    <x v="0"/>
    <x v="5"/>
    <s v="Magna Visual Magnetic Picture Hangers"/>
    <n v="24.1"/>
    <n v="5"/>
    <n v="0"/>
    <n v="9.1580000000000013"/>
  </r>
  <r>
    <n v="1000"/>
    <s v="CA-2012-162537"/>
    <x v="1"/>
    <x v="372"/>
    <d v="2018-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9-11-18T00:00:00"/>
    <s v="Standard Class"/>
    <s v="FM-14290"/>
    <s v="Frank Merwin"/>
    <x v="2"/>
    <s v="United States"/>
    <s v="Vancouver"/>
    <x v="4"/>
    <n v="98661"/>
    <x v="1"/>
    <s v="OFF-AR-10002956"/>
    <x v="1"/>
    <x v="6"/>
    <s v="Boston 16801 Nautilus Battery Pencil Sharpener"/>
    <n v="44.02"/>
    <n v="2"/>
    <n v="0"/>
    <n v="11.4452"/>
  </r>
  <r>
    <n v="1002"/>
    <s v="CA-2012-124891"/>
    <x v="1"/>
    <x v="374"/>
    <d v="2018-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8-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8-07-31T00:00:00"/>
    <s v="Same Day"/>
    <s v="RH-19495"/>
    <s v="Rick Hansen"/>
    <x v="0"/>
    <s v="United States"/>
    <s v="New York City"/>
    <x v="15"/>
    <n v="10024"/>
    <x v="3"/>
    <s v="OFF-PA-10004621"/>
    <x v="1"/>
    <x v="10"/>
    <s v="Xerox 212"/>
    <n v="19.440000000000001"/>
    <n v="3"/>
    <n v="0"/>
    <n v="9.3312000000000008"/>
  </r>
  <r>
    <n v="1005"/>
    <s v="CA-2012-126445"/>
    <x v="1"/>
    <x v="375"/>
    <d v="2018-08-31T00:00:00"/>
    <s v="Standard Class"/>
    <s v="RA-19945"/>
    <s v="Ryan Akin"/>
    <x v="0"/>
    <s v="United States"/>
    <s v="Murrieta"/>
    <x v="1"/>
    <n v="92563"/>
    <x v="1"/>
    <s v="OFF-ST-10000046"/>
    <x v="1"/>
    <x v="4"/>
    <s v="Fellowes Super Stor/Drawer Files"/>
    <n v="484.65000000000003"/>
    <n v="3"/>
    <n v="0"/>
    <n v="92.083500000000015"/>
  </r>
  <r>
    <n v="1006"/>
    <s v="CA-2012-111199"/>
    <x v="1"/>
    <x v="50"/>
    <d v="2018-11-17T00:00:00"/>
    <s v="Standard Class"/>
    <s v="JK-15730"/>
    <s v="Joe Kamberova"/>
    <x v="0"/>
    <s v="United States"/>
    <s v="Jacksonville"/>
    <x v="3"/>
    <n v="28540"/>
    <x v="0"/>
    <s v="OFF-PA-10001790"/>
    <x v="1"/>
    <x v="10"/>
    <s v="Xerox 1910"/>
    <n v="115.29600000000001"/>
    <n v="3"/>
    <n v="0.2"/>
    <n v="40.353599999999986"/>
  </r>
  <r>
    <n v="1007"/>
    <s v="CA-2012-105312"/>
    <x v="1"/>
    <x v="376"/>
    <d v="2018-11-09T00:00:00"/>
    <s v="First Class"/>
    <s v="MT-17815"/>
    <s v="Meg Tillman"/>
    <x v="0"/>
    <s v="United States"/>
    <s v="Scottsdale"/>
    <x v="16"/>
    <n v="85254"/>
    <x v="1"/>
    <s v="OFF-EN-10002600"/>
    <x v="1"/>
    <x v="12"/>
    <s v="Redi-Strip #10 Envelopes, 4 1/8 x 9 1/2"/>
    <n v="7.080000000000001"/>
    <n v="3"/>
    <n v="0.2"/>
    <n v="2.4779999999999989"/>
  </r>
  <r>
    <n v="1008"/>
    <s v="CA-2012-105312"/>
    <x v="1"/>
    <x v="376"/>
    <d v="2018-11-09T00:00:00"/>
    <s v="First Class"/>
    <s v="MT-17815"/>
    <s v="Meg Tillman"/>
    <x v="0"/>
    <s v="United States"/>
    <s v="Scottsdale"/>
    <x v="16"/>
    <n v="85254"/>
    <x v="1"/>
    <s v="OFF-BI-10002049"/>
    <x v="1"/>
    <x v="8"/>
    <s v="UniKeep View Case Binders"/>
    <n v="4.4009999999999998"/>
    <n v="3"/>
    <n v="0.7"/>
    <n v="-3.5207999999999995"/>
  </r>
  <r>
    <n v="1009"/>
    <s v="US-2014-106705"/>
    <x v="3"/>
    <x v="377"/>
    <d v="2021-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20-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7-11-26T00:00:00"/>
    <s v="First Class"/>
    <s v="VG-21790"/>
    <s v="Vivek Gonzalez"/>
    <x v="0"/>
    <s v="United States"/>
    <s v="San Diego"/>
    <x v="1"/>
    <n v="92037"/>
    <x v="1"/>
    <s v="FUR-FU-10001602"/>
    <x v="0"/>
    <x v="5"/>
    <s v="Eldon Delta Triangular Chair Mat, 52&quot; x 58&quot;, Clear"/>
    <n v="151.72"/>
    <n v="4"/>
    <n v="0"/>
    <n v="27.309599999999989"/>
  </r>
  <r>
    <n v="1012"/>
    <s v="CA-2014-118437"/>
    <x v="3"/>
    <x v="46"/>
    <d v="2020-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20-06-22T00:00:00"/>
    <s v="Second Class"/>
    <s v="PF-19165"/>
    <s v="Philip Fox"/>
    <x v="0"/>
    <s v="United States"/>
    <s v="Olympia"/>
    <x v="4"/>
    <n v="98502"/>
    <x v="1"/>
    <s v="OFF-ST-10003722"/>
    <x v="1"/>
    <x v="4"/>
    <s v="Project Tote Personal File"/>
    <n v="14.03"/>
    <n v="1"/>
    <n v="0"/>
    <n v="4.068699999999998"/>
  </r>
  <r>
    <n v="1014"/>
    <s v="US-2012-126214"/>
    <x v="1"/>
    <x v="379"/>
    <d v="2018-12-24T00:00:00"/>
    <s v="Second Class"/>
    <s v="JS-15880"/>
    <s v="John Stevenson"/>
    <x v="0"/>
    <s v="United States"/>
    <s v="Seattle"/>
    <x v="4"/>
    <n v="98103"/>
    <x v="1"/>
    <s v="FUR-TA-10003748"/>
    <x v="0"/>
    <x v="3"/>
    <s v="Bevis 36 x 72 Conference Tables"/>
    <n v="1618.37"/>
    <n v="13"/>
    <n v="0"/>
    <n v="356.04139999999995"/>
  </r>
  <r>
    <n v="1015"/>
    <s v="US-2012-126214"/>
    <x v="1"/>
    <x v="379"/>
    <d v="2018-12-24T00:00:00"/>
    <s v="Second Class"/>
    <s v="JS-15880"/>
    <s v="John Stevenson"/>
    <x v="0"/>
    <s v="United States"/>
    <s v="Seattle"/>
    <x v="4"/>
    <n v="98103"/>
    <x v="1"/>
    <s v="TEC-AC-10003198"/>
    <x v="2"/>
    <x v="11"/>
    <s v="Enermax Acrylux Wireless Keyboard"/>
    <n v="99.6"/>
    <n v="1"/>
    <n v="0"/>
    <n v="36.851999999999997"/>
  </r>
  <r>
    <n v="1016"/>
    <s v="CA-2012-133025"/>
    <x v="1"/>
    <x v="14"/>
    <d v="2018-09-19T00:00:00"/>
    <s v="Second Class"/>
    <s v="MO-17800"/>
    <s v="Meg O'Connel"/>
    <x v="2"/>
    <s v="United States"/>
    <s v="Los Angeles"/>
    <x v="1"/>
    <n v="90036"/>
    <x v="1"/>
    <s v="OFF-PA-10004100"/>
    <x v="1"/>
    <x v="10"/>
    <s v="Xerox 216"/>
    <n v="32.400000000000006"/>
    <n v="5"/>
    <n v="0"/>
    <n v="15.552000000000001"/>
  </r>
  <r>
    <n v="1017"/>
    <s v="CA-2012-108665"/>
    <x v="1"/>
    <x v="380"/>
    <d v="2018-07-10T00:00:00"/>
    <s v="Standard Class"/>
    <s v="KM-16225"/>
    <s v="Kalyca Meade"/>
    <x v="1"/>
    <s v="United States"/>
    <s v="New York City"/>
    <x v="15"/>
    <n v="10011"/>
    <x v="3"/>
    <s v="FUR-FU-10002191"/>
    <x v="0"/>
    <x v="5"/>
    <s v="G.E. Halogen Desk Lamp Bulbs"/>
    <n v="13.96"/>
    <n v="2"/>
    <n v="0"/>
    <n v="6.7008000000000001"/>
  </r>
  <r>
    <n v="1018"/>
    <s v="CA-2012-108665"/>
    <x v="1"/>
    <x v="380"/>
    <d v="2018-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8-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8-07-10T00:00:00"/>
    <s v="Standard Class"/>
    <s v="KM-16225"/>
    <s v="Kalyca Meade"/>
    <x v="1"/>
    <s v="United States"/>
    <s v="New York City"/>
    <x v="15"/>
    <n v="10011"/>
    <x v="3"/>
    <s v="OFF-ST-10001526"/>
    <x v="1"/>
    <x v="4"/>
    <s v="Iceberg Mobile Mega Data/Printer Cart "/>
    <n v="601.65"/>
    <n v="5"/>
    <n v="0"/>
    <n v="156.42899999999997"/>
  </r>
  <r>
    <n v="1021"/>
    <s v="CA-2012-124450"/>
    <x v="1"/>
    <x v="381"/>
    <d v="2018-05-03T00:00:00"/>
    <s v="Standard Class"/>
    <s v="GT-14710"/>
    <s v="Greg Tran"/>
    <x v="0"/>
    <s v="United States"/>
    <s v="Washington"/>
    <x v="40"/>
    <n v="20016"/>
    <x v="3"/>
    <s v="OFF-AR-10001166"/>
    <x v="1"/>
    <x v="6"/>
    <s v="Staples"/>
    <n v="22.740000000000002"/>
    <n v="3"/>
    <n v="0"/>
    <n v="8.8686000000000007"/>
  </r>
  <r>
    <n v="1022"/>
    <s v="CA-2012-124450"/>
    <x v="1"/>
    <x v="381"/>
    <d v="2018-05-03T00:00:00"/>
    <s v="Standard Class"/>
    <s v="GT-14710"/>
    <s v="Greg Tran"/>
    <x v="0"/>
    <s v="United States"/>
    <s v="Washington"/>
    <x v="40"/>
    <n v="20016"/>
    <x v="3"/>
    <s v="FUR-CH-10000309"/>
    <x v="0"/>
    <x v="1"/>
    <s v="Global Comet Stacking Arm Chair"/>
    <n v="1267.53"/>
    <n v="3"/>
    <n v="0"/>
    <n v="316.88249999999999"/>
  </r>
  <r>
    <n v="1023"/>
    <s v="CA-2012-124450"/>
    <x v="1"/>
    <x v="381"/>
    <d v="2018-05-03T00:00:00"/>
    <s v="Standard Class"/>
    <s v="GT-14710"/>
    <s v="Greg Tran"/>
    <x v="0"/>
    <s v="United States"/>
    <s v="Washington"/>
    <x v="40"/>
    <n v="20016"/>
    <x v="3"/>
    <s v="TEC-MA-10004212"/>
    <x v="2"/>
    <x v="15"/>
    <s v="Cisco SPA525G2 5-Line IP Phone"/>
    <n v="1379.92"/>
    <n v="8"/>
    <n v="0"/>
    <n v="648.56240000000003"/>
  </r>
  <r>
    <n v="1024"/>
    <s v="CA-2012-167269"/>
    <x v="1"/>
    <x v="382"/>
    <d v="2018-06-20T00:00:00"/>
    <s v="Standard Class"/>
    <s v="PB-19150"/>
    <s v="Philip Brown"/>
    <x v="0"/>
    <s v="United States"/>
    <s v="Philadelphia"/>
    <x v="9"/>
    <n v="19134"/>
    <x v="3"/>
    <s v="OFF-EN-10003072"/>
    <x v="1"/>
    <x v="12"/>
    <s v="Peel &amp; Seel Envelopes"/>
    <n v="6.2080000000000002"/>
    <n v="2"/>
    <n v="0.2"/>
    <n v="2.1728000000000001"/>
  </r>
  <r>
    <n v="1025"/>
    <s v="CA-2014-106964"/>
    <x v="3"/>
    <x v="94"/>
    <d v="2020-12-21T00:00:00"/>
    <s v="First Class"/>
    <s v="HR-14770"/>
    <s v="Hallie Redmond"/>
    <x v="2"/>
    <s v="United States"/>
    <s v="Los Angeles"/>
    <x v="1"/>
    <n v="90045"/>
    <x v="1"/>
    <s v="OFF-BI-10000320"/>
    <x v="1"/>
    <x v="8"/>
    <s v="GBC Plastic Binding Combs"/>
    <n v="11.808"/>
    <n v="2"/>
    <n v="0.2"/>
    <n v="4.2804000000000002"/>
  </r>
  <r>
    <n v="1026"/>
    <s v="CA-2013-126529"/>
    <x v="0"/>
    <x v="383"/>
    <d v="2019-01-13T00:00:00"/>
    <s v="Second Class"/>
    <s v="DE-13255"/>
    <s v="Deanra Eno"/>
    <x v="2"/>
    <s v="United States"/>
    <s v="Springfield"/>
    <x v="24"/>
    <n v="45503"/>
    <x v="3"/>
    <s v="OFF-PA-10001166"/>
    <x v="1"/>
    <x v="10"/>
    <s v="Xerox 2"/>
    <n v="15.552000000000003"/>
    <n v="3"/>
    <n v="0.2"/>
    <n v="5.4432"/>
  </r>
  <r>
    <n v="1027"/>
    <s v="CA-2013-126529"/>
    <x v="0"/>
    <x v="383"/>
    <d v="2019-01-13T00:00:00"/>
    <s v="Second Class"/>
    <s v="DE-13255"/>
    <s v="Deanra Eno"/>
    <x v="2"/>
    <s v="United States"/>
    <s v="Springfield"/>
    <x v="24"/>
    <n v="45503"/>
    <x v="3"/>
    <s v="OFF-PA-10003656"/>
    <x v="1"/>
    <x v="10"/>
    <s v="Xerox 1935"/>
    <n v="63.311999999999998"/>
    <n v="3"/>
    <n v="0.2"/>
    <n v="20.576399999999996"/>
  </r>
  <r>
    <n v="1028"/>
    <s v="CA-2013-126529"/>
    <x v="0"/>
    <x v="383"/>
    <d v="2019-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7-07-15T00:00:00"/>
    <s v="Standard Class"/>
    <s v="LA-16780"/>
    <s v="Laura Armstrong"/>
    <x v="1"/>
    <s v="United States"/>
    <s v="Hackensack"/>
    <x v="30"/>
    <n v="7601"/>
    <x v="3"/>
    <s v="OFF-PA-10000474"/>
    <x v="1"/>
    <x v="10"/>
    <s v="Staples"/>
    <n v="177.2"/>
    <n v="5"/>
    <n v="0"/>
    <n v="83.283999999999992"/>
  </r>
  <r>
    <n v="1030"/>
    <s v="CA-2011-163552"/>
    <x v="2"/>
    <x v="384"/>
    <d v="2017-07-15T00:00:00"/>
    <s v="Standard Class"/>
    <s v="LA-16780"/>
    <s v="Laura Armstrong"/>
    <x v="1"/>
    <s v="United States"/>
    <s v="Hackensack"/>
    <x v="30"/>
    <n v="7601"/>
    <x v="3"/>
    <s v="TEC-PH-10003885"/>
    <x v="2"/>
    <x v="7"/>
    <s v="Cisco SPA508G"/>
    <n v="197.96999999999997"/>
    <n v="3"/>
    <n v="0"/>
    <n v="57.41129999999999"/>
  </r>
  <r>
    <n v="1031"/>
    <s v="CA-2011-163552"/>
    <x v="2"/>
    <x v="384"/>
    <d v="2017-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7-07-15T00:00:00"/>
    <s v="Standard Class"/>
    <s v="LA-16780"/>
    <s v="Laura Armstrong"/>
    <x v="1"/>
    <s v="United States"/>
    <s v="Hackensack"/>
    <x v="30"/>
    <n v="7601"/>
    <x v="3"/>
    <s v="FUR-FU-10000629"/>
    <x v="0"/>
    <x v="5"/>
    <s v="9-3/4 Diameter Round Wall Clock"/>
    <n v="124.10999999999999"/>
    <n v="9"/>
    <n v="0"/>
    <n v="52.126200000000004"/>
  </r>
  <r>
    <n v="1033"/>
    <s v="CA-2011-163552"/>
    <x v="2"/>
    <x v="384"/>
    <d v="2017-07-15T00:00:00"/>
    <s v="Standard Class"/>
    <s v="LA-16780"/>
    <s v="Laura Armstrong"/>
    <x v="1"/>
    <s v="United States"/>
    <s v="Hackensack"/>
    <x v="30"/>
    <n v="7601"/>
    <x v="3"/>
    <s v="OFF-LA-10001175"/>
    <x v="1"/>
    <x v="2"/>
    <s v="Avery 514"/>
    <n v="14.399999999999999"/>
    <n v="5"/>
    <n v="0"/>
    <n v="7.056"/>
  </r>
  <r>
    <n v="1034"/>
    <s v="CA-2013-109820"/>
    <x v="0"/>
    <x v="73"/>
    <d v="2019-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9-11-23T00:00:00"/>
    <s v="First Class"/>
    <s v="AG-10390"/>
    <s v="Allen Goldenen"/>
    <x v="0"/>
    <s v="United States"/>
    <s v="Cincinnati"/>
    <x v="24"/>
    <n v="45231"/>
    <x v="3"/>
    <s v="OFF-BI-10003460"/>
    <x v="1"/>
    <x v="8"/>
    <s v="Acco 3-Hole Punch"/>
    <n v="2.6280000000000001"/>
    <n v="2"/>
    <n v="0.7"/>
    <n v="-1.9272"/>
  </r>
  <r>
    <n v="1036"/>
    <s v="CA-2013-109820"/>
    <x v="0"/>
    <x v="73"/>
    <d v="2019-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9-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8-06-14T00:00:00"/>
    <s v="First Class"/>
    <s v="JJ-15445"/>
    <s v="Jennifer Jackson"/>
    <x v="0"/>
    <s v="United States"/>
    <s v="Los Angeles"/>
    <x v="1"/>
    <n v="90004"/>
    <x v="1"/>
    <s v="OFF-BI-10003707"/>
    <x v="1"/>
    <x v="8"/>
    <s v="Aluminum Screw Posts"/>
    <n v="36.624000000000002"/>
    <n v="3"/>
    <n v="0.2"/>
    <n v="13.734"/>
  </r>
  <r>
    <n v="1039"/>
    <s v="CA-2014-121818"/>
    <x v="3"/>
    <x v="225"/>
    <d v="2020-11-22T00:00:00"/>
    <s v="First Class"/>
    <s v="JH-15430"/>
    <s v="Jennifer Halladay"/>
    <x v="0"/>
    <s v="United States"/>
    <s v="Burlington"/>
    <x v="3"/>
    <n v="27217"/>
    <x v="0"/>
    <s v="OFF-AR-10000203"/>
    <x v="1"/>
    <x v="6"/>
    <s v="Newell 336"/>
    <n v="23.968000000000004"/>
    <n v="7"/>
    <n v="0.2"/>
    <n v="2.696399999999997"/>
  </r>
  <r>
    <n v="1040"/>
    <s v="CA-2014-121818"/>
    <x v="3"/>
    <x v="225"/>
    <d v="2020-11-22T00:00:00"/>
    <s v="First Class"/>
    <s v="JH-15430"/>
    <s v="Jennifer Halladay"/>
    <x v="0"/>
    <s v="United States"/>
    <s v="Burlington"/>
    <x v="3"/>
    <n v="27217"/>
    <x v="0"/>
    <s v="OFF-AR-10004790"/>
    <x v="1"/>
    <x v="6"/>
    <s v="Staples"/>
    <n v="28.728000000000002"/>
    <n v="3"/>
    <n v="0.2"/>
    <n v="1.7954999999999988"/>
  </r>
  <r>
    <n v="1041"/>
    <s v="CA-2013-127670"/>
    <x v="0"/>
    <x v="231"/>
    <d v="2019-03-25T00:00:00"/>
    <s v="Standard Class"/>
    <s v="RD-19660"/>
    <s v="Robert Dilbeck"/>
    <x v="2"/>
    <s v="United States"/>
    <s v="Saint Peters"/>
    <x v="25"/>
    <n v="63376"/>
    <x v="2"/>
    <s v="FUR-TA-10001095"/>
    <x v="0"/>
    <x v="3"/>
    <s v="Chromcraft Round Conference Tables"/>
    <n v="697.16"/>
    <n v="4"/>
    <n v="0"/>
    <n v="146.40359999999998"/>
  </r>
  <r>
    <n v="1042"/>
    <s v="CA-2013-102981"/>
    <x v="0"/>
    <x v="47"/>
    <d v="2019-09-10T00:00:00"/>
    <s v="Second Class"/>
    <s v="MO-17500"/>
    <s v="Mary O'Rourke"/>
    <x v="0"/>
    <s v="United States"/>
    <s v="New York City"/>
    <x v="15"/>
    <n v="10035"/>
    <x v="3"/>
    <s v="TEC-AC-10004761"/>
    <x v="2"/>
    <x v="11"/>
    <s v="Maxell 4.7GB DVD+RW 3/Pack"/>
    <n v="31.86"/>
    <n v="2"/>
    <n v="0"/>
    <n v="11.151"/>
  </r>
  <r>
    <n v="1043"/>
    <s v="CA-2013-102981"/>
    <x v="0"/>
    <x v="47"/>
    <d v="2019-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20-07-13T00:00:00"/>
    <s v="First Class"/>
    <s v="NS-18640"/>
    <s v="Noel Staavos"/>
    <x v="1"/>
    <s v="United States"/>
    <s v="Chicago"/>
    <x v="10"/>
    <n v="60610"/>
    <x v="2"/>
    <s v="OFF-AR-10001130"/>
    <x v="1"/>
    <x v="6"/>
    <s v="Quartet Alpha White Chalk, 12/Pack"/>
    <n v="8.84"/>
    <n v="5"/>
    <n v="0.2"/>
    <n v="2.9835000000000003"/>
  </r>
  <r>
    <n v="1045"/>
    <s v="CA-2014-115651"/>
    <x v="3"/>
    <x v="362"/>
    <d v="2020-07-13T00:00:00"/>
    <s v="First Class"/>
    <s v="NS-18640"/>
    <s v="Noel Staavos"/>
    <x v="1"/>
    <s v="United States"/>
    <s v="Chicago"/>
    <x v="10"/>
    <n v="60610"/>
    <x v="2"/>
    <s v="OFF-AP-10000055"/>
    <x v="1"/>
    <x v="9"/>
    <s v="Belkin F9S820V06 8 Outlet Surge"/>
    <n v="58.463999999999977"/>
    <n v="9"/>
    <n v="0.8"/>
    <n v="-146.16000000000003"/>
  </r>
  <r>
    <n v="1046"/>
    <s v="CA-2014-152702"/>
    <x v="3"/>
    <x v="386"/>
    <d v="2020-10-17T00:00:00"/>
    <s v="Standard Class"/>
    <s v="SN-20710"/>
    <s v="Steve Nguyen"/>
    <x v="2"/>
    <s v="United States"/>
    <s v="Rockford"/>
    <x v="10"/>
    <n v="61107"/>
    <x v="2"/>
    <s v="FUR-CH-10002304"/>
    <x v="0"/>
    <x v="1"/>
    <s v="Global Stack Chair without Arms, Black"/>
    <n v="254.60399999999998"/>
    <n v="14"/>
    <n v="0.3"/>
    <n v="-18.185999999999993"/>
  </r>
  <r>
    <n v="1047"/>
    <s v="CA-2013-169103"/>
    <x v="0"/>
    <x v="387"/>
    <d v="2019-03-14T00:00:00"/>
    <s v="Standard Class"/>
    <s v="ZC-21910"/>
    <s v="Zuschuss Carroll"/>
    <x v="0"/>
    <s v="United States"/>
    <s v="Miami"/>
    <x v="2"/>
    <n v="33142"/>
    <x v="0"/>
    <s v="TEC-PH-10001530"/>
    <x v="2"/>
    <x v="7"/>
    <s v="Cisco Unified IP Phone 7945G VoIP phone"/>
    <n v="1363.96"/>
    <n v="5"/>
    <n v="0.2"/>
    <n v="85.247500000000002"/>
  </r>
  <r>
    <n v="1048"/>
    <s v="CA-2013-169103"/>
    <x v="0"/>
    <x v="387"/>
    <d v="2019-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7-06-01T00:00:00"/>
    <s v="Second Class"/>
    <s v="LC-16885"/>
    <s v="Lena Creighton"/>
    <x v="0"/>
    <s v="United States"/>
    <s v="San Francisco"/>
    <x v="1"/>
    <n v="94109"/>
    <x v="1"/>
    <s v="TEC-PH-10000486"/>
    <x v="2"/>
    <x v="7"/>
    <s v="Plantronics HL10 Handset Lifter"/>
    <n v="1113.5039999999999"/>
    <n v="12"/>
    <n v="0.2"/>
    <n v="125.2691999999999"/>
  </r>
  <r>
    <n v="1050"/>
    <s v="CA-2011-139192"/>
    <x v="2"/>
    <x v="279"/>
    <d v="2017-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8-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8-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8-07-05T00:00:00"/>
    <s v="First Class"/>
    <s v="DG-13300"/>
    <s v="Deirdre Greer"/>
    <x v="1"/>
    <s v="United States"/>
    <s v="Philadelphia"/>
    <x v="9"/>
    <n v="19134"/>
    <x v="3"/>
    <s v="FUR-FU-10004460"/>
    <x v="0"/>
    <x v="5"/>
    <s v="Howard Miller 12&quot; Round Wall Clock"/>
    <n v="282.88800000000003"/>
    <n v="9"/>
    <n v="0.2"/>
    <n v="56.577599999999961"/>
  </r>
  <r>
    <n v="1054"/>
    <s v="CA-2012-110667"/>
    <x v="1"/>
    <x v="388"/>
    <d v="2018-04-08T00:00:00"/>
    <s v="Standard Class"/>
    <s v="NF-18595"/>
    <s v="Nicole Fjeld"/>
    <x v="2"/>
    <s v="United States"/>
    <s v="New York City"/>
    <x v="15"/>
    <n v="10009"/>
    <x v="3"/>
    <s v="OFF-AR-10000716"/>
    <x v="1"/>
    <x v="6"/>
    <s v="DIXON Ticonderoga Erasable Checking Pencils"/>
    <n v="11.16"/>
    <n v="2"/>
    <n v="0"/>
    <n v="4.3524000000000003"/>
  </r>
  <r>
    <n v="1055"/>
    <s v="CA-2012-110667"/>
    <x v="1"/>
    <x v="388"/>
    <d v="2018-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8-04-08T00:00:00"/>
    <s v="Standard Class"/>
    <s v="NF-18595"/>
    <s v="Nicole Fjeld"/>
    <x v="2"/>
    <s v="United States"/>
    <s v="New York City"/>
    <x v="15"/>
    <n v="10009"/>
    <x v="3"/>
    <s v="OFF-BI-10002735"/>
    <x v="1"/>
    <x v="8"/>
    <s v="GBC Prestige Therm-A-Bind Covers"/>
    <n v="82.344000000000008"/>
    <n v="3"/>
    <n v="0.2"/>
    <n v="27.791100000000004"/>
  </r>
  <r>
    <n v="1057"/>
    <s v="CA-2012-110667"/>
    <x v="1"/>
    <x v="388"/>
    <d v="2018-04-08T00:00:00"/>
    <s v="Standard Class"/>
    <s v="NF-18595"/>
    <s v="Nicole Fjeld"/>
    <x v="2"/>
    <s v="United States"/>
    <s v="New York City"/>
    <x v="15"/>
    <n v="10009"/>
    <x v="3"/>
    <s v="OFF-BI-10003529"/>
    <x v="1"/>
    <x v="8"/>
    <s v="Avery Round Ring Poly Binders"/>
    <n v="9.0879999999999992"/>
    <n v="4"/>
    <n v="0.2"/>
    <n v="3.2944"/>
  </r>
  <r>
    <n v="1058"/>
    <s v="CA-2014-167150"/>
    <x v="3"/>
    <x v="389"/>
    <d v="2020-12-18T00:00:00"/>
    <s v="Standard Class"/>
    <s v="BP-11185"/>
    <s v="Ben Peterman"/>
    <x v="1"/>
    <s v="United States"/>
    <s v="San Diego"/>
    <x v="1"/>
    <n v="92037"/>
    <x v="1"/>
    <s v="OFF-BI-10001097"/>
    <x v="1"/>
    <x v="8"/>
    <s v="Avery Hole Reinforcements"/>
    <n v="19.936000000000003"/>
    <n v="4"/>
    <n v="0.2"/>
    <n v="7.2267999999999999"/>
  </r>
  <r>
    <n v="1059"/>
    <s v="CA-2014-167150"/>
    <x v="3"/>
    <x v="389"/>
    <d v="2020-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9-12-02T00:00:00"/>
    <s v="Standard Class"/>
    <s v="MG-17650"/>
    <s v="Matthew Grinstein"/>
    <x v="2"/>
    <s v="United States"/>
    <s v="Philadelphia"/>
    <x v="9"/>
    <n v="19143"/>
    <x v="3"/>
    <s v="OFF-FA-10001754"/>
    <x v="1"/>
    <x v="13"/>
    <s v="Stockwell Gold Paper Clips"/>
    <n v="4.4160000000000004"/>
    <n v="3"/>
    <n v="0.2"/>
    <n v="1.6008"/>
  </r>
  <r>
    <n v="1061"/>
    <s v="US-2012-125374"/>
    <x v="1"/>
    <x v="391"/>
    <d v="2018-03-29T00:00:00"/>
    <s v="Standard Class"/>
    <s v="JD-16060"/>
    <s v="Julia Dunbar"/>
    <x v="0"/>
    <s v="United States"/>
    <s v="Houston"/>
    <x v="5"/>
    <n v="77095"/>
    <x v="2"/>
    <s v="FUR-CH-10003396"/>
    <x v="0"/>
    <x v="1"/>
    <s v="Global Deluxe Steno Chair"/>
    <n v="107.77200000000001"/>
    <n v="2"/>
    <n v="0.3"/>
    <n v="-29.252400000000009"/>
  </r>
  <r>
    <n v="1062"/>
    <s v="CA-2012-161263"/>
    <x v="1"/>
    <x v="392"/>
    <d v="2018-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8-04-21T00:00:00"/>
    <s v="Standard Class"/>
    <s v="TS-21160"/>
    <s v="Theresa Swint"/>
    <x v="1"/>
    <s v="United States"/>
    <s v="Toledo"/>
    <x v="24"/>
    <n v="43615"/>
    <x v="3"/>
    <s v="OFF-FA-10004838"/>
    <x v="1"/>
    <x v="13"/>
    <s v="Super Bands, 12/Pack"/>
    <n v="10.416000000000002"/>
    <n v="7"/>
    <n v="0.2"/>
    <n v="-2.2134"/>
  </r>
  <r>
    <n v="1064"/>
    <s v="CA-2012-161263"/>
    <x v="1"/>
    <x v="392"/>
    <d v="2018-04-21T00:00:00"/>
    <s v="Standard Class"/>
    <s v="TS-21160"/>
    <s v="Theresa Swint"/>
    <x v="1"/>
    <s v="United States"/>
    <s v="Toledo"/>
    <x v="24"/>
    <n v="43615"/>
    <x v="3"/>
    <s v="OFF-AR-10004757"/>
    <x v="1"/>
    <x v="6"/>
    <s v="Crayola Colored Pencils"/>
    <n v="7.8719999999999999"/>
    <n v="3"/>
    <n v="0.2"/>
    <n v="1.2791999999999994"/>
  </r>
  <r>
    <n v="1065"/>
    <s v="CA-2012-161263"/>
    <x v="1"/>
    <x v="392"/>
    <d v="2018-04-21T00:00:00"/>
    <s v="Standard Class"/>
    <s v="TS-21160"/>
    <s v="Theresa Swint"/>
    <x v="1"/>
    <s v="United States"/>
    <s v="Toledo"/>
    <x v="24"/>
    <n v="43615"/>
    <x v="3"/>
    <s v="TEC-PH-10002115"/>
    <x v="2"/>
    <x v="7"/>
    <s v="Plantronics 81402"/>
    <n v="118.78199999999998"/>
    <n v="3"/>
    <n v="0.4"/>
    <n v="-27.715799999999994"/>
  </r>
  <r>
    <n v="1066"/>
    <s v="CA-2012-161263"/>
    <x v="1"/>
    <x v="392"/>
    <d v="2018-04-21T00:00:00"/>
    <s v="Standard Class"/>
    <s v="TS-21160"/>
    <s v="Theresa Swint"/>
    <x v="1"/>
    <s v="United States"/>
    <s v="Toledo"/>
    <x v="24"/>
    <n v="43615"/>
    <x v="3"/>
    <s v="OFF-FA-10003059"/>
    <x v="1"/>
    <x v="13"/>
    <s v="Assorted Color Push Pins"/>
    <n v="1.4480000000000002"/>
    <n v="1"/>
    <n v="0.2"/>
    <n v="0.2352999999999999"/>
  </r>
  <r>
    <n v="1067"/>
    <s v="CA-2012-161263"/>
    <x v="1"/>
    <x v="392"/>
    <d v="2018-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9-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20-10-01T00:00:00"/>
    <s v="Second Class"/>
    <s v="CM-12160"/>
    <s v="Charles McCrossin"/>
    <x v="0"/>
    <s v="United States"/>
    <s v="Brownsville"/>
    <x v="5"/>
    <n v="78521"/>
    <x v="2"/>
    <s v="OFF-SU-10001935"/>
    <x v="1"/>
    <x v="14"/>
    <s v="Staples"/>
    <n v="1.7440000000000002"/>
    <n v="1"/>
    <n v="0.2"/>
    <n v="-0.34880000000000033"/>
  </r>
  <r>
    <n v="1070"/>
    <s v="US-2012-150161"/>
    <x v="1"/>
    <x v="395"/>
    <d v="2018-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8-11-26T00:00:00"/>
    <s v="Standard Class"/>
    <s v="SN-20560"/>
    <s v="Skye Norling"/>
    <x v="2"/>
    <s v="United States"/>
    <s v="Los Angeles"/>
    <x v="1"/>
    <n v="90008"/>
    <x v="1"/>
    <s v="OFF-AR-10003732"/>
    <x v="1"/>
    <x v="6"/>
    <s v="Newell 333"/>
    <n v="19.459999999999997"/>
    <n v="7"/>
    <n v="0"/>
    <n v="5.0595999999999997"/>
  </r>
  <r>
    <n v="1072"/>
    <s v="CA-2013-152814"/>
    <x v="0"/>
    <x v="236"/>
    <d v="2019-05-03T00:00:00"/>
    <s v="Standard Class"/>
    <s v="EH-14005"/>
    <s v="Erica Hernandez"/>
    <x v="2"/>
    <s v="United States"/>
    <s v="Denver"/>
    <x v="22"/>
    <n v="80219"/>
    <x v="1"/>
    <s v="OFF-PA-10001970"/>
    <x v="1"/>
    <x v="10"/>
    <s v="Xerox 1881"/>
    <n v="29.472000000000001"/>
    <n v="3"/>
    <n v="0.2"/>
    <n v="9.9467999999999979"/>
  </r>
  <r>
    <n v="1073"/>
    <s v="CA-2014-106943"/>
    <x v="3"/>
    <x v="237"/>
    <d v="2020-11-20T00:00:00"/>
    <s v="Standard Class"/>
    <s v="FO-14305"/>
    <s v="Frank Olsen"/>
    <x v="0"/>
    <s v="United States"/>
    <s v="New York City"/>
    <x v="15"/>
    <n v="10035"/>
    <x v="3"/>
    <s v="OFF-BI-10003669"/>
    <x v="1"/>
    <x v="8"/>
    <s v="3M Organizer Strips"/>
    <n v="8.64"/>
    <n v="2"/>
    <n v="0.2"/>
    <n v="3.024"/>
  </r>
  <r>
    <n v="1074"/>
    <s v="CA-2013-134348"/>
    <x v="0"/>
    <x v="396"/>
    <d v="2019-11-20T00:00:00"/>
    <s v="Standard Class"/>
    <s v="MS-17710"/>
    <s v="Maurice Satty"/>
    <x v="0"/>
    <s v="United States"/>
    <s v="Mesa"/>
    <x v="16"/>
    <n v="85204"/>
    <x v="1"/>
    <s v="OFF-BI-10003727"/>
    <x v="1"/>
    <x v="8"/>
    <s v="Avery Durable Slant Ring Binders With Label Holder"/>
    <n v="6.27"/>
    <n v="5"/>
    <n v="0.7"/>
    <n v="-4.5980000000000008"/>
  </r>
  <r>
    <n v="1075"/>
    <s v="CA-2013-134348"/>
    <x v="0"/>
    <x v="396"/>
    <d v="2019-11-20T00:00:00"/>
    <s v="Standard Class"/>
    <s v="MS-17710"/>
    <s v="Maurice Satty"/>
    <x v="0"/>
    <s v="United States"/>
    <s v="Mesa"/>
    <x v="16"/>
    <n v="85204"/>
    <x v="1"/>
    <s v="OFF-BI-10004967"/>
    <x v="1"/>
    <x v="8"/>
    <s v="Round Ring Binders"/>
    <n v="4.3680000000000003"/>
    <n v="7"/>
    <n v="0.7"/>
    <n v="-3.3487999999999998"/>
  </r>
  <r>
    <n v="1076"/>
    <s v="CA-2013-134348"/>
    <x v="0"/>
    <x v="396"/>
    <d v="2019-11-20T00:00:00"/>
    <s v="Standard Class"/>
    <s v="MS-17710"/>
    <s v="Maurice Satty"/>
    <x v="0"/>
    <s v="United States"/>
    <s v="Mesa"/>
    <x v="16"/>
    <n v="85204"/>
    <x v="1"/>
    <s v="TEC-AC-10003447"/>
    <x v="2"/>
    <x v="11"/>
    <s v="Micropad Numeric Keypads"/>
    <n v="31.983999999999998"/>
    <n v="2"/>
    <n v="0.2"/>
    <n v="1.9989999999999979"/>
  </r>
  <r>
    <n v="1077"/>
    <s v="CA-2013-161781"/>
    <x v="0"/>
    <x v="321"/>
    <d v="2019-10-01T00:00:00"/>
    <s v="First Class"/>
    <s v="CC-12100"/>
    <s v="Chad Cunningham"/>
    <x v="2"/>
    <s v="United States"/>
    <s v="Columbus"/>
    <x v="14"/>
    <n v="47201"/>
    <x v="2"/>
    <s v="OFF-AR-10000255"/>
    <x v="1"/>
    <x v="6"/>
    <s v="Newell 328"/>
    <n v="40.879999999999995"/>
    <n v="7"/>
    <n v="0"/>
    <n v="10.628799999999998"/>
  </r>
  <r>
    <n v="1078"/>
    <s v="CA-2014-132521"/>
    <x v="3"/>
    <x v="397"/>
    <d v="2020-09-26T00:00:00"/>
    <s v="Second Class"/>
    <s v="DW-13540"/>
    <s v="Don Weiss"/>
    <x v="0"/>
    <s v="United States"/>
    <s v="Seattle"/>
    <x v="4"/>
    <n v="98105"/>
    <x v="1"/>
    <s v="OFF-AP-10002191"/>
    <x v="1"/>
    <x v="9"/>
    <s v="Belkin 8 Outlet SurgeMaster II Gold Surge Protector"/>
    <n v="119.96"/>
    <n v="2"/>
    <n v="0"/>
    <n v="33.588800000000006"/>
  </r>
  <r>
    <n v="1079"/>
    <s v="CA-2014-132521"/>
    <x v="3"/>
    <x v="397"/>
    <d v="2020-09-26T00:00:00"/>
    <s v="Second Class"/>
    <s v="DW-13540"/>
    <s v="Don Weiss"/>
    <x v="0"/>
    <s v="United States"/>
    <s v="Seattle"/>
    <x v="4"/>
    <n v="98105"/>
    <x v="1"/>
    <s v="OFF-ST-10001325"/>
    <x v="1"/>
    <x v="4"/>
    <s v="Sterilite Officeware Hinged File Box"/>
    <n v="31.44"/>
    <n v="3"/>
    <n v="0"/>
    <n v="8.4888000000000012"/>
  </r>
  <r>
    <n v="1080"/>
    <s v="CA-2014-132521"/>
    <x v="3"/>
    <x v="397"/>
    <d v="2020-09-26T00:00:00"/>
    <s v="Second Class"/>
    <s v="DW-13540"/>
    <s v="Don Weiss"/>
    <x v="0"/>
    <s v="United States"/>
    <s v="Seattle"/>
    <x v="4"/>
    <n v="98105"/>
    <x v="1"/>
    <s v="OFF-BI-10000404"/>
    <x v="1"/>
    <x v="8"/>
    <s v="Avery Printable Repositionable Plastic Tabs"/>
    <n v="6.88"/>
    <n v="1"/>
    <n v="0.2"/>
    <n v="2.3220000000000001"/>
  </r>
  <r>
    <n v="1081"/>
    <s v="CA-2012-110016"/>
    <x v="1"/>
    <x v="239"/>
    <d v="2018-12-04T00:00:00"/>
    <s v="Standard Class"/>
    <s v="BT-11395"/>
    <s v="Bill Tyler"/>
    <x v="1"/>
    <s v="United States"/>
    <s v="Detroit"/>
    <x v="12"/>
    <n v="48227"/>
    <x v="2"/>
    <s v="OFF-PA-10000349"/>
    <x v="1"/>
    <x v="10"/>
    <s v="Staples"/>
    <n v="19.920000000000002"/>
    <n v="4"/>
    <n v="0"/>
    <n v="9.3624000000000009"/>
  </r>
  <r>
    <n v="1082"/>
    <s v="CA-2012-110016"/>
    <x v="1"/>
    <x v="239"/>
    <d v="2018-12-04T00:00:00"/>
    <s v="Standard Class"/>
    <s v="BT-11395"/>
    <s v="Bill Tyler"/>
    <x v="1"/>
    <s v="United States"/>
    <s v="Detroit"/>
    <x v="12"/>
    <n v="48227"/>
    <x v="2"/>
    <s v="FUR-CH-10002880"/>
    <x v="0"/>
    <x v="1"/>
    <s v="Global High-Back Leather Tilter, Burgundy"/>
    <n v="1106.9099999999999"/>
    <n v="9"/>
    <n v="0"/>
    <n v="121.76009999999994"/>
  </r>
  <r>
    <n v="1083"/>
    <s v="US-2013-143819"/>
    <x v="0"/>
    <x v="398"/>
    <d v="2019-03-06T00:00:00"/>
    <s v="Standard Class"/>
    <s v="KD-16270"/>
    <s v="Karen Daniels"/>
    <x v="0"/>
    <s v="United States"/>
    <s v="Yonkers"/>
    <x v="15"/>
    <n v="10701"/>
    <x v="3"/>
    <s v="FUR-TA-10001095"/>
    <x v="0"/>
    <x v="3"/>
    <s v="Chromcraft Round Conference Tables"/>
    <n v="836.59199999999998"/>
    <n v="8"/>
    <n v="0.4"/>
    <n v="-264.92079999999999"/>
  </r>
  <r>
    <n v="1084"/>
    <s v="US-2013-143819"/>
    <x v="0"/>
    <x v="398"/>
    <d v="2019-03-06T00:00:00"/>
    <s v="Standard Class"/>
    <s v="KD-16270"/>
    <s v="Karen Daniels"/>
    <x v="0"/>
    <s v="United States"/>
    <s v="Yonkers"/>
    <x v="15"/>
    <n v="10701"/>
    <x v="3"/>
    <s v="OFF-PA-10003127"/>
    <x v="1"/>
    <x v="10"/>
    <s v="Staples"/>
    <n v="26.38"/>
    <n v="1"/>
    <n v="0"/>
    <n v="12.134799999999998"/>
  </r>
  <r>
    <n v="1085"/>
    <s v="US-2013-143819"/>
    <x v="0"/>
    <x v="398"/>
    <d v="2019-03-06T00:00:00"/>
    <s v="Standard Class"/>
    <s v="KD-16270"/>
    <s v="Karen Daniels"/>
    <x v="0"/>
    <s v="United States"/>
    <s v="Yonkers"/>
    <x v="15"/>
    <n v="10701"/>
    <x v="3"/>
    <s v="OFF-ST-10003208"/>
    <x v="1"/>
    <x v="4"/>
    <s v="Adjustable Depth Letter/Legal Cart"/>
    <n v="362.92"/>
    <n v="2"/>
    <n v="0"/>
    <n v="105.24679999999995"/>
  </r>
  <r>
    <n v="1086"/>
    <s v="US-2013-143819"/>
    <x v="0"/>
    <x v="398"/>
    <d v="2019-03-06T00:00:00"/>
    <s v="Standard Class"/>
    <s v="KD-16270"/>
    <s v="Karen Daniels"/>
    <x v="0"/>
    <s v="United States"/>
    <s v="Yonkers"/>
    <x v="15"/>
    <n v="10701"/>
    <x v="3"/>
    <s v="TEC-MA-10003979"/>
    <x v="2"/>
    <x v="15"/>
    <s v="Ativa V4110MDD Micro-Cut Shredder"/>
    <n v="4899.93"/>
    <n v="7"/>
    <n v="0"/>
    <n v="2400.9656999999997"/>
  </r>
  <r>
    <n v="1087"/>
    <s v="CA-2013-167584"/>
    <x v="0"/>
    <x v="399"/>
    <d v="2019-08-13T00:00:00"/>
    <s v="Same Day"/>
    <s v="LC-16870"/>
    <s v="Lena Cacioppo"/>
    <x v="0"/>
    <s v="United States"/>
    <s v="Des Moines"/>
    <x v="23"/>
    <n v="50315"/>
    <x v="2"/>
    <s v="OFF-PA-10000029"/>
    <x v="1"/>
    <x v="10"/>
    <s v="Xerox 224"/>
    <n v="6.48"/>
    <n v="1"/>
    <n v="0"/>
    <n v="3.1104000000000003"/>
  </r>
  <r>
    <n v="1088"/>
    <s v="CA-2013-166163"/>
    <x v="0"/>
    <x v="243"/>
    <d v="2019-08-21T00:00:00"/>
    <s v="Second Class"/>
    <s v="CY-12745"/>
    <s v="Craig Yedwab"/>
    <x v="1"/>
    <s v="United States"/>
    <s v="Oakland"/>
    <x v="1"/>
    <n v="94601"/>
    <x v="1"/>
    <s v="TEC-PH-10004896"/>
    <x v="2"/>
    <x v="7"/>
    <s v="Nokia Lumia 521 (T-Mobile)"/>
    <n v="71.975999999999999"/>
    <n v="3"/>
    <n v="0.2"/>
    <n v="7.1976000000000049"/>
  </r>
  <r>
    <n v="1089"/>
    <s v="CA-2013-166163"/>
    <x v="0"/>
    <x v="243"/>
    <d v="2019-08-21T00:00:00"/>
    <s v="Second Class"/>
    <s v="CY-12745"/>
    <s v="Craig Yedwab"/>
    <x v="1"/>
    <s v="United States"/>
    <s v="Oakland"/>
    <x v="1"/>
    <n v="94601"/>
    <x v="1"/>
    <s v="OFF-LA-10000452"/>
    <x v="1"/>
    <x v="2"/>
    <s v="Avery 488"/>
    <n v="3.15"/>
    <n v="1"/>
    <n v="0"/>
    <n v="1.512"/>
  </r>
  <r>
    <n v="1090"/>
    <s v="CA-2014-158407"/>
    <x v="3"/>
    <x v="400"/>
    <d v="2020-06-11T00:00:00"/>
    <s v="Standard Class"/>
    <s v="LW-16990"/>
    <s v="Lindsay Williams"/>
    <x v="1"/>
    <s v="United States"/>
    <s v="Monroe"/>
    <x v="3"/>
    <n v="28110"/>
    <x v="0"/>
    <s v="FUR-FU-10001967"/>
    <x v="0"/>
    <x v="5"/>
    <s v="Telescoping Adjustable Floor Lamp"/>
    <n v="31.983999999999998"/>
    <n v="2"/>
    <n v="0.2"/>
    <n v="1.9989999999999979"/>
  </r>
  <r>
    <n v="1091"/>
    <s v="CA-2014-158407"/>
    <x v="3"/>
    <x v="400"/>
    <d v="2020-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8-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8-12-13T00:00:00"/>
    <s v="Standard Class"/>
    <s v="NP-18325"/>
    <s v="Naresj Patel"/>
    <x v="0"/>
    <s v="United States"/>
    <s v="San Diego"/>
    <x v="1"/>
    <n v="92105"/>
    <x v="1"/>
    <s v="TEC-PH-10000576"/>
    <x v="2"/>
    <x v="7"/>
    <s v="AT&amp;T 1080 Corded phone"/>
    <n v="219.18400000000003"/>
    <n v="2"/>
    <n v="0.2"/>
    <n v="19.178600000000003"/>
  </r>
  <r>
    <n v="1094"/>
    <s v="CA-2012-165085"/>
    <x v="1"/>
    <x v="17"/>
    <d v="2018-12-31T00:00:00"/>
    <s v="Standard Class"/>
    <s v="BT-11485"/>
    <s v="Brad Thomas"/>
    <x v="2"/>
    <s v="United States"/>
    <s v="Clinton"/>
    <x v="39"/>
    <n v="20735"/>
    <x v="3"/>
    <s v="OFF-PA-10000605"/>
    <x v="1"/>
    <x v="10"/>
    <s v="Xerox 1950"/>
    <n v="28.900000000000002"/>
    <n v="5"/>
    <n v="0"/>
    <n v="14.161000000000001"/>
  </r>
  <r>
    <n v="1095"/>
    <s v="CA-2012-165085"/>
    <x v="1"/>
    <x v="17"/>
    <d v="2018-12-31T00:00:00"/>
    <s v="Standard Class"/>
    <s v="BT-11485"/>
    <s v="Brad Thomas"/>
    <x v="2"/>
    <s v="United States"/>
    <s v="Clinton"/>
    <x v="39"/>
    <n v="20735"/>
    <x v="3"/>
    <s v="OFF-AP-10002518"/>
    <x v="1"/>
    <x v="9"/>
    <s v="Kensington 7 Outlet MasterPiece Power Center"/>
    <n v="355.96"/>
    <n v="2"/>
    <n v="0"/>
    <n v="103.22839999999997"/>
  </r>
  <r>
    <n v="1096"/>
    <s v="CA-2014-160423"/>
    <x v="3"/>
    <x v="276"/>
    <d v="2020-01-27T00:00:00"/>
    <s v="Standard Class"/>
    <s v="PS-19045"/>
    <s v="Penelope Sewall"/>
    <x v="2"/>
    <s v="United States"/>
    <s v="Charlotte"/>
    <x v="3"/>
    <n v="28205"/>
    <x v="0"/>
    <s v="OFF-ST-10004340"/>
    <x v="1"/>
    <x v="4"/>
    <s v="Fellowes Mobile File Cart, Black"/>
    <n v="348.20799999999997"/>
    <n v="7"/>
    <n v="0.2"/>
    <n v="30.468200000000024"/>
  </r>
  <r>
    <n v="1097"/>
    <s v="CA-2014-160423"/>
    <x v="3"/>
    <x v="276"/>
    <d v="2020-01-27T00:00:00"/>
    <s v="Standard Class"/>
    <s v="PS-19045"/>
    <s v="Penelope Sewall"/>
    <x v="2"/>
    <s v="United States"/>
    <s v="Charlotte"/>
    <x v="3"/>
    <n v="28205"/>
    <x v="0"/>
    <s v="OFF-BI-10004001"/>
    <x v="1"/>
    <x v="8"/>
    <s v="GBC Recycled VeloBinder Covers"/>
    <n v="35.783999999999999"/>
    <n v="7"/>
    <n v="0.7"/>
    <n v="-28.627200000000009"/>
  </r>
  <r>
    <n v="1098"/>
    <s v="CA-2011-159338"/>
    <x v="2"/>
    <x v="402"/>
    <d v="2017-06-28T00:00:00"/>
    <s v="First Class"/>
    <s v="NS-18640"/>
    <s v="Noel Staavos"/>
    <x v="1"/>
    <s v="United States"/>
    <s v="Los Angeles"/>
    <x v="1"/>
    <n v="90049"/>
    <x v="1"/>
    <s v="FUR-TA-10004147"/>
    <x v="0"/>
    <x v="3"/>
    <s v="Hon 4060 Series Tables"/>
    <n v="447.84"/>
    <n v="5"/>
    <n v="0.2"/>
    <n v="11.19599999999997"/>
  </r>
  <r>
    <n v="1099"/>
    <s v="CA-2013-107216"/>
    <x v="0"/>
    <x v="403"/>
    <d v="2019-06-18T00:00:00"/>
    <s v="First Class"/>
    <s v="PV-18985"/>
    <s v="Paul Van Hugh"/>
    <x v="2"/>
    <s v="United States"/>
    <s v="San Francisco"/>
    <x v="1"/>
    <n v="94122"/>
    <x v="1"/>
    <s v="OFF-AR-10001545"/>
    <x v="1"/>
    <x v="6"/>
    <s v="Newell 326"/>
    <n v="7.04"/>
    <n v="4"/>
    <n v="0"/>
    <n v="2.0415999999999999"/>
  </r>
  <r>
    <n v="1100"/>
    <s v="CA-2013-107216"/>
    <x v="0"/>
    <x v="403"/>
    <d v="2019-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9-06-18T00:00:00"/>
    <s v="First Class"/>
    <s v="PV-18985"/>
    <s v="Paul Van Hugh"/>
    <x v="2"/>
    <s v="United States"/>
    <s v="San Francisco"/>
    <x v="1"/>
    <n v="94122"/>
    <x v="1"/>
    <s v="TEC-AC-10001013"/>
    <x v="2"/>
    <x v="11"/>
    <s v="Logitech ClearChat Comfort/USB Headset H390"/>
    <n v="29.29"/>
    <n v="1"/>
    <n v="0"/>
    <n v="9.6656999999999975"/>
  </r>
  <r>
    <n v="1102"/>
    <s v="CA-2013-107216"/>
    <x v="0"/>
    <x v="403"/>
    <d v="2019-06-18T00:00:00"/>
    <s v="First Class"/>
    <s v="PV-18985"/>
    <s v="Paul Van Hugh"/>
    <x v="2"/>
    <s v="United States"/>
    <s v="San Francisco"/>
    <x v="1"/>
    <n v="94122"/>
    <x v="1"/>
    <s v="OFF-AR-10002255"/>
    <x v="1"/>
    <x v="6"/>
    <s v="Newell 346"/>
    <n v="8.64"/>
    <n v="3"/>
    <n v="0"/>
    <n v="2.5055999999999998"/>
  </r>
  <r>
    <n v="1103"/>
    <s v="US-2014-145863"/>
    <x v="3"/>
    <x v="81"/>
    <d v="2020-04-28T00:00:00"/>
    <s v="Standard Class"/>
    <s v="RP-19390"/>
    <s v="Resi Pölking"/>
    <x v="0"/>
    <s v="United States"/>
    <s v="Houston"/>
    <x v="5"/>
    <n v="77041"/>
    <x v="2"/>
    <s v="OFF-BI-10004140"/>
    <x v="1"/>
    <x v="8"/>
    <s v="Avery Non-Stick Binders"/>
    <n v="2.6939999999999995"/>
    <n v="3"/>
    <n v="0.8"/>
    <n v="-4.7145000000000028"/>
  </r>
  <r>
    <n v="1104"/>
    <s v="US-2014-145863"/>
    <x v="3"/>
    <x v="81"/>
    <d v="2020-04-28T00:00:00"/>
    <s v="Standard Class"/>
    <s v="RP-19390"/>
    <s v="Resi Pölking"/>
    <x v="0"/>
    <s v="United States"/>
    <s v="Houston"/>
    <x v="5"/>
    <n v="77041"/>
    <x v="2"/>
    <s v="OFF-BI-10002049"/>
    <x v="1"/>
    <x v="8"/>
    <s v="UniKeep View Case Binders"/>
    <n v="2.9339999999999993"/>
    <n v="3"/>
    <n v="0.8"/>
    <n v="-4.9878000000000018"/>
  </r>
  <r>
    <n v="1105"/>
    <s v="CA-2013-112340"/>
    <x v="0"/>
    <x v="147"/>
    <d v="2019-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9-11-25T00:00:00"/>
    <s v="Standard Class"/>
    <s v="EH-13945"/>
    <s v="Eric Hoffmann"/>
    <x v="0"/>
    <s v="United States"/>
    <s v="Houston"/>
    <x v="5"/>
    <n v="77041"/>
    <x v="2"/>
    <s v="OFF-ST-10000642"/>
    <x v="1"/>
    <x v="4"/>
    <s v="Tennsco Lockers, Gray"/>
    <n v="100.70400000000001"/>
    <n v="6"/>
    <n v="0.2"/>
    <n v="-16.36440000000001"/>
  </r>
  <r>
    <n v="1107"/>
    <s v="US-2013-110156"/>
    <x v="0"/>
    <x v="258"/>
    <d v="2019-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9-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9-11-25T00:00:00"/>
    <s v="Standard Class"/>
    <s v="EH-13945"/>
    <s v="Eric Hoffmann"/>
    <x v="0"/>
    <s v="United States"/>
    <s v="Houston"/>
    <x v="5"/>
    <n v="77041"/>
    <x v="2"/>
    <s v="OFF-FA-10003495"/>
    <x v="1"/>
    <x v="13"/>
    <s v="Staples"/>
    <n v="58.368000000000009"/>
    <n v="12"/>
    <n v="0.2"/>
    <n v="21.888000000000002"/>
  </r>
  <r>
    <n v="1110"/>
    <s v="US-2013-110156"/>
    <x v="0"/>
    <x v="258"/>
    <d v="2019-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9-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9-11-25T00:00:00"/>
    <s v="Standard Class"/>
    <s v="EH-13945"/>
    <s v="Eric Hoffmann"/>
    <x v="0"/>
    <s v="United States"/>
    <s v="Houston"/>
    <x v="5"/>
    <n v="77041"/>
    <x v="2"/>
    <s v="OFF-PA-10004735"/>
    <x v="1"/>
    <x v="10"/>
    <s v="Xerox 1905"/>
    <n v="10.368000000000002"/>
    <n v="2"/>
    <n v="0.2"/>
    <n v="3.6288"/>
  </r>
  <r>
    <n v="1113"/>
    <s v="US-2013-110156"/>
    <x v="0"/>
    <x v="258"/>
    <d v="2019-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20-12-24T00:00:00"/>
    <s v="Second Class"/>
    <s v="RA-19915"/>
    <s v="Russell Applegate"/>
    <x v="0"/>
    <s v="United States"/>
    <s v="Encinitas"/>
    <x v="1"/>
    <n v="92024"/>
    <x v="1"/>
    <s v="OFF-BI-10003364"/>
    <x v="1"/>
    <x v="8"/>
    <s v="Binding Machine Supplies"/>
    <n v="46.672000000000004"/>
    <n v="2"/>
    <n v="0.2"/>
    <n v="16.3352"/>
  </r>
  <r>
    <n v="1115"/>
    <s v="CA-2014-140585"/>
    <x v="3"/>
    <x v="404"/>
    <d v="2020-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20-12-24T00:00:00"/>
    <s v="Second Class"/>
    <s v="RA-19915"/>
    <s v="Russell Applegate"/>
    <x v="0"/>
    <s v="United States"/>
    <s v="Encinitas"/>
    <x v="1"/>
    <n v="92024"/>
    <x v="1"/>
    <s v="TEC-AC-10003610"/>
    <x v="2"/>
    <x v="11"/>
    <s v="Logitech Illuminated - Keyboard"/>
    <n v="119.98"/>
    <n v="2"/>
    <n v="0"/>
    <n v="57.590400000000002"/>
  </r>
  <r>
    <n v="1117"/>
    <s v="CA-2013-144855"/>
    <x v="0"/>
    <x v="405"/>
    <d v="2019-07-25T00:00:00"/>
    <s v="Second Class"/>
    <s v="DL-13495"/>
    <s v="Dionis Lloyd"/>
    <x v="1"/>
    <s v="United States"/>
    <s v="San Francisco"/>
    <x v="1"/>
    <n v="94110"/>
    <x v="1"/>
    <s v="OFF-LA-10003766"/>
    <x v="1"/>
    <x v="2"/>
    <s v="Self-Adhesive Removable Labels"/>
    <n v="6.3"/>
    <n v="2"/>
    <n v="0"/>
    <n v="3.024"/>
  </r>
  <r>
    <n v="1118"/>
    <s v="CA-2012-142755"/>
    <x v="1"/>
    <x v="406"/>
    <d v="2018-09-08T00:00:00"/>
    <s v="Standard Class"/>
    <s v="CS-12355"/>
    <s v="Christine Sundaresam"/>
    <x v="0"/>
    <s v="United States"/>
    <s v="Roswell"/>
    <x v="32"/>
    <n v="30076"/>
    <x v="0"/>
    <s v="OFF-PA-10001970"/>
    <x v="1"/>
    <x v="10"/>
    <s v="Xerox 1908"/>
    <n v="279.89999999999998"/>
    <n v="5"/>
    <n v="0"/>
    <n v="137.15100000000001"/>
  </r>
  <r>
    <n v="1119"/>
    <s v="CA-2012-142755"/>
    <x v="1"/>
    <x v="406"/>
    <d v="2018-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8-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8-09-08T00:00:00"/>
    <s v="Standard Class"/>
    <s v="CS-12355"/>
    <s v="Christine Sundaresam"/>
    <x v="0"/>
    <s v="United States"/>
    <s v="Roswell"/>
    <x v="32"/>
    <n v="30076"/>
    <x v="0"/>
    <s v="OFF-EN-10004459"/>
    <x v="1"/>
    <x v="12"/>
    <s v="Security-Tint Envelopes"/>
    <n v="15.28"/>
    <n v="2"/>
    <n v="0"/>
    <n v="7.4871999999999996"/>
  </r>
  <r>
    <n v="1122"/>
    <s v="US-2011-147627"/>
    <x v="2"/>
    <x v="407"/>
    <d v="2017-01-27T00:00:00"/>
    <s v="Standard Class"/>
    <s v="HL-15040"/>
    <s v="Hunter Lopez"/>
    <x v="0"/>
    <s v="United States"/>
    <s v="Jonesboro"/>
    <x v="36"/>
    <n v="72401"/>
    <x v="0"/>
    <s v="TEC-PH-10001061"/>
    <x v="2"/>
    <x v="7"/>
    <s v="Apple iPhone 5C"/>
    <n v="699.93"/>
    <n v="7"/>
    <n v="0"/>
    <n v="181.98179999999999"/>
  </r>
  <r>
    <n v="1123"/>
    <s v="US-2011-147627"/>
    <x v="2"/>
    <x v="407"/>
    <d v="2017-01-27T00:00:00"/>
    <s v="Standard Class"/>
    <s v="HL-15040"/>
    <s v="Hunter Lopez"/>
    <x v="0"/>
    <s v="United States"/>
    <s v="Jonesboro"/>
    <x v="36"/>
    <n v="72401"/>
    <x v="0"/>
    <s v="OFF-AR-10002375"/>
    <x v="1"/>
    <x v="6"/>
    <s v="Newell 351"/>
    <n v="22.959999999999997"/>
    <n v="7"/>
    <n v="0"/>
    <n v="6.6583999999999968"/>
  </r>
  <r>
    <n v="1124"/>
    <s v="US-2011-147627"/>
    <x v="2"/>
    <x v="407"/>
    <d v="2017-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7-01-27T00:00:00"/>
    <s v="Standard Class"/>
    <s v="HL-15040"/>
    <s v="Hunter Lopez"/>
    <x v="0"/>
    <s v="United States"/>
    <s v="Jonesboro"/>
    <x v="36"/>
    <n v="72401"/>
    <x v="0"/>
    <s v="OFF-AR-10003811"/>
    <x v="1"/>
    <x v="6"/>
    <s v="Newell 327"/>
    <n v="6.63"/>
    <n v="3"/>
    <n v="0"/>
    <n v="1.7901"/>
  </r>
  <r>
    <n v="1126"/>
    <s v="US-2011-147627"/>
    <x v="2"/>
    <x v="407"/>
    <d v="2017-01-27T00:00:00"/>
    <s v="Standard Class"/>
    <s v="HL-15040"/>
    <s v="Hunter Lopez"/>
    <x v="0"/>
    <s v="United States"/>
    <s v="Jonesboro"/>
    <x v="36"/>
    <n v="72401"/>
    <x v="0"/>
    <s v="OFF-EN-10001539"/>
    <x v="1"/>
    <x v="12"/>
    <s v="Staples"/>
    <n v="23.34"/>
    <n v="3"/>
    <n v="0"/>
    <n v="10.969799999999999"/>
  </r>
  <r>
    <n v="1127"/>
    <s v="US-2011-147627"/>
    <x v="2"/>
    <x v="407"/>
    <d v="2017-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8-03-07T00:00:00"/>
    <s v="Standard Class"/>
    <s v="PA-19060"/>
    <s v="Pete Armstrong"/>
    <x v="2"/>
    <s v="United States"/>
    <s v="Richmond"/>
    <x v="14"/>
    <n v="47374"/>
    <x v="2"/>
    <s v="OFF-AR-10003156"/>
    <x v="1"/>
    <x v="6"/>
    <s v="50 Colored Long Pencils"/>
    <n v="10.16"/>
    <n v="1"/>
    <n v="0"/>
    <n v="2.6416000000000004"/>
  </r>
  <r>
    <n v="1129"/>
    <s v="CA-2012-105970"/>
    <x v="1"/>
    <x v="56"/>
    <d v="2018-03-07T00:00:00"/>
    <s v="Standard Class"/>
    <s v="PA-19060"/>
    <s v="Pete Armstrong"/>
    <x v="2"/>
    <s v="United States"/>
    <s v="Richmond"/>
    <x v="14"/>
    <n v="47374"/>
    <x v="2"/>
    <s v="OFF-EN-10001532"/>
    <x v="1"/>
    <x v="12"/>
    <s v="Brown Kraft Recycled Envelopes"/>
    <n v="101.88"/>
    <n v="6"/>
    <n v="0"/>
    <n v="50.94"/>
  </r>
  <r>
    <n v="1130"/>
    <s v="CA-2013-112102"/>
    <x v="0"/>
    <x v="408"/>
    <d v="2019-04-17T00:00:00"/>
    <s v="Standard Class"/>
    <s v="BD-11605"/>
    <s v="Brian Dahlen"/>
    <x v="0"/>
    <s v="United States"/>
    <s v="Springfield"/>
    <x v="17"/>
    <n v="22153"/>
    <x v="0"/>
    <s v="FUR-TA-10004086"/>
    <x v="0"/>
    <x v="3"/>
    <s v="KI Adjustable-Height Table"/>
    <n v="343.92"/>
    <n v="4"/>
    <n v="0"/>
    <n v="75.662399999999991"/>
  </r>
  <r>
    <n v="1131"/>
    <s v="CA-2013-112102"/>
    <x v="0"/>
    <x v="408"/>
    <d v="2019-04-17T00:00:00"/>
    <s v="Standard Class"/>
    <s v="BD-11605"/>
    <s v="Brian Dahlen"/>
    <x v="0"/>
    <s v="United States"/>
    <s v="Springfield"/>
    <x v="17"/>
    <n v="22153"/>
    <x v="0"/>
    <s v="OFF-PA-10000100"/>
    <x v="1"/>
    <x v="10"/>
    <s v="Xerox 1945"/>
    <n v="40.99"/>
    <n v="1"/>
    <n v="0"/>
    <n v="20.085100000000001"/>
  </r>
  <r>
    <n v="1132"/>
    <s v="CA-2013-112102"/>
    <x v="0"/>
    <x v="408"/>
    <d v="2019-04-17T00:00:00"/>
    <s v="Standard Class"/>
    <s v="BD-11605"/>
    <s v="Brian Dahlen"/>
    <x v="0"/>
    <s v="United States"/>
    <s v="Springfield"/>
    <x v="17"/>
    <n v="22153"/>
    <x v="0"/>
    <s v="OFF-EN-10002500"/>
    <x v="1"/>
    <x v="12"/>
    <s v="Globe Weis Peel &amp; Seel First Class Envelopes"/>
    <n v="63.9"/>
    <n v="5"/>
    <n v="0"/>
    <n v="28.754999999999995"/>
  </r>
  <r>
    <n v="1133"/>
    <s v="US-2013-114776"/>
    <x v="0"/>
    <x v="409"/>
    <d v="2019-12-08T00:00:00"/>
    <s v="First Class"/>
    <s v="GG-14650"/>
    <s v="Greg Guthrie"/>
    <x v="1"/>
    <s v="United States"/>
    <s v="Antioch"/>
    <x v="1"/>
    <n v="94509"/>
    <x v="1"/>
    <s v="OFF-PA-10004100"/>
    <x v="1"/>
    <x v="10"/>
    <s v="Xerox 216"/>
    <n v="19.440000000000001"/>
    <n v="3"/>
    <n v="0"/>
    <n v="9.3312000000000008"/>
  </r>
  <r>
    <n v="1134"/>
    <s v="US-2013-134908"/>
    <x v="0"/>
    <x v="410"/>
    <d v="2019-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9-06-10T00:00:00"/>
    <s v="Standard Class"/>
    <s v="JS-15940"/>
    <s v="Joni Sundaresam"/>
    <x v="2"/>
    <s v="United States"/>
    <s v="Philadelphia"/>
    <x v="9"/>
    <n v="19134"/>
    <x v="3"/>
    <s v="OFF-LA-10000973"/>
    <x v="1"/>
    <x v="2"/>
    <s v="Avery 502"/>
    <n v="7.5600000000000005"/>
    <n v="3"/>
    <n v="0.2"/>
    <n v="2.6459999999999995"/>
  </r>
  <r>
    <n v="1136"/>
    <s v="US-2013-148803"/>
    <x v="0"/>
    <x v="25"/>
    <d v="2019-12-12T00:00:00"/>
    <s v="Same Day"/>
    <s v="LR-16915"/>
    <s v="Lena Radford"/>
    <x v="0"/>
    <s v="United States"/>
    <s v="Homestead"/>
    <x v="2"/>
    <n v="33030"/>
    <x v="0"/>
    <s v="OFF-ST-10001476"/>
    <x v="1"/>
    <x v="4"/>
    <s v="Steel Personal Filing/Posting Tote"/>
    <n v="85.224000000000004"/>
    <n v="3"/>
    <n v="0.2"/>
    <n v="7.4571000000000041"/>
  </r>
  <r>
    <n v="1137"/>
    <s v="CA-2013-152170"/>
    <x v="0"/>
    <x v="396"/>
    <d v="2019-11-16T00:00:00"/>
    <s v="Second Class"/>
    <s v="FH-14275"/>
    <s v="Frank Hawley"/>
    <x v="1"/>
    <s v="United States"/>
    <s v="La Porte"/>
    <x v="14"/>
    <n v="46350"/>
    <x v="2"/>
    <s v="OFF-EN-10002831"/>
    <x v="1"/>
    <x v="12"/>
    <s v="Tyvek  Top-Opening Peel &amp; Seel  Envelopes, Gray"/>
    <n v="287.52"/>
    <n v="8"/>
    <n v="0"/>
    <n v="129.38399999999999"/>
  </r>
  <r>
    <n v="1138"/>
    <s v="CA-2013-152170"/>
    <x v="0"/>
    <x v="396"/>
    <d v="2019-11-16T00:00:00"/>
    <s v="Second Class"/>
    <s v="FH-14275"/>
    <s v="Frank Hawley"/>
    <x v="1"/>
    <s v="United States"/>
    <s v="La Porte"/>
    <x v="14"/>
    <n v="46350"/>
    <x v="2"/>
    <s v="OFF-AP-10002350"/>
    <x v="1"/>
    <x v="9"/>
    <s v="Belkin F9H710-06 7 Outlet SurgeMaster Surge Protector"/>
    <n v="37.68"/>
    <n v="2"/>
    <n v="0"/>
    <n v="10.5504"/>
  </r>
  <r>
    <n v="1139"/>
    <s v="CA-2013-152170"/>
    <x v="0"/>
    <x v="396"/>
    <d v="2019-11-16T00:00:00"/>
    <s v="Second Class"/>
    <s v="FH-14275"/>
    <s v="Frank Hawley"/>
    <x v="1"/>
    <s v="United States"/>
    <s v="La Porte"/>
    <x v="14"/>
    <n v="46350"/>
    <x v="2"/>
    <s v="OFF-PA-10001763"/>
    <x v="1"/>
    <x v="10"/>
    <s v="Xerox 1896"/>
    <n v="19.98"/>
    <n v="2"/>
    <n v="0"/>
    <n v="8.9909999999999997"/>
  </r>
  <r>
    <n v="1140"/>
    <s v="CA-2013-152170"/>
    <x v="0"/>
    <x v="396"/>
    <d v="2019-11-16T00:00:00"/>
    <s v="Second Class"/>
    <s v="FH-14275"/>
    <s v="Frank Hawley"/>
    <x v="1"/>
    <s v="United States"/>
    <s v="La Porte"/>
    <x v="14"/>
    <n v="46350"/>
    <x v="2"/>
    <s v="OFF-AR-10003394"/>
    <x v="1"/>
    <x v="6"/>
    <s v="Newell 332"/>
    <n v="20.58"/>
    <n v="7"/>
    <n v="0"/>
    <n v="5.5566000000000004"/>
  </r>
  <r>
    <n v="1141"/>
    <s v="CA-2013-152170"/>
    <x v="0"/>
    <x v="396"/>
    <d v="2019-11-16T00:00:00"/>
    <s v="Second Class"/>
    <s v="FH-14275"/>
    <s v="Frank Hawley"/>
    <x v="1"/>
    <s v="United States"/>
    <s v="La Porte"/>
    <x v="14"/>
    <n v="46350"/>
    <x v="2"/>
    <s v="OFF-BI-10002072"/>
    <x v="1"/>
    <x v="8"/>
    <s v="Cardinal Slant-D Ring Binders"/>
    <n v="17.38"/>
    <n v="2"/>
    <n v="0"/>
    <n v="8.69"/>
  </r>
  <r>
    <n v="1142"/>
    <s v="CA-2011-146969"/>
    <x v="2"/>
    <x v="411"/>
    <d v="2017-10-03T00:00:00"/>
    <s v="Standard Class"/>
    <s v="AP-10915"/>
    <s v="Arthur Prichep"/>
    <x v="0"/>
    <s v="United States"/>
    <s v="Los Angeles"/>
    <x v="1"/>
    <n v="90045"/>
    <x v="1"/>
    <s v="FUR-FU-10004188"/>
    <x v="0"/>
    <x v="5"/>
    <s v="Luxo Professional Combination Clamp-On Lamps"/>
    <n v="204.6"/>
    <n v="2"/>
    <n v="0"/>
    <n v="53.195999999999998"/>
  </r>
  <r>
    <n v="1143"/>
    <s v="CA-2011-146969"/>
    <x v="2"/>
    <x v="411"/>
    <d v="2017-10-03T00:00:00"/>
    <s v="Standard Class"/>
    <s v="AP-10915"/>
    <s v="Arthur Prichep"/>
    <x v="0"/>
    <s v="United States"/>
    <s v="Los Angeles"/>
    <x v="1"/>
    <n v="90045"/>
    <x v="1"/>
    <s v="OFF-FA-10001561"/>
    <x v="1"/>
    <x v="13"/>
    <s v="Stockwell Push Pins"/>
    <n v="8.7200000000000006"/>
    <n v="4"/>
    <n v="0"/>
    <n v="2.8776000000000002"/>
  </r>
  <r>
    <n v="1144"/>
    <s v="CA-2011-146969"/>
    <x v="2"/>
    <x v="411"/>
    <d v="2017-10-03T00:00:00"/>
    <s v="Standard Class"/>
    <s v="AP-10915"/>
    <s v="Arthur Prichep"/>
    <x v="0"/>
    <s v="United States"/>
    <s v="Los Angeles"/>
    <x v="1"/>
    <n v="90045"/>
    <x v="1"/>
    <s v="OFF-PA-10002105"/>
    <x v="1"/>
    <x v="10"/>
    <s v="Xerox 223"/>
    <n v="6.48"/>
    <n v="1"/>
    <n v="0"/>
    <n v="3.1104000000000003"/>
  </r>
  <r>
    <n v="1145"/>
    <s v="CA-2011-146969"/>
    <x v="2"/>
    <x v="411"/>
    <d v="2017-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7-10-03T00:00:00"/>
    <s v="Standard Class"/>
    <s v="AP-10915"/>
    <s v="Arthur Prichep"/>
    <x v="0"/>
    <s v="United States"/>
    <s v="Los Angeles"/>
    <x v="1"/>
    <n v="90045"/>
    <x v="1"/>
    <s v="OFF-ST-10004340"/>
    <x v="1"/>
    <x v="4"/>
    <s v="Fellowes Mobile File Cart, Black"/>
    <n v="62.18"/>
    <n v="1"/>
    <n v="0"/>
    <n v="16.788600000000002"/>
  </r>
  <r>
    <n v="1147"/>
    <s v="CA-2012-112452"/>
    <x v="1"/>
    <x v="388"/>
    <d v="2018-04-04T00:00:00"/>
    <s v="Same Day"/>
    <s v="NC-18340"/>
    <s v="Nat Carroll"/>
    <x v="0"/>
    <s v="United States"/>
    <s v="Lansing"/>
    <x v="12"/>
    <n v="48911"/>
    <x v="2"/>
    <s v="OFF-AP-10003849"/>
    <x v="1"/>
    <x v="9"/>
    <s v="Hoover Shoulder Vac Commercial Portable Vacuum"/>
    <n v="644.07600000000002"/>
    <n v="2"/>
    <n v="0.1"/>
    <n v="107.34599999999996"/>
  </r>
  <r>
    <n v="1148"/>
    <s v="CA-2012-112452"/>
    <x v="1"/>
    <x v="388"/>
    <d v="2018-04-04T00:00:00"/>
    <s v="Same Day"/>
    <s v="NC-18340"/>
    <s v="Nat Carroll"/>
    <x v="0"/>
    <s v="United States"/>
    <s v="Lansing"/>
    <x v="12"/>
    <n v="48911"/>
    <x v="2"/>
    <s v="OFF-FA-10000735"/>
    <x v="1"/>
    <x v="13"/>
    <s v="Staples"/>
    <n v="5.84"/>
    <n v="2"/>
    <n v="0"/>
    <n v="2.6279999999999997"/>
  </r>
  <r>
    <n v="1149"/>
    <s v="CA-2012-112452"/>
    <x v="1"/>
    <x v="388"/>
    <d v="2018-04-04T00:00:00"/>
    <s v="Same Day"/>
    <s v="NC-18340"/>
    <s v="Nat Carroll"/>
    <x v="0"/>
    <s v="United States"/>
    <s v="Lansing"/>
    <x v="12"/>
    <n v="48911"/>
    <x v="2"/>
    <s v="OFF-BI-10003350"/>
    <x v="1"/>
    <x v="8"/>
    <s v="Acco Expandable Hanging Binders"/>
    <n v="12.76"/>
    <n v="2"/>
    <n v="0"/>
    <n v="5.8695999999999993"/>
  </r>
  <r>
    <n v="1150"/>
    <s v="CA-2012-112452"/>
    <x v="1"/>
    <x v="388"/>
    <d v="2018-04-04T00:00:00"/>
    <s v="Same Day"/>
    <s v="NC-18340"/>
    <s v="Nat Carroll"/>
    <x v="0"/>
    <s v="United States"/>
    <s v="Lansing"/>
    <x v="12"/>
    <n v="48911"/>
    <x v="2"/>
    <s v="TEC-PH-10000307"/>
    <x v="2"/>
    <x v="7"/>
    <s v="Shocksock Galaxy S4 Armband"/>
    <n v="10.95"/>
    <n v="1"/>
    <n v="0"/>
    <n v="0.43799999999999883"/>
  </r>
  <r>
    <n v="1151"/>
    <s v="CA-2012-112452"/>
    <x v="1"/>
    <x v="388"/>
    <d v="2018-04-04T00:00:00"/>
    <s v="Same Day"/>
    <s v="NC-18340"/>
    <s v="Nat Carroll"/>
    <x v="0"/>
    <s v="United States"/>
    <s v="Lansing"/>
    <x v="12"/>
    <n v="48911"/>
    <x v="2"/>
    <s v="TEC-CO-10004202"/>
    <x v="2"/>
    <x v="16"/>
    <s v="Brother DCP1000 Digital 3 in 1 Multifunction Machine"/>
    <n v="599.98"/>
    <n v="2"/>
    <n v="0"/>
    <n v="209.99299999999999"/>
  </r>
  <r>
    <n v="1152"/>
    <s v="CA-2012-113971"/>
    <x v="1"/>
    <x v="412"/>
    <d v="2018-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20-01-07T00:00:00"/>
    <s v="Standard Class"/>
    <s v="KL-16555"/>
    <s v="Kelly Lampkin"/>
    <x v="1"/>
    <s v="United States"/>
    <s v="Reno"/>
    <x v="33"/>
    <n v="89502"/>
    <x v="1"/>
    <s v="OFF-AR-10003759"/>
    <x v="1"/>
    <x v="6"/>
    <s v="Crayola Anti Dust Chalk, 12/Pack"/>
    <n v="3.64"/>
    <n v="2"/>
    <n v="0"/>
    <n v="1.6379999999999999"/>
  </r>
  <r>
    <n v="1154"/>
    <s v="CA-2014-160395"/>
    <x v="3"/>
    <x v="413"/>
    <d v="2020-01-07T00:00:00"/>
    <s v="Standard Class"/>
    <s v="KL-16555"/>
    <s v="Kelly Lampkin"/>
    <x v="1"/>
    <s v="United States"/>
    <s v="Reno"/>
    <x v="33"/>
    <n v="89502"/>
    <x v="1"/>
    <s v="OFF-BI-10003984"/>
    <x v="1"/>
    <x v="8"/>
    <s v="Lock-Up Easel 'Spel-Binder'"/>
    <n v="159.768"/>
    <n v="7"/>
    <n v="0.2"/>
    <n v="53.921700000000008"/>
  </r>
  <r>
    <n v="1155"/>
    <s v="CA-2011-136567"/>
    <x v="2"/>
    <x v="414"/>
    <d v="2017-12-21T00:00:00"/>
    <s v="First Class"/>
    <s v="PS-19045"/>
    <s v="Penelope Sewall"/>
    <x v="2"/>
    <s v="United States"/>
    <s v="Harrisonburg"/>
    <x v="17"/>
    <n v="22801"/>
    <x v="0"/>
    <s v="OFF-ST-10004337"/>
    <x v="1"/>
    <x v="4"/>
    <s v="SAFCO Commercial Wire Shelving, 72h"/>
    <n v="122.48"/>
    <n v="2"/>
    <n v="0"/>
    <n v="0"/>
  </r>
  <r>
    <n v="1156"/>
    <s v="CA-2011-136567"/>
    <x v="2"/>
    <x v="414"/>
    <d v="2017-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7-12-21T00:00:00"/>
    <s v="First Class"/>
    <s v="PS-19045"/>
    <s v="Penelope Sewall"/>
    <x v="2"/>
    <s v="United States"/>
    <s v="Harrisonburg"/>
    <x v="17"/>
    <n v="22801"/>
    <x v="0"/>
    <s v="OFF-BI-10003982"/>
    <x v="1"/>
    <x v="8"/>
    <s v="Wilson Jones Century Plastic Molded Ring Binders"/>
    <n v="62.31"/>
    <n v="3"/>
    <n v="0"/>
    <n v="29.285699999999999"/>
  </r>
  <r>
    <n v="1158"/>
    <s v="CA-2011-136567"/>
    <x v="2"/>
    <x v="414"/>
    <d v="2017-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9-07-08T00:00:00"/>
    <s v="Second Class"/>
    <s v="GB-14530"/>
    <s v="George Bell"/>
    <x v="1"/>
    <s v="United States"/>
    <s v="Los Angeles"/>
    <x v="1"/>
    <n v="90004"/>
    <x v="1"/>
    <s v="FUR-CH-10002126"/>
    <x v="0"/>
    <x v="1"/>
    <s v="Hon Deluxe Fabric Upholstered Stacking Chairs"/>
    <n v="195.184"/>
    <n v="1"/>
    <n v="0.2"/>
    <n v="19.518400000000007"/>
  </r>
  <r>
    <n v="1160"/>
    <s v="CA-2014-147039"/>
    <x v="3"/>
    <x v="222"/>
    <d v="2020-07-05T00:00:00"/>
    <s v="Standard Class"/>
    <s v="AA-10315"/>
    <s v="Alex Avila"/>
    <x v="0"/>
    <s v="United States"/>
    <s v="Minneapolis"/>
    <x v="11"/>
    <n v="55407"/>
    <x v="2"/>
    <s v="OFF-AP-10000576"/>
    <x v="1"/>
    <x v="9"/>
    <s v="Belkin 325VA UPS Surge Protector, 6'"/>
    <n v="362.94"/>
    <n v="3"/>
    <n v="0"/>
    <n v="90.735000000000014"/>
  </r>
  <r>
    <n v="1161"/>
    <s v="CA-2014-147039"/>
    <x v="3"/>
    <x v="222"/>
    <d v="2020-07-05T00:00:00"/>
    <s v="Standard Class"/>
    <s v="AA-10315"/>
    <s v="Alex Avila"/>
    <x v="0"/>
    <s v="United States"/>
    <s v="Minneapolis"/>
    <x v="11"/>
    <n v="55407"/>
    <x v="2"/>
    <s v="OFF-BI-10004654"/>
    <x v="1"/>
    <x v="8"/>
    <s v="Avery Binding System Hidden Tab Executive Style Index Sets"/>
    <n v="11.54"/>
    <n v="2"/>
    <n v="0"/>
    <n v="5.77"/>
  </r>
  <r>
    <n v="1162"/>
    <s v="CA-2011-126522"/>
    <x v="2"/>
    <x v="416"/>
    <d v="2017-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7-03-08T00:00:00"/>
    <s v="Standard Class"/>
    <s v="AP-10720"/>
    <s v="Anne Pryor"/>
    <x v="2"/>
    <s v="United States"/>
    <s v="New York City"/>
    <x v="15"/>
    <n v="10035"/>
    <x v="3"/>
    <s v="TEC-PH-10004700"/>
    <x v="2"/>
    <x v="7"/>
    <s v="PowerGen Dual USB Car Charger"/>
    <n v="9.99"/>
    <n v="1"/>
    <n v="0"/>
    <n v="4.5953999999999997"/>
  </r>
  <r>
    <n v="1164"/>
    <s v="CA-2011-127964"/>
    <x v="2"/>
    <x v="223"/>
    <d v="2017-03-08T00:00:00"/>
    <s v="Standard Class"/>
    <s v="AP-10720"/>
    <s v="Anne Pryor"/>
    <x v="2"/>
    <s v="United States"/>
    <s v="New York City"/>
    <x v="15"/>
    <n v="10035"/>
    <x v="3"/>
    <s v="OFF-BI-10004593"/>
    <x v="1"/>
    <x v="8"/>
    <s v="Ibico Laser Imprintable Binding System Covers"/>
    <n v="125.76"/>
    <n v="3"/>
    <n v="0.2"/>
    <n v="40.872"/>
  </r>
  <r>
    <n v="1165"/>
    <s v="CA-2011-127964"/>
    <x v="2"/>
    <x v="223"/>
    <d v="2017-03-08T00:00:00"/>
    <s v="Standard Class"/>
    <s v="AP-10720"/>
    <s v="Anne Pryor"/>
    <x v="2"/>
    <s v="United States"/>
    <s v="New York City"/>
    <x v="15"/>
    <n v="10035"/>
    <x v="3"/>
    <s v="OFF-BI-10003429"/>
    <x v="1"/>
    <x v="8"/>
    <s v="Cardinal HOLDit! Binder Insert Strips,Extra Strips"/>
    <n v="25.32"/>
    <n v="5"/>
    <n v="0.2"/>
    <n v="9.1785000000000014"/>
  </r>
  <r>
    <n v="1166"/>
    <s v="CA-2011-117709"/>
    <x v="2"/>
    <x v="417"/>
    <d v="2017-05-08T00:00:00"/>
    <s v="Standard Class"/>
    <s v="PM-18940"/>
    <s v="Paul MacIntyre"/>
    <x v="0"/>
    <s v="United States"/>
    <s v="Jackson"/>
    <x v="12"/>
    <n v="49201"/>
    <x v="2"/>
    <s v="OFF-BI-10001294"/>
    <x v="1"/>
    <x v="8"/>
    <s v="Fellowes Binding Cases"/>
    <n v="46.8"/>
    <n v="4"/>
    <n v="0"/>
    <n v="21.059999999999995"/>
  </r>
  <r>
    <n v="1167"/>
    <s v="CA-2012-125416"/>
    <x v="1"/>
    <x v="121"/>
    <d v="2018-11-02T00:00:00"/>
    <s v="Same Day"/>
    <s v="KC-16540"/>
    <s v="Kelly Collister"/>
    <x v="0"/>
    <s v="United States"/>
    <s v="Seattle"/>
    <x v="4"/>
    <n v="98115"/>
    <x v="1"/>
    <s v="TEC-AC-10001552"/>
    <x v="2"/>
    <x v="11"/>
    <s v="Logitech K350 2.4Ghz Wireless Keyboard"/>
    <n v="447.93"/>
    <n v="9"/>
    <n v="0"/>
    <n v="49.272299999999987"/>
  </r>
  <r>
    <n v="1168"/>
    <s v="CA-2014-145226"/>
    <x v="3"/>
    <x v="166"/>
    <d v="2020-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20-12-11T00:00:00"/>
    <s v="Second Class"/>
    <s v="DL-13315"/>
    <s v="Delfina Latchford"/>
    <x v="0"/>
    <s v="United States"/>
    <s v="New York City"/>
    <x v="15"/>
    <n v="10035"/>
    <x v="3"/>
    <s v="OFF-ST-10004123"/>
    <x v="1"/>
    <x v="4"/>
    <s v="Safco Industrial Wire Shelving System"/>
    <n v="272.94"/>
    <n v="3"/>
    <n v="0"/>
    <n v="0"/>
  </r>
  <r>
    <n v="1170"/>
    <s v="CA-2014-145226"/>
    <x v="3"/>
    <x v="166"/>
    <d v="2020-12-11T00:00:00"/>
    <s v="Second Class"/>
    <s v="DL-13315"/>
    <s v="Delfina Latchford"/>
    <x v="0"/>
    <s v="United States"/>
    <s v="New York City"/>
    <x v="15"/>
    <n v="10035"/>
    <x v="3"/>
    <s v="OFF-PA-10003172"/>
    <x v="1"/>
    <x v="10"/>
    <s v="Xerox 1996"/>
    <n v="19.440000000000001"/>
    <n v="3"/>
    <n v="0"/>
    <n v="9.3312000000000008"/>
  </r>
  <r>
    <n v="1171"/>
    <s v="CA-2014-145226"/>
    <x v="3"/>
    <x v="166"/>
    <d v="2020-12-11T00:00:00"/>
    <s v="Second Class"/>
    <s v="DL-13315"/>
    <s v="Delfina Latchford"/>
    <x v="0"/>
    <s v="United States"/>
    <s v="New York City"/>
    <x v="15"/>
    <n v="10035"/>
    <x v="3"/>
    <s v="OFF-ST-10002352"/>
    <x v="1"/>
    <x v="4"/>
    <s v="Iris Project Case"/>
    <n v="31.92"/>
    <n v="4"/>
    <n v="0"/>
    <n v="8.299199999999999"/>
  </r>
  <r>
    <n v="1172"/>
    <s v="US-2011-100279"/>
    <x v="2"/>
    <x v="418"/>
    <d v="2017-03-14T00:00:00"/>
    <s v="Standard Class"/>
    <s v="SW-20275"/>
    <s v="Scott Williamson"/>
    <x v="0"/>
    <s v="United States"/>
    <s v="Royal Oak"/>
    <x v="12"/>
    <n v="48073"/>
    <x v="2"/>
    <s v="OFF-PA-10002259"/>
    <x v="1"/>
    <x v="10"/>
    <s v="Geographics Note Cards, Blank, White, 8 1/2&quot; x 11&quot;"/>
    <n v="22.38"/>
    <n v="2"/>
    <n v="0"/>
    <n v="10.7424"/>
  </r>
  <r>
    <n v="1173"/>
    <s v="CA-2011-158064"/>
    <x v="2"/>
    <x v="419"/>
    <d v="2017-04-25T00:00:00"/>
    <s v="Standard Class"/>
    <s v="AA-10375"/>
    <s v="Allen Armold"/>
    <x v="0"/>
    <s v="United States"/>
    <s v="Los Angeles"/>
    <x v="1"/>
    <n v="90008"/>
    <x v="1"/>
    <s v="OFF-BI-10002976"/>
    <x v="1"/>
    <x v="8"/>
    <s v="ACCOHIDE Binder by Acco"/>
    <n v="16.520000000000003"/>
    <n v="5"/>
    <n v="0.2"/>
    <n v="5.5754999999999999"/>
  </r>
  <r>
    <n v="1174"/>
    <s v="US-2012-104430"/>
    <x v="1"/>
    <x v="420"/>
    <d v="2018-10-26T00:00:00"/>
    <s v="Standard Class"/>
    <s v="LT-17110"/>
    <s v="Liz Thompson"/>
    <x v="0"/>
    <s v="United States"/>
    <s v="Bloomington"/>
    <x v="10"/>
    <n v="61701"/>
    <x v="2"/>
    <s v="OFF-BI-10000301"/>
    <x v="1"/>
    <x v="8"/>
    <s v="GBC Instant Report Kit"/>
    <n v="5.1759999999999984"/>
    <n v="4"/>
    <n v="0.8"/>
    <n v="-7.7640000000000011"/>
  </r>
  <r>
    <n v="1175"/>
    <s v="CA-2012-132080"/>
    <x v="1"/>
    <x v="421"/>
    <d v="2018-08-25T00:00:00"/>
    <s v="First Class"/>
    <s v="DP-13105"/>
    <s v="Dave Poirier"/>
    <x v="1"/>
    <s v="United States"/>
    <s v="New York City"/>
    <x v="15"/>
    <n v="10035"/>
    <x v="3"/>
    <s v="OFF-BI-10003694"/>
    <x v="1"/>
    <x v="8"/>
    <s v="Avery 3 1/2&quot; Diskette Storage Pages, 10/Pack"/>
    <n v="50.112000000000002"/>
    <n v="6"/>
    <n v="0.2"/>
    <n v="16.2864"/>
  </r>
  <r>
    <n v="1176"/>
    <s v="CA-2013-161207"/>
    <x v="0"/>
    <x v="48"/>
    <d v="2019-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7-12-30T00:00:00"/>
    <s v="Second Class"/>
    <s v="AT-10435"/>
    <s v="Alyssa Tate"/>
    <x v="2"/>
    <s v="United States"/>
    <s v="Los Angeles"/>
    <x v="1"/>
    <n v="90004"/>
    <x v="1"/>
    <s v="OFF-LA-10004425"/>
    <x v="1"/>
    <x v="2"/>
    <s v="Staples"/>
    <n v="11.56"/>
    <n v="4"/>
    <n v="0"/>
    <n v="5.4332000000000003"/>
  </r>
  <r>
    <n v="1178"/>
    <s v="CA-2013-113621"/>
    <x v="0"/>
    <x v="49"/>
    <d v="2019-12-06T00:00:00"/>
    <s v="Standard Class"/>
    <s v="JE-15745"/>
    <s v="Joel Eaton"/>
    <x v="0"/>
    <s v="United States"/>
    <s v="Rockville"/>
    <x v="39"/>
    <n v="20852"/>
    <x v="3"/>
    <s v="FUR-CH-10001270"/>
    <x v="0"/>
    <x v="1"/>
    <s v="Harbour Creations Steel Folding Chair"/>
    <n v="172.5"/>
    <n v="2"/>
    <n v="0"/>
    <n v="51.749999999999986"/>
  </r>
  <r>
    <n v="1179"/>
    <s v="CA-2013-113621"/>
    <x v="0"/>
    <x v="49"/>
    <d v="2019-12-06T00:00:00"/>
    <s v="Standard Class"/>
    <s v="JE-15745"/>
    <s v="Joel Eaton"/>
    <x v="0"/>
    <s v="United States"/>
    <s v="Rockville"/>
    <x v="39"/>
    <n v="20852"/>
    <x v="3"/>
    <s v="TEC-PH-10003931"/>
    <x v="2"/>
    <x v="7"/>
    <s v="JBL Micro Wireless Portable Bluetooth Speaker"/>
    <n v="179.97"/>
    <n v="3"/>
    <n v="0"/>
    <n v="44.992500000000007"/>
  </r>
  <r>
    <n v="1180"/>
    <s v="CA-2013-168081"/>
    <x v="0"/>
    <x v="423"/>
    <d v="2019-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7-06-25T00:00:00"/>
    <s v="Standard Class"/>
    <s v="DB-13060"/>
    <s v="Dave Brooks"/>
    <x v="0"/>
    <s v="United States"/>
    <s v="Lakewood"/>
    <x v="30"/>
    <n v="8701"/>
    <x v="3"/>
    <s v="TEC-PH-10004539"/>
    <x v="2"/>
    <x v="7"/>
    <s v="Wireless Extenders zBoost YX545 SOHO Signal Booster"/>
    <n v="1322.93"/>
    <n v="7"/>
    <n v="0"/>
    <n v="357.19110000000001"/>
  </r>
  <r>
    <n v="1182"/>
    <s v="CA-2011-128146"/>
    <x v="2"/>
    <x v="261"/>
    <d v="2017-06-25T00:00:00"/>
    <s v="Standard Class"/>
    <s v="DB-13060"/>
    <s v="Dave Brooks"/>
    <x v="0"/>
    <s v="United States"/>
    <s v="Lakewood"/>
    <x v="30"/>
    <n v="8701"/>
    <x v="3"/>
    <s v="OFF-AR-10001919"/>
    <x v="1"/>
    <x v="6"/>
    <s v="OIC #2 Pencils, Medium Soft"/>
    <n v="3.76"/>
    <n v="2"/>
    <n v="0"/>
    <n v="1.0903999999999998"/>
  </r>
  <r>
    <n v="1183"/>
    <s v="CA-2014-138779"/>
    <x v="3"/>
    <x v="424"/>
    <d v="2020-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20-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7-11-30T00:00:00"/>
    <s v="Standard Class"/>
    <s v="HR-14830"/>
    <s v="Harold Ryan"/>
    <x v="1"/>
    <s v="United States"/>
    <s v="Seattle"/>
    <x v="4"/>
    <n v="98103"/>
    <x v="1"/>
    <s v="OFF-BI-10004656"/>
    <x v="1"/>
    <x v="8"/>
    <s v="Peel &amp; Stick Add-On Corner Pockets"/>
    <n v="12.096000000000002"/>
    <n v="7"/>
    <n v="0.2"/>
    <n v="4.2335999999999991"/>
  </r>
  <r>
    <n v="1186"/>
    <s v="CA-2011-127131"/>
    <x v="2"/>
    <x v="156"/>
    <d v="2017-11-30T00:00:00"/>
    <s v="Standard Class"/>
    <s v="HR-14830"/>
    <s v="Harold Ryan"/>
    <x v="1"/>
    <s v="United States"/>
    <s v="Seattle"/>
    <x v="4"/>
    <n v="98103"/>
    <x v="1"/>
    <s v="OFF-ST-10002344"/>
    <x v="1"/>
    <x v="4"/>
    <s v="Carina 42&quot;Hx23 3/4&quot;W Media Storage Unit"/>
    <n v="485.88"/>
    <n v="6"/>
    <n v="0"/>
    <n v="9.7176000000000329"/>
  </r>
  <r>
    <n v="1187"/>
    <s v="CA-2011-127131"/>
    <x v="2"/>
    <x v="156"/>
    <d v="2017-11-30T00:00:00"/>
    <s v="Standard Class"/>
    <s v="HR-14830"/>
    <s v="Harold Ryan"/>
    <x v="1"/>
    <s v="United States"/>
    <s v="Seattle"/>
    <x v="4"/>
    <n v="98103"/>
    <x v="1"/>
    <s v="OFF-PA-10001800"/>
    <x v="1"/>
    <x v="10"/>
    <s v="Xerox 220"/>
    <n v="25.92"/>
    <n v="4"/>
    <n v="0"/>
    <n v="12.441600000000001"/>
  </r>
  <r>
    <n v="1188"/>
    <s v="CA-2011-127131"/>
    <x v="2"/>
    <x v="156"/>
    <d v="2017-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20-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20-03-01T00:00:00"/>
    <s v="Second Class"/>
    <s v="BT-11530"/>
    <s v="Bradley Talbott"/>
    <x v="2"/>
    <s v="United States"/>
    <s v="Los Angeles"/>
    <x v="1"/>
    <n v="90036"/>
    <x v="1"/>
    <s v="TEC-PH-10004447"/>
    <x v="2"/>
    <x v="7"/>
    <s v="Toshiba IPT2010-SD IP Telephone"/>
    <n v="889.53600000000006"/>
    <n v="8"/>
    <n v="0.2"/>
    <n v="66.715199999999982"/>
  </r>
  <r>
    <n v="1191"/>
    <s v="CA-2014-117212"/>
    <x v="3"/>
    <x v="425"/>
    <d v="2020-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20-03-01T00:00:00"/>
    <s v="Second Class"/>
    <s v="BT-11530"/>
    <s v="Bradley Talbott"/>
    <x v="2"/>
    <s v="United States"/>
    <s v="Los Angeles"/>
    <x v="1"/>
    <n v="90036"/>
    <x v="1"/>
    <s v="OFF-PA-10001970"/>
    <x v="1"/>
    <x v="10"/>
    <s v="Xerox 1908"/>
    <n v="223.92"/>
    <n v="4"/>
    <n v="0"/>
    <n v="109.7208"/>
  </r>
  <r>
    <n v="1193"/>
    <s v="CA-2014-117212"/>
    <x v="3"/>
    <x v="425"/>
    <d v="2020-03-01T00:00:00"/>
    <s v="Second Class"/>
    <s v="BT-11530"/>
    <s v="Bradley Talbott"/>
    <x v="2"/>
    <s v="United States"/>
    <s v="Los Angeles"/>
    <x v="1"/>
    <n v="90036"/>
    <x v="1"/>
    <s v="OFF-PA-10000682"/>
    <x v="1"/>
    <x v="10"/>
    <s v="Xerox 1924"/>
    <n v="23.12"/>
    <n v="4"/>
    <n v="0"/>
    <n v="11.328800000000001"/>
  </r>
  <r>
    <n v="1194"/>
    <s v="US-2012-130519"/>
    <x v="1"/>
    <x v="426"/>
    <d v="2018-09-15T00:00:00"/>
    <s v="Same Day"/>
    <s v="NG-18355"/>
    <s v="Nat Gilpin"/>
    <x v="1"/>
    <s v="United States"/>
    <s v="Coral Springs"/>
    <x v="2"/>
    <n v="33065"/>
    <x v="0"/>
    <s v="OFF-PA-10001937"/>
    <x v="1"/>
    <x v="10"/>
    <s v="Xerox 21"/>
    <n v="15.552000000000003"/>
    <n v="3"/>
    <n v="0.2"/>
    <n v="5.4432"/>
  </r>
  <r>
    <n v="1195"/>
    <s v="US-2012-130519"/>
    <x v="1"/>
    <x v="426"/>
    <d v="2018-09-15T00:00:00"/>
    <s v="Same Day"/>
    <s v="NG-18355"/>
    <s v="Nat Gilpin"/>
    <x v="1"/>
    <s v="United States"/>
    <s v="Coral Springs"/>
    <x v="2"/>
    <n v="33065"/>
    <x v="0"/>
    <s v="FUR-FU-10002268"/>
    <x v="0"/>
    <x v="5"/>
    <s v="Ultra Door Push Plate"/>
    <n v="15.712000000000002"/>
    <n v="4"/>
    <n v="0.2"/>
    <n v="2.553199999999999"/>
  </r>
  <r>
    <n v="1196"/>
    <s v="US-2012-130519"/>
    <x v="1"/>
    <x v="426"/>
    <d v="2018-09-15T00:00:00"/>
    <s v="Same Day"/>
    <s v="NG-18355"/>
    <s v="Nat Gilpin"/>
    <x v="1"/>
    <s v="United States"/>
    <s v="Coral Springs"/>
    <x v="2"/>
    <n v="33065"/>
    <x v="0"/>
    <s v="OFF-ST-10001321"/>
    <x v="1"/>
    <x v="4"/>
    <s v="Decoflex Hanging Personal Folder File, Blue"/>
    <n v="24.672000000000001"/>
    <n v="2"/>
    <n v="0.2"/>
    <n v="2.1588000000000021"/>
  </r>
  <r>
    <n v="1197"/>
    <s v="US-2012-130519"/>
    <x v="1"/>
    <x v="426"/>
    <d v="2018-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9-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9-04-13T00:00:00"/>
    <s v="Standard Class"/>
    <s v="ZC-21910"/>
    <s v="Zuschuss Carroll"/>
    <x v="0"/>
    <s v="United States"/>
    <s v="Houston"/>
    <x v="5"/>
    <n v="77041"/>
    <x v="2"/>
    <s v="FUR-CH-10004540"/>
    <x v="0"/>
    <x v="1"/>
    <s v="Global Chrome Stack Chair"/>
    <n v="95.983999999999995"/>
    <n v="4"/>
    <n v="0.3"/>
    <n v="-4.1135999999999981"/>
  </r>
  <r>
    <n v="1200"/>
    <s v="CA-2013-130946"/>
    <x v="0"/>
    <x v="143"/>
    <d v="2019-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9-07-25T00:00:00"/>
    <s v="Standard Class"/>
    <s v="LS-16945"/>
    <s v="Linda Southworth"/>
    <x v="1"/>
    <s v="United States"/>
    <s v="Denver"/>
    <x v="22"/>
    <n v="80219"/>
    <x v="1"/>
    <s v="FUR-CH-10002335"/>
    <x v="0"/>
    <x v="1"/>
    <s v="Hon GuestStacker Chair"/>
    <n v="544.00800000000004"/>
    <n v="3"/>
    <n v="0.2"/>
    <n v="40.800600000000003"/>
  </r>
  <r>
    <n v="1202"/>
    <s v="CA-2013-114727"/>
    <x v="0"/>
    <x v="427"/>
    <d v="2019-07-25T00:00:00"/>
    <s v="Standard Class"/>
    <s v="LS-16945"/>
    <s v="Linda Southworth"/>
    <x v="1"/>
    <s v="United States"/>
    <s v="Denver"/>
    <x v="22"/>
    <n v="80219"/>
    <x v="1"/>
    <s v="OFF-BI-10004967"/>
    <x v="1"/>
    <x v="8"/>
    <s v="Round Ring Binders"/>
    <n v="1.8720000000000003"/>
    <n v="3"/>
    <n v="0.7"/>
    <n v="-1.4352"/>
  </r>
  <r>
    <n v="1203"/>
    <s v="CA-2013-114727"/>
    <x v="0"/>
    <x v="427"/>
    <d v="2019-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9-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9-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20-08-05T00:00:00"/>
    <s v="First Class"/>
    <s v="LH-16750"/>
    <s v="Larry Hughes"/>
    <x v="0"/>
    <s v="United States"/>
    <s v="Charlotte"/>
    <x v="3"/>
    <n v="28205"/>
    <x v="0"/>
    <s v="TEC-PH-10002660"/>
    <x v="2"/>
    <x v="7"/>
    <s v="Nortel Networks T7316 E Nt8 B27"/>
    <n v="271.95999999999998"/>
    <n v="5"/>
    <n v="0.2"/>
    <n v="16.997500000000016"/>
  </r>
  <r>
    <n v="1207"/>
    <s v="CA-2013-137050"/>
    <x v="0"/>
    <x v="216"/>
    <d v="2019-07-19T00:00:00"/>
    <s v="Second Class"/>
    <s v="SW-20755"/>
    <s v="Steven Ward"/>
    <x v="1"/>
    <s v="United States"/>
    <s v="New York City"/>
    <x v="15"/>
    <n v="10009"/>
    <x v="3"/>
    <s v="OFF-ST-10004634"/>
    <x v="1"/>
    <x v="4"/>
    <s v="Personal Folder Holder, Ebony"/>
    <n v="11.21"/>
    <n v="1"/>
    <n v="0"/>
    <n v="3.3629999999999995"/>
  </r>
  <r>
    <n v="1208"/>
    <s v="CA-2013-137050"/>
    <x v="0"/>
    <x v="216"/>
    <d v="2019-07-19T00:00:00"/>
    <s v="Second Class"/>
    <s v="SW-20755"/>
    <s v="Steven Ward"/>
    <x v="1"/>
    <s v="United States"/>
    <s v="New York City"/>
    <x v="15"/>
    <n v="10009"/>
    <x v="3"/>
    <s v="OFF-BI-10002160"/>
    <x v="1"/>
    <x v="8"/>
    <s v="Acco Hanging Data Binders"/>
    <n v="9.1440000000000001"/>
    <n v="3"/>
    <n v="0.2"/>
    <n v="3.2003999999999997"/>
  </r>
  <r>
    <n v="1209"/>
    <s v="CA-2013-137050"/>
    <x v="0"/>
    <x v="216"/>
    <d v="2019-07-19T00:00:00"/>
    <s v="Second Class"/>
    <s v="SW-20755"/>
    <s v="Steven Ward"/>
    <x v="1"/>
    <s v="United States"/>
    <s v="New York City"/>
    <x v="15"/>
    <n v="10009"/>
    <x v="3"/>
    <s v="OFF-FA-10002988"/>
    <x v="1"/>
    <x v="13"/>
    <s v="Ideal Clamps"/>
    <n v="14.069999999999999"/>
    <n v="7"/>
    <n v="0"/>
    <n v="6.8942999999999994"/>
  </r>
  <r>
    <n v="1210"/>
    <s v="CA-2013-137050"/>
    <x v="0"/>
    <x v="216"/>
    <d v="2019-07-19T00:00:00"/>
    <s v="Second Class"/>
    <s v="SW-20755"/>
    <s v="Steven Ward"/>
    <x v="1"/>
    <s v="United States"/>
    <s v="New York City"/>
    <x v="15"/>
    <n v="10009"/>
    <x v="3"/>
    <s v="OFF-AR-10004999"/>
    <x v="1"/>
    <x v="6"/>
    <s v="Newell 315"/>
    <n v="41.86"/>
    <n v="7"/>
    <n v="0"/>
    <n v="10.465"/>
  </r>
  <r>
    <n v="1211"/>
    <s v="CA-2013-137050"/>
    <x v="0"/>
    <x v="216"/>
    <d v="2019-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9-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20-09-14T00:00:00"/>
    <s v="Standard Class"/>
    <s v="SP-20620"/>
    <s v="Stefania Perrino"/>
    <x v="1"/>
    <s v="United States"/>
    <s v="Philadelphia"/>
    <x v="9"/>
    <n v="19134"/>
    <x v="3"/>
    <s v="FUR-CH-10004860"/>
    <x v="0"/>
    <x v="1"/>
    <s v="Global Low Back Tilter Chair"/>
    <n v="141.37199999999999"/>
    <n v="2"/>
    <n v="0.3"/>
    <n v="-48.470400000000019"/>
  </r>
  <r>
    <n v="1214"/>
    <s v="US-2014-118087"/>
    <x v="3"/>
    <x v="428"/>
    <d v="2020-09-14T00:00:00"/>
    <s v="Standard Class"/>
    <s v="SP-20620"/>
    <s v="Stefania Perrino"/>
    <x v="1"/>
    <s v="United States"/>
    <s v="Philadelphia"/>
    <x v="9"/>
    <n v="19134"/>
    <x v="3"/>
    <s v="OFF-BI-10002432"/>
    <x v="1"/>
    <x v="8"/>
    <s v="Wilson Jones Standard D-Ring Binders"/>
    <n v="3.036"/>
    <n v="2"/>
    <n v="0.7"/>
    <n v="-2.3275999999999994"/>
  </r>
  <r>
    <n v="1215"/>
    <s v="US-2014-118087"/>
    <x v="3"/>
    <x v="428"/>
    <d v="2020-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20-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20-09-14T00:00:00"/>
    <s v="Standard Class"/>
    <s v="SP-20620"/>
    <s v="Stefania Perrino"/>
    <x v="1"/>
    <s v="United States"/>
    <s v="Philadelphia"/>
    <x v="9"/>
    <n v="19134"/>
    <x v="3"/>
    <s v="TEC-AC-10004469"/>
    <x v="2"/>
    <x v="11"/>
    <s v="Microsoft Sculpt Comfort Mouse"/>
    <n v="95.88000000000001"/>
    <n v="3"/>
    <n v="0.2"/>
    <n v="28.764000000000006"/>
  </r>
  <r>
    <n v="1218"/>
    <s v="US-2014-118087"/>
    <x v="3"/>
    <x v="428"/>
    <d v="2020-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20-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20-09-14T00:00:00"/>
    <s v="Standard Class"/>
    <s v="SP-20620"/>
    <s v="Stefania Perrino"/>
    <x v="1"/>
    <s v="United States"/>
    <s v="Philadelphia"/>
    <x v="9"/>
    <n v="19134"/>
    <x v="3"/>
    <s v="TEC-PH-10002200"/>
    <x v="2"/>
    <x v="7"/>
    <s v="Samsung Galaxy Note 2"/>
    <n v="1931.9579999999999"/>
    <n v="7"/>
    <n v="0.4"/>
    <n v="-386.3915999999997"/>
  </r>
  <r>
    <n v="1221"/>
    <s v="CA-2011-110184"/>
    <x v="2"/>
    <x v="136"/>
    <d v="2017-07-16T00:00:00"/>
    <s v="Standard Class"/>
    <s v="BF-11170"/>
    <s v="Ben Ferrer"/>
    <x v="2"/>
    <s v="United States"/>
    <s v="Los Angeles"/>
    <x v="1"/>
    <n v="90036"/>
    <x v="1"/>
    <s v="OFF-ST-10000107"/>
    <x v="1"/>
    <x v="4"/>
    <s v="Fellowes Super Stor/Drawer"/>
    <n v="249.75"/>
    <n v="9"/>
    <n v="0"/>
    <n v="44.954999999999977"/>
  </r>
  <r>
    <n v="1222"/>
    <s v="CA-2011-110184"/>
    <x v="2"/>
    <x v="136"/>
    <d v="2017-07-16T00:00:00"/>
    <s v="Standard Class"/>
    <s v="BF-11170"/>
    <s v="Ben Ferrer"/>
    <x v="2"/>
    <s v="United States"/>
    <s v="Los Angeles"/>
    <x v="1"/>
    <n v="90036"/>
    <x v="1"/>
    <s v="TEC-PH-10000439"/>
    <x v="2"/>
    <x v="7"/>
    <s v="GE DSL Phone Line Filter"/>
    <n v="255.93600000000004"/>
    <n v="8"/>
    <n v="0.2"/>
    <n v="28.792799999999971"/>
  </r>
  <r>
    <n v="1223"/>
    <s v="CA-2013-126004"/>
    <x v="0"/>
    <x v="429"/>
    <d v="2019-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9-12-06T00:00:00"/>
    <s v="First Class"/>
    <s v="BM-11140"/>
    <s v="Becky Martin"/>
    <x v="0"/>
    <s v="United States"/>
    <s v="New York City"/>
    <x v="15"/>
    <n v="10024"/>
    <x v="3"/>
    <s v="TEC-AC-10001432"/>
    <x v="2"/>
    <x v="11"/>
    <s v="Enermax Aurora Lite Keyboard"/>
    <n v="78.150000000000006"/>
    <n v="1"/>
    <n v="0"/>
    <n v="34.38600000000001"/>
  </r>
  <r>
    <n v="1225"/>
    <s v="CA-2013-126004"/>
    <x v="0"/>
    <x v="429"/>
    <d v="2019-12-06T00:00:00"/>
    <s v="First Class"/>
    <s v="BM-11140"/>
    <s v="Becky Martin"/>
    <x v="0"/>
    <s v="United States"/>
    <s v="New York City"/>
    <x v="15"/>
    <n v="10024"/>
    <x v="3"/>
    <s v="OFF-BI-10004656"/>
    <x v="1"/>
    <x v="8"/>
    <s v="Peel &amp; Stick Add-On Corner Pockets"/>
    <n v="1.7280000000000002"/>
    <n v="1"/>
    <n v="0.2"/>
    <n v="0.60479999999999989"/>
  </r>
  <r>
    <n v="1226"/>
    <s v="CA-2013-126004"/>
    <x v="0"/>
    <x v="429"/>
    <d v="2019-12-06T00:00:00"/>
    <s v="First Class"/>
    <s v="BM-11140"/>
    <s v="Becky Martin"/>
    <x v="0"/>
    <s v="United States"/>
    <s v="New York City"/>
    <x v="15"/>
    <n v="10024"/>
    <x v="3"/>
    <s v="OFF-PA-10001685"/>
    <x v="1"/>
    <x v="10"/>
    <s v="Staples"/>
    <n v="40.56"/>
    <n v="4"/>
    <n v="0"/>
    <n v="19.874400000000001"/>
  </r>
  <r>
    <n v="1227"/>
    <s v="CA-2013-126004"/>
    <x v="0"/>
    <x v="429"/>
    <d v="2019-12-06T00:00:00"/>
    <s v="First Class"/>
    <s v="BM-11140"/>
    <s v="Becky Martin"/>
    <x v="0"/>
    <s v="United States"/>
    <s v="New York City"/>
    <x v="15"/>
    <n v="10024"/>
    <x v="3"/>
    <s v="OFF-ST-10001418"/>
    <x v="1"/>
    <x v="4"/>
    <s v="Carina Media Storage Towers in Natural &amp; Black"/>
    <n v="182.94"/>
    <n v="3"/>
    <n v="0"/>
    <n v="3.6587999999999994"/>
  </r>
  <r>
    <n v="1228"/>
    <s v="CA-2013-126004"/>
    <x v="0"/>
    <x v="429"/>
    <d v="2019-12-06T00:00:00"/>
    <s v="First Class"/>
    <s v="BM-11140"/>
    <s v="Becky Martin"/>
    <x v="0"/>
    <s v="United States"/>
    <s v="New York City"/>
    <x v="15"/>
    <n v="10024"/>
    <x v="3"/>
    <s v="OFF-ST-10000676"/>
    <x v="1"/>
    <x v="4"/>
    <s v="Fellowes Econo/Stor Drawers"/>
    <n v="193.86"/>
    <n v="2"/>
    <n v="0"/>
    <n v="11.631599999999992"/>
  </r>
  <r>
    <n v="1229"/>
    <s v="CA-2014-100013"/>
    <x v="3"/>
    <x v="44"/>
    <d v="2020-11-12T00:00:00"/>
    <s v="Standard Class"/>
    <s v="ZC-21910"/>
    <s v="Zuschuss Carroll"/>
    <x v="0"/>
    <s v="United States"/>
    <s v="Los Angeles"/>
    <x v="1"/>
    <n v="90045"/>
    <x v="1"/>
    <s v="OFF-EN-10001219"/>
    <x v="1"/>
    <x v="12"/>
    <s v="#10- 4 1/8&quot; x 9 1/2&quot; Security-Tint Envelopes"/>
    <n v="15.28"/>
    <n v="2"/>
    <n v="0"/>
    <n v="7.4871999999999996"/>
  </r>
  <r>
    <n v="1230"/>
    <s v="CA-2014-100013"/>
    <x v="3"/>
    <x v="44"/>
    <d v="2020-11-12T00:00:00"/>
    <s v="Standard Class"/>
    <s v="ZC-21910"/>
    <s v="Zuschuss Carroll"/>
    <x v="0"/>
    <s v="United States"/>
    <s v="Los Angeles"/>
    <x v="1"/>
    <n v="90045"/>
    <x v="1"/>
    <s v="FUR-FU-10001424"/>
    <x v="0"/>
    <x v="5"/>
    <s v="Dax Clear Box Frame"/>
    <n v="8.73"/>
    <n v="1"/>
    <n v="0"/>
    <n v="2.9681999999999995"/>
  </r>
  <r>
    <n v="1231"/>
    <s v="CA-2014-100013"/>
    <x v="3"/>
    <x v="44"/>
    <d v="2020-11-12T00:00:00"/>
    <s v="Standard Class"/>
    <s v="ZC-21910"/>
    <s v="Zuschuss Carroll"/>
    <x v="0"/>
    <s v="United States"/>
    <s v="Los Angeles"/>
    <x v="1"/>
    <n v="90045"/>
    <x v="1"/>
    <s v="OFF-AR-10001022"/>
    <x v="1"/>
    <x v="6"/>
    <s v="SANFORD Liquid Accent Tank-Style Highlighters"/>
    <n v="5.68"/>
    <n v="2"/>
    <n v="0"/>
    <n v="1.7607999999999997"/>
  </r>
  <r>
    <n v="1232"/>
    <s v="CA-2012-132570"/>
    <x v="1"/>
    <x v="89"/>
    <d v="2018-11-02T00:00:00"/>
    <s v="Second Class"/>
    <s v="KT-16480"/>
    <s v="Kean Thornton"/>
    <x v="0"/>
    <s v="United States"/>
    <s v="Buffalo"/>
    <x v="15"/>
    <n v="14215"/>
    <x v="3"/>
    <s v="OFF-AR-10000369"/>
    <x v="1"/>
    <x v="6"/>
    <s v="Design Ebony Sketching Pencil"/>
    <n v="2.78"/>
    <n v="2"/>
    <n v="0"/>
    <n v="0.72279999999999989"/>
  </r>
  <r>
    <n v="1233"/>
    <s v="CA-2012-132570"/>
    <x v="1"/>
    <x v="89"/>
    <d v="2018-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9-06-02T00:00:00"/>
    <s v="First Class"/>
    <s v="BG-11695"/>
    <s v="Brooke Gillingham"/>
    <x v="1"/>
    <s v="United States"/>
    <s v="Cincinnati"/>
    <x v="24"/>
    <n v="45231"/>
    <x v="3"/>
    <s v="TEC-CO-10001046"/>
    <x v="2"/>
    <x v="16"/>
    <s v="Canon Imageclass D680 Copier / Fax"/>
    <n v="839.98799999999994"/>
    <n v="2"/>
    <n v="0.4"/>
    <n v="69.99899999999991"/>
  </r>
  <r>
    <n v="1235"/>
    <s v="CA-2013-144344"/>
    <x v="0"/>
    <x v="99"/>
    <d v="2019-10-29T00:00:00"/>
    <s v="Same Day"/>
    <s v="PG-18820"/>
    <s v="Patrick Gardner"/>
    <x v="0"/>
    <s v="United States"/>
    <s v="Boynton Beach"/>
    <x v="2"/>
    <n v="33437"/>
    <x v="0"/>
    <s v="FUR-FU-10000076"/>
    <x v="0"/>
    <x v="5"/>
    <s v="24-Hour Round Wall Clock"/>
    <n v="47.952000000000005"/>
    <n v="3"/>
    <n v="0.2"/>
    <n v="13.786200000000006"/>
  </r>
  <r>
    <n v="1236"/>
    <s v="CA-2013-144344"/>
    <x v="0"/>
    <x v="99"/>
    <d v="2019-10-29T00:00:00"/>
    <s v="Same Day"/>
    <s v="PG-18820"/>
    <s v="Patrick Gardner"/>
    <x v="0"/>
    <s v="United States"/>
    <s v="Boynton Beach"/>
    <x v="2"/>
    <n v="33437"/>
    <x v="0"/>
    <s v="OFF-BI-10003719"/>
    <x v="1"/>
    <x v="8"/>
    <s v="Large Capacity Hanging Post Binders"/>
    <n v="37.425000000000004"/>
    <n v="5"/>
    <n v="0.7"/>
    <n v="-29.940000000000012"/>
  </r>
  <r>
    <n v="1237"/>
    <s v="CA-2013-144344"/>
    <x v="0"/>
    <x v="99"/>
    <d v="2019-10-29T00:00:00"/>
    <s v="Same Day"/>
    <s v="PG-18820"/>
    <s v="Patrick Gardner"/>
    <x v="0"/>
    <s v="United States"/>
    <s v="Boynton Beach"/>
    <x v="2"/>
    <n v="33437"/>
    <x v="0"/>
    <s v="FUR-FU-10003268"/>
    <x v="0"/>
    <x v="5"/>
    <s v="Eldon Radial Chair Mat for Low to Medium Pile Carpets"/>
    <n v="63.967999999999996"/>
    <n v="2"/>
    <n v="0.2"/>
    <n v="0"/>
  </r>
  <r>
    <n v="1238"/>
    <s v="CA-2013-144344"/>
    <x v="0"/>
    <x v="99"/>
    <d v="2019-10-29T00:00:00"/>
    <s v="Same Day"/>
    <s v="PG-18820"/>
    <s v="Patrick Gardner"/>
    <x v="0"/>
    <s v="United States"/>
    <s v="Boynton Beach"/>
    <x v="2"/>
    <n v="33437"/>
    <x v="0"/>
    <s v="FUR-FU-10003553"/>
    <x v="0"/>
    <x v="5"/>
    <s v="Howard Miller 13-1/2&quot; Diameter Rosebrook Wall Clock"/>
    <n v="165.048"/>
    <n v="3"/>
    <n v="0.2"/>
    <n v="41.262"/>
  </r>
  <r>
    <n v="1239"/>
    <s v="CA-2011-127012"/>
    <x v="2"/>
    <x v="430"/>
    <d v="2017-08-15T00:00:00"/>
    <s v="Standard Class"/>
    <s v="GM-14680"/>
    <s v="Greg Matthias"/>
    <x v="0"/>
    <s v="United States"/>
    <s v="Seattle"/>
    <x v="4"/>
    <n v="98105"/>
    <x v="1"/>
    <s v="FUR-FU-10003691"/>
    <x v="0"/>
    <x v="5"/>
    <s v="Eldon Image Series Desk Accessories, Ebony"/>
    <n v="12.35"/>
    <n v="1"/>
    <n v="0"/>
    <n v="5.4340000000000002"/>
  </r>
  <r>
    <n v="1240"/>
    <s v="CA-2011-127012"/>
    <x v="2"/>
    <x v="430"/>
    <d v="2017-08-15T00:00:00"/>
    <s v="Standard Class"/>
    <s v="GM-14680"/>
    <s v="Greg Matthias"/>
    <x v="0"/>
    <s v="United States"/>
    <s v="Seattle"/>
    <x v="4"/>
    <n v="98105"/>
    <x v="1"/>
    <s v="OFF-AR-10003903"/>
    <x v="1"/>
    <x v="6"/>
    <s v="Sanford 52201 APSCO Electric Pencil Sharpener"/>
    <n v="40.97"/>
    <n v="1"/>
    <n v="0"/>
    <n v="10.652200000000001"/>
  </r>
  <r>
    <n v="1241"/>
    <s v="CA-2011-127012"/>
    <x v="2"/>
    <x v="430"/>
    <d v="2017-08-15T00:00:00"/>
    <s v="Standard Class"/>
    <s v="GM-14680"/>
    <s v="Greg Matthias"/>
    <x v="0"/>
    <s v="United States"/>
    <s v="Seattle"/>
    <x v="4"/>
    <n v="98105"/>
    <x v="1"/>
    <s v="OFF-FA-10004854"/>
    <x v="1"/>
    <x v="13"/>
    <s v="Vinyl Coated Wire Paper Clips in Organizer Box, 800/Box"/>
    <n v="22.96"/>
    <n v="2"/>
    <n v="0"/>
    <n v="10.7912"/>
  </r>
  <r>
    <n v="1242"/>
    <s v="CA-2013-128727"/>
    <x v="0"/>
    <x v="48"/>
    <d v="2019-09-05T00:00:00"/>
    <s v="Standard Class"/>
    <s v="MO-17800"/>
    <s v="Meg O'Connel"/>
    <x v="2"/>
    <s v="United States"/>
    <s v="New York City"/>
    <x v="15"/>
    <n v="10024"/>
    <x v="3"/>
    <s v="TEC-PH-10003442"/>
    <x v="2"/>
    <x v="7"/>
    <s v="Samsung Replacement EH64AVFWE Premium Headset"/>
    <n v="22"/>
    <n v="4"/>
    <n v="0"/>
    <n v="5.5"/>
  </r>
  <r>
    <n v="1243"/>
    <s v="US-2013-162859"/>
    <x v="0"/>
    <x v="431"/>
    <d v="2019-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9-02-22T00:00:00"/>
    <s v="Standard Class"/>
    <s v="PG-18820"/>
    <s v="Patrick Gardner"/>
    <x v="0"/>
    <s v="United States"/>
    <s v="New York City"/>
    <x v="15"/>
    <n v="10009"/>
    <x v="3"/>
    <s v="OFF-FA-10000304"/>
    <x v="1"/>
    <x v="13"/>
    <s v="Advantus Push Pins"/>
    <n v="8.7200000000000006"/>
    <n v="4"/>
    <n v="0"/>
    <n v="3.5752000000000006"/>
  </r>
  <r>
    <n v="1245"/>
    <s v="CA-2014-133641"/>
    <x v="3"/>
    <x v="304"/>
    <d v="2020-05-22T00:00:00"/>
    <s v="Standard Class"/>
    <s v="EJ-14155"/>
    <s v="Eva Jacobs"/>
    <x v="0"/>
    <s v="United States"/>
    <s v="Gulfport"/>
    <x v="35"/>
    <n v="39503"/>
    <x v="0"/>
    <s v="OFF-EN-10004955"/>
    <x v="1"/>
    <x v="12"/>
    <s v="Fashion Color Clasp Envelopes"/>
    <n v="48.69"/>
    <n v="9"/>
    <n v="0"/>
    <n v="23.8581"/>
  </r>
  <r>
    <n v="1246"/>
    <s v="CA-2011-168494"/>
    <x v="2"/>
    <x v="432"/>
    <d v="2017-12-14T00:00:00"/>
    <s v="Second Class"/>
    <s v="NP-18700"/>
    <s v="Nora Preis"/>
    <x v="0"/>
    <s v="United States"/>
    <s v="Fresno"/>
    <x v="1"/>
    <n v="93727"/>
    <x v="1"/>
    <s v="FUR-TA-10004619"/>
    <x v="0"/>
    <x v="3"/>
    <s v="Hon Non-Folding Utility Tables"/>
    <n v="764.6880000000001"/>
    <n v="6"/>
    <n v="0.2"/>
    <n v="95.585999999999899"/>
  </r>
  <r>
    <n v="1247"/>
    <s v="CA-2011-168494"/>
    <x v="2"/>
    <x v="432"/>
    <d v="2017-12-14T00:00:00"/>
    <s v="Second Class"/>
    <s v="NP-18700"/>
    <s v="Nora Preis"/>
    <x v="0"/>
    <s v="United States"/>
    <s v="Fresno"/>
    <x v="1"/>
    <n v="93727"/>
    <x v="1"/>
    <s v="FUR-TA-10003473"/>
    <x v="0"/>
    <x v="3"/>
    <s v="Bretford Rectangular Conference Table Tops"/>
    <n v="3610.848"/>
    <n v="12"/>
    <n v="0.2"/>
    <n v="135.4068000000002"/>
  </r>
  <r>
    <n v="1248"/>
    <s v="CA-2011-168494"/>
    <x v="2"/>
    <x v="432"/>
    <d v="2017-12-14T00:00:00"/>
    <s v="Second Class"/>
    <s v="NP-18700"/>
    <s v="Nora Preis"/>
    <x v="0"/>
    <s v="United States"/>
    <s v="Fresno"/>
    <x v="1"/>
    <n v="93727"/>
    <x v="1"/>
    <s v="FUR-BO-10004467"/>
    <x v="0"/>
    <x v="0"/>
    <s v="Bestar Classic Bookcase"/>
    <n v="254.97449999999998"/>
    <n v="3"/>
    <n v="0.15"/>
    <n v="11.998799999999989"/>
  </r>
  <r>
    <n v="1249"/>
    <s v="CA-2014-115602"/>
    <x v="3"/>
    <x v="404"/>
    <d v="2020-12-25T00:00:00"/>
    <s v="Standard Class"/>
    <s v="DJ-13630"/>
    <s v="Doug Jacobs"/>
    <x v="0"/>
    <s v="United States"/>
    <s v="New York City"/>
    <x v="15"/>
    <n v="10009"/>
    <x v="3"/>
    <s v="OFF-AR-10002280"/>
    <x v="1"/>
    <x v="6"/>
    <s v="Staples"/>
    <n v="38.82"/>
    <n v="6"/>
    <n v="0"/>
    <n v="17.468999999999998"/>
  </r>
  <r>
    <n v="1250"/>
    <s v="CA-2014-115602"/>
    <x v="3"/>
    <x v="404"/>
    <d v="2020-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20-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20-12-25T00:00:00"/>
    <s v="Standard Class"/>
    <s v="DJ-13630"/>
    <s v="Doug Jacobs"/>
    <x v="0"/>
    <s v="United States"/>
    <s v="New York City"/>
    <x v="15"/>
    <n v="10009"/>
    <x v="3"/>
    <s v="OFF-AR-10000462"/>
    <x v="1"/>
    <x v="6"/>
    <s v="Sanford Pocket Accent Highlighters"/>
    <n v="3.2"/>
    <n v="2"/>
    <n v="0"/>
    <n v="1.3760000000000003"/>
  </r>
  <r>
    <n v="1253"/>
    <s v="CA-2012-154956"/>
    <x v="1"/>
    <x v="433"/>
    <d v="2018-07-09T00:00:00"/>
    <s v="Standard Class"/>
    <s v="IM-15070"/>
    <s v="Irene Maddox"/>
    <x v="0"/>
    <s v="United States"/>
    <s v="Milwaukee"/>
    <x v="6"/>
    <n v="53209"/>
    <x v="2"/>
    <s v="TEC-PH-10004165"/>
    <x v="2"/>
    <x v="7"/>
    <s v="Mitel MiVoice 5330e IP Phone"/>
    <n v="1099.96"/>
    <n v="4"/>
    <n v="0"/>
    <n v="285.9896"/>
  </r>
  <r>
    <n v="1254"/>
    <s v="CA-2014-144638"/>
    <x v="3"/>
    <x v="434"/>
    <d v="2020-03-15T00:00:00"/>
    <s v="Standard Class"/>
    <s v="MH-18115"/>
    <s v="Mick Hernandez"/>
    <x v="2"/>
    <s v="United States"/>
    <s v="Chester"/>
    <x v="9"/>
    <n v="19013"/>
    <x v="3"/>
    <s v="OFF-AR-10003958"/>
    <x v="1"/>
    <x v="6"/>
    <s v="Newell 337"/>
    <n v="5.2480000000000002"/>
    <n v="2"/>
    <n v="0.2"/>
    <n v="0.59039999999999915"/>
  </r>
  <r>
    <n v="1255"/>
    <s v="CA-2014-144638"/>
    <x v="3"/>
    <x v="434"/>
    <d v="2020-03-15T00:00:00"/>
    <s v="Standard Class"/>
    <s v="MH-18115"/>
    <s v="Mick Hernandez"/>
    <x v="2"/>
    <s v="United States"/>
    <s v="Chester"/>
    <x v="9"/>
    <n v="19013"/>
    <x v="3"/>
    <s v="TEC-PH-10000149"/>
    <x v="2"/>
    <x v="7"/>
    <s v="Cisco SPA525G2 IP Phone - Wireless"/>
    <n v="35.909999999999997"/>
    <n v="3"/>
    <n v="0.4"/>
    <n v="-8.3790000000000031"/>
  </r>
  <r>
    <n v="1256"/>
    <s v="CA-2014-144638"/>
    <x v="3"/>
    <x v="434"/>
    <d v="2020-03-15T00:00:00"/>
    <s v="Standard Class"/>
    <s v="MH-18115"/>
    <s v="Mick Hernandez"/>
    <x v="2"/>
    <s v="United States"/>
    <s v="Chester"/>
    <x v="9"/>
    <n v="19013"/>
    <x v="3"/>
    <s v="FUR-FU-10003724"/>
    <x v="0"/>
    <x v="5"/>
    <s v="Westinghouse Clip-On Gooseneck Lamps"/>
    <n v="6.6959999999999997"/>
    <n v="1"/>
    <n v="0.2"/>
    <n v="0.50219999999999976"/>
  </r>
  <r>
    <n v="1257"/>
    <s v="CA-2014-144638"/>
    <x v="3"/>
    <x v="434"/>
    <d v="2020-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9-12-29T00:00:00"/>
    <s v="Second Class"/>
    <s v="RB-19795"/>
    <s v="Ross Baird"/>
    <x v="2"/>
    <s v="United States"/>
    <s v="Charlotte"/>
    <x v="3"/>
    <n v="28205"/>
    <x v="0"/>
    <s v="OFF-BI-10001575"/>
    <x v="1"/>
    <x v="8"/>
    <s v="GBC Linen Binding Covers"/>
    <n v="27.882000000000005"/>
    <n v="3"/>
    <n v="0.7"/>
    <n v="-20.446799999999996"/>
  </r>
  <r>
    <n v="1259"/>
    <s v="US-2013-168620"/>
    <x v="0"/>
    <x v="435"/>
    <d v="2019-12-29T00:00:00"/>
    <s v="Second Class"/>
    <s v="RB-19795"/>
    <s v="Ross Baird"/>
    <x v="2"/>
    <s v="United States"/>
    <s v="Charlotte"/>
    <x v="3"/>
    <n v="28205"/>
    <x v="0"/>
    <s v="OFF-ST-10003716"/>
    <x v="1"/>
    <x v="4"/>
    <s v="Tennsco Double-Tier Lockers"/>
    <n v="540.048"/>
    <n v="3"/>
    <n v="0.2"/>
    <n v="-47.254199999999997"/>
  </r>
  <r>
    <n v="1260"/>
    <s v="US-2013-168620"/>
    <x v="0"/>
    <x v="435"/>
    <d v="2019-12-29T00:00:00"/>
    <s v="Second Class"/>
    <s v="RB-19795"/>
    <s v="Ross Baird"/>
    <x v="2"/>
    <s v="United States"/>
    <s v="Charlotte"/>
    <x v="3"/>
    <n v="28205"/>
    <x v="0"/>
    <s v="TEC-AC-10004469"/>
    <x v="2"/>
    <x v="11"/>
    <s v="Microsoft Sculpt Comfort Mouse"/>
    <n v="255.68000000000004"/>
    <n v="8"/>
    <n v="0.2"/>
    <n v="76.704000000000008"/>
  </r>
  <r>
    <n v="1261"/>
    <s v="CA-2014-117079"/>
    <x v="3"/>
    <x v="436"/>
    <d v="2020-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9-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20-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9-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9-10-03T00:00:00"/>
    <s v="First Class"/>
    <s v="CC-12220"/>
    <s v="Chris Cortes"/>
    <x v="0"/>
    <s v="United States"/>
    <s v="La Porte"/>
    <x v="14"/>
    <n v="46350"/>
    <x v="2"/>
    <s v="FUR-FU-10003724"/>
    <x v="0"/>
    <x v="5"/>
    <s v="Westinghouse Clip-On Gooseneck Lamps"/>
    <n v="41.849999999999994"/>
    <n v="5"/>
    <n v="0"/>
    <n v="10.880999999999998"/>
  </r>
  <r>
    <n v="1266"/>
    <s v="CA-2014-110380"/>
    <x v="3"/>
    <x v="264"/>
    <d v="2020-09-08T00:00:00"/>
    <s v="Standard Class"/>
    <s v="PF-19225"/>
    <s v="Phillip Flathmann"/>
    <x v="0"/>
    <s v="United States"/>
    <s v="San Francisco"/>
    <x v="1"/>
    <n v="94122"/>
    <x v="1"/>
    <s v="OFF-AR-10000422"/>
    <x v="1"/>
    <x v="6"/>
    <s v="Pencil and Crayon Sharpener"/>
    <n v="6.57"/>
    <n v="3"/>
    <n v="0"/>
    <n v="1.7738999999999998"/>
  </r>
  <r>
    <n v="1267"/>
    <s v="US-2011-167738"/>
    <x v="2"/>
    <x v="163"/>
    <d v="2017-12-29T00:00:00"/>
    <s v="Standard Class"/>
    <s v="JC-16105"/>
    <s v="Julie Creighton"/>
    <x v="1"/>
    <s v="United States"/>
    <s v="Los Angeles"/>
    <x v="1"/>
    <n v="90045"/>
    <x v="1"/>
    <s v="OFF-ST-10003306"/>
    <x v="1"/>
    <x v="4"/>
    <s v="Letter Size Cart"/>
    <n v="142.86000000000001"/>
    <n v="1"/>
    <n v="0"/>
    <n v="41.429399999999987"/>
  </r>
  <r>
    <n v="1268"/>
    <s v="US-2011-167738"/>
    <x v="2"/>
    <x v="163"/>
    <d v="2017-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20-09-28T00:00:00"/>
    <s v="Standard Class"/>
    <s v="BG-11695"/>
    <s v="Brooke Gillingham"/>
    <x v="1"/>
    <s v="United States"/>
    <s v="Louisville"/>
    <x v="22"/>
    <n v="80027"/>
    <x v="1"/>
    <s v="FUR-FU-10000246"/>
    <x v="0"/>
    <x v="5"/>
    <s v="Aluminum Document Frame"/>
    <n v="29.328000000000003"/>
    <n v="3"/>
    <n v="0.2"/>
    <n v="3.665999999999995"/>
  </r>
  <r>
    <n v="1270"/>
    <s v="CA-2014-100426"/>
    <x v="3"/>
    <x v="400"/>
    <d v="2020-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9-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9-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9-04-27T00:00:00"/>
    <s v="Standard Class"/>
    <s v="SP-20545"/>
    <s v="Sibella Parks"/>
    <x v="1"/>
    <s v="United States"/>
    <s v="Chicago"/>
    <x v="10"/>
    <n v="60623"/>
    <x v="2"/>
    <s v="OFF-BI-10002854"/>
    <x v="1"/>
    <x v="8"/>
    <s v="Performers Binder/Pad Holder, Black"/>
    <n v="44.847999999999992"/>
    <n v="8"/>
    <n v="0.8"/>
    <n v="-67.27200000000002"/>
  </r>
  <r>
    <n v="1274"/>
    <s v="CA-2013-119186"/>
    <x v="0"/>
    <x v="439"/>
    <d v="2019-05-27T00:00:00"/>
    <s v="Same Day"/>
    <s v="MS-17710"/>
    <s v="Maurice Satty"/>
    <x v="0"/>
    <s v="United States"/>
    <s v="Fort Worth"/>
    <x v="5"/>
    <n v="76106"/>
    <x v="2"/>
    <s v="OFF-PA-10004621"/>
    <x v="1"/>
    <x v="10"/>
    <s v="Xerox 212"/>
    <n v="10.368000000000002"/>
    <n v="2"/>
    <n v="0.2"/>
    <n v="3.6288"/>
  </r>
  <r>
    <n v="1275"/>
    <s v="CA-2013-119186"/>
    <x v="0"/>
    <x v="439"/>
    <d v="2019-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9-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9-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9-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7-09-11T00:00:00"/>
    <s v="First Class"/>
    <s v="KC-16255"/>
    <s v="Karen Carlisle"/>
    <x v="1"/>
    <s v="United States"/>
    <s v="Macon"/>
    <x v="32"/>
    <n v="31204"/>
    <x v="0"/>
    <s v="TEC-AC-10004209"/>
    <x v="2"/>
    <x v="11"/>
    <s v="Memorex Froggy Flash Drive 4 GB"/>
    <n v="32.97"/>
    <n v="3"/>
    <n v="0"/>
    <n v="12.8583"/>
  </r>
  <r>
    <n v="1280"/>
    <s v="CA-2011-163293"/>
    <x v="2"/>
    <x v="78"/>
    <d v="2017-09-11T00:00:00"/>
    <s v="First Class"/>
    <s v="KC-16255"/>
    <s v="Karen Carlisle"/>
    <x v="1"/>
    <s v="United States"/>
    <s v="Macon"/>
    <x v="32"/>
    <n v="31204"/>
    <x v="0"/>
    <s v="TEC-AC-10000023"/>
    <x v="2"/>
    <x v="11"/>
    <s v="Maxell 74 Minute CD-R Spindle, 50/Pack"/>
    <n v="83.88"/>
    <n v="4"/>
    <n v="0"/>
    <n v="30.196799999999996"/>
  </r>
  <r>
    <n v="1281"/>
    <s v="CA-2013-160815"/>
    <x v="0"/>
    <x v="64"/>
    <d v="2019-09-07T00:00:00"/>
    <s v="First Class"/>
    <s v="TR-21325"/>
    <s v="Toby Ritter"/>
    <x v="0"/>
    <s v="United States"/>
    <s v="Cedar Rapids"/>
    <x v="23"/>
    <n v="52402"/>
    <x v="2"/>
    <s v="TEC-PH-10003505"/>
    <x v="2"/>
    <x v="7"/>
    <s v="Geemarc AmpliPOWER60"/>
    <n v="278.39999999999998"/>
    <n v="3"/>
    <n v="0"/>
    <n v="80.735999999999976"/>
  </r>
  <r>
    <n v="1282"/>
    <s v="CA-2014-122154"/>
    <x v="3"/>
    <x v="359"/>
    <d v="2020-04-12T00:00:00"/>
    <s v="First Class"/>
    <s v="SA-20830"/>
    <s v="Sue Ann Reed"/>
    <x v="0"/>
    <s v="United States"/>
    <s v="Jacksonville"/>
    <x v="2"/>
    <n v="32216"/>
    <x v="0"/>
    <s v="OFF-LA-10000121"/>
    <x v="1"/>
    <x v="2"/>
    <s v="Avery 48"/>
    <n v="15.120000000000001"/>
    <n v="3"/>
    <n v="0.2"/>
    <n v="4.9139999999999988"/>
  </r>
  <r>
    <n v="1283"/>
    <s v="CA-2014-122154"/>
    <x v="3"/>
    <x v="359"/>
    <d v="2020-04-12T00:00:00"/>
    <s v="First Class"/>
    <s v="SA-20830"/>
    <s v="Sue Ann Reed"/>
    <x v="0"/>
    <s v="United States"/>
    <s v="Jacksonville"/>
    <x v="2"/>
    <n v="32216"/>
    <x v="0"/>
    <s v="OFF-BI-10002026"/>
    <x v="1"/>
    <x v="8"/>
    <s v="Avery Arch Ring Binders"/>
    <n v="17.430000000000003"/>
    <n v="1"/>
    <n v="0.7"/>
    <n v="-13.363000000000003"/>
  </r>
  <r>
    <n v="1284"/>
    <s v="CA-2014-122154"/>
    <x v="3"/>
    <x v="359"/>
    <d v="2020-04-12T00:00:00"/>
    <s v="First Class"/>
    <s v="SA-20830"/>
    <s v="Sue Ann Reed"/>
    <x v="0"/>
    <s v="United States"/>
    <s v="Jacksonville"/>
    <x v="2"/>
    <n v="32216"/>
    <x v="0"/>
    <s v="OFF-PA-10000994"/>
    <x v="1"/>
    <x v="10"/>
    <s v="Xerox 1915"/>
    <n v="251.64"/>
    <n v="3"/>
    <n v="0.2"/>
    <n v="88.073999999999984"/>
  </r>
  <r>
    <n v="1285"/>
    <s v="US-2012-149692"/>
    <x v="1"/>
    <x v="401"/>
    <d v="2018-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9-07-04T00:00:00"/>
    <s v="Standard Class"/>
    <s v="GM-14500"/>
    <s v="Gene McClure"/>
    <x v="0"/>
    <s v="United States"/>
    <s v="Providence"/>
    <x v="34"/>
    <n v="2908"/>
    <x v="3"/>
    <s v="OFF-ST-10000617"/>
    <x v="1"/>
    <x v="4"/>
    <s v="Woodgrain Magazine Files by Perma"/>
    <n v="14.9"/>
    <n v="5"/>
    <n v="0"/>
    <n v="1.0429999999999984"/>
  </r>
  <r>
    <n v="1287"/>
    <s v="CA-2012-124268"/>
    <x v="1"/>
    <x v="433"/>
    <d v="2018-07-08T00:00:00"/>
    <s v="Standard Class"/>
    <s v="AD-10180"/>
    <s v="Alan Dominguez"/>
    <x v="2"/>
    <s v="United States"/>
    <s v="New York City"/>
    <x v="15"/>
    <n v="10035"/>
    <x v="3"/>
    <s v="OFF-AR-10004817"/>
    <x v="1"/>
    <x v="6"/>
    <s v="Colorific Watercolor Pencils"/>
    <n v="15.48"/>
    <n v="3"/>
    <n v="0"/>
    <n v="4.4891999999999985"/>
  </r>
  <r>
    <n v="1288"/>
    <s v="CA-2013-154711"/>
    <x v="0"/>
    <x v="441"/>
    <d v="2019-11-27T00:00:00"/>
    <s v="Standard Class"/>
    <s v="TB-21355"/>
    <s v="Todd Boyes"/>
    <x v="1"/>
    <s v="United States"/>
    <s v="New York City"/>
    <x v="15"/>
    <n v="10009"/>
    <x v="3"/>
    <s v="FUR-FU-10000397"/>
    <x v="0"/>
    <x v="5"/>
    <s v="Luxo Economy Swing Arm Lamp"/>
    <n v="39.880000000000003"/>
    <n v="2"/>
    <n v="0"/>
    <n v="11.166400000000003"/>
  </r>
  <r>
    <n v="1289"/>
    <s v="CA-2013-154711"/>
    <x v="0"/>
    <x v="441"/>
    <d v="2019-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9-11-27T00:00:00"/>
    <s v="Standard Class"/>
    <s v="TB-21355"/>
    <s v="Todd Boyes"/>
    <x v="1"/>
    <s v="United States"/>
    <s v="New York City"/>
    <x v="15"/>
    <n v="10009"/>
    <x v="3"/>
    <s v="OFF-AR-10001860"/>
    <x v="1"/>
    <x v="6"/>
    <s v="BIC Liqua Brite Liner"/>
    <n v="20.82"/>
    <n v="3"/>
    <n v="0"/>
    <n v="7.4952000000000005"/>
  </r>
  <r>
    <n v="1291"/>
    <s v="CA-2013-163384"/>
    <x v="0"/>
    <x v="338"/>
    <d v="2019-11-13T00:00:00"/>
    <s v="First Class"/>
    <s v="CC-12430"/>
    <s v="Chuck Clark"/>
    <x v="2"/>
    <s v="United States"/>
    <s v="San Francisco"/>
    <x v="1"/>
    <n v="94122"/>
    <x v="1"/>
    <s v="OFF-BI-10004970"/>
    <x v="1"/>
    <x v="8"/>
    <s v="ACCOHIDE 3-Ring Binder, Blue, 1&quot;"/>
    <n v="13.216000000000001"/>
    <n v="4"/>
    <n v="0.2"/>
    <n v="4.4603999999999999"/>
  </r>
  <r>
    <n v="1292"/>
    <s v="CA-2013-163384"/>
    <x v="0"/>
    <x v="338"/>
    <d v="2019-11-13T00:00:00"/>
    <s v="First Class"/>
    <s v="CC-12430"/>
    <s v="Chuck Clark"/>
    <x v="2"/>
    <s v="United States"/>
    <s v="San Francisco"/>
    <x v="1"/>
    <n v="94122"/>
    <x v="1"/>
    <s v="OFF-PA-10003172"/>
    <x v="1"/>
    <x v="10"/>
    <s v="Xerox 1996"/>
    <n v="32.400000000000006"/>
    <n v="5"/>
    <n v="0"/>
    <n v="15.552000000000001"/>
  </r>
  <r>
    <n v="1293"/>
    <s v="CA-2012-101707"/>
    <x v="1"/>
    <x v="375"/>
    <d v="2018-09-01T00:00:00"/>
    <s v="Standard Class"/>
    <s v="PF-19165"/>
    <s v="Philip Fox"/>
    <x v="0"/>
    <s v="United States"/>
    <s v="San Diego"/>
    <x v="1"/>
    <n v="92105"/>
    <x v="1"/>
    <s v="OFF-SU-10001218"/>
    <x v="1"/>
    <x v="14"/>
    <s v="Fiskars Softgrip Scissors"/>
    <n v="32.94"/>
    <n v="3"/>
    <n v="0"/>
    <n v="9.2232000000000021"/>
  </r>
  <r>
    <n v="1294"/>
    <s v="CA-2012-101707"/>
    <x v="1"/>
    <x v="375"/>
    <d v="2018-09-01T00:00:00"/>
    <s v="Standard Class"/>
    <s v="PF-19165"/>
    <s v="Philip Fox"/>
    <x v="0"/>
    <s v="United States"/>
    <s v="San Diego"/>
    <x v="1"/>
    <n v="92105"/>
    <x v="1"/>
    <s v="OFF-PA-10002968"/>
    <x v="1"/>
    <x v="10"/>
    <s v="Xerox 1973"/>
    <n v="114.2"/>
    <n v="5"/>
    <n v="0"/>
    <n v="52.531999999999996"/>
  </r>
  <r>
    <n v="1295"/>
    <s v="CA-2012-101707"/>
    <x v="1"/>
    <x v="375"/>
    <d v="2018-09-01T00:00:00"/>
    <s v="Standard Class"/>
    <s v="PF-19165"/>
    <s v="Philip Fox"/>
    <x v="0"/>
    <s v="United States"/>
    <s v="San Diego"/>
    <x v="1"/>
    <n v="92105"/>
    <x v="1"/>
    <s v="OFF-LA-10000134"/>
    <x v="1"/>
    <x v="2"/>
    <s v="Avery 511"/>
    <n v="3.08"/>
    <n v="1"/>
    <n v="0"/>
    <n v="1.4783999999999999"/>
  </r>
  <r>
    <n v="1296"/>
    <s v="CA-2012-138898"/>
    <x v="1"/>
    <x v="442"/>
    <d v="2018-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21-01-04T00:00:00"/>
    <s v="Standard Class"/>
    <s v="EB-13975"/>
    <s v="Erica Bern"/>
    <x v="1"/>
    <s v="United States"/>
    <s v="Fairfield"/>
    <x v="1"/>
    <n v="94533"/>
    <x v="1"/>
    <s v="OFF-BI-10002103"/>
    <x v="1"/>
    <x v="8"/>
    <s v="Cardinal Slant-D Ring Binder, Heavy Gauge Vinyl"/>
    <n v="13.904"/>
    <n v="2"/>
    <n v="0.2"/>
    <n v="4.5187999999999997"/>
  </r>
  <r>
    <n v="1298"/>
    <s v="CA-2014-115427"/>
    <x v="3"/>
    <x v="247"/>
    <d v="2021-01-04T00:00:00"/>
    <s v="Standard Class"/>
    <s v="EB-13975"/>
    <s v="Erica Bern"/>
    <x v="1"/>
    <s v="United States"/>
    <s v="Fairfield"/>
    <x v="1"/>
    <n v="94533"/>
    <x v="1"/>
    <s v="OFF-BI-10004632"/>
    <x v="1"/>
    <x v="8"/>
    <s v="GBC Binding covers"/>
    <n v="20.72"/>
    <n v="2"/>
    <n v="0.2"/>
    <n v="6.4749999999999979"/>
  </r>
  <r>
    <n v="1299"/>
    <s v="CA-2013-134425"/>
    <x v="0"/>
    <x v="16"/>
    <d v="2019-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8-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9-12-26T00:00:00"/>
    <s v="Second Class"/>
    <s v="LC-17140"/>
    <s v="Logan Currie"/>
    <x v="0"/>
    <s v="United States"/>
    <s v="Springfield"/>
    <x v="17"/>
    <n v="22153"/>
    <x v="0"/>
    <s v="FUR-FU-10003664"/>
    <x v="0"/>
    <x v="5"/>
    <s v="Electrix Architect's Clamp-On Swing Arm Lamp, Black"/>
    <n v="572.76"/>
    <n v="6"/>
    <n v="0"/>
    <n v="166.10039999999995"/>
  </r>
  <r>
    <n v="1302"/>
    <s v="CA-2013-137043"/>
    <x v="0"/>
    <x v="443"/>
    <d v="2019-12-26T00:00:00"/>
    <s v="Second Class"/>
    <s v="LC-17140"/>
    <s v="Logan Currie"/>
    <x v="0"/>
    <s v="United States"/>
    <s v="Springfield"/>
    <x v="17"/>
    <n v="22153"/>
    <x v="0"/>
    <s v="FUR-FU-10003664"/>
    <x v="0"/>
    <x v="5"/>
    <s v="Electrix Architect's Clamp-On Swing Arm Lamp, Black"/>
    <n v="286.38"/>
    <n v="3"/>
    <n v="0"/>
    <n v="83.050199999999975"/>
  </r>
  <r>
    <n v="1303"/>
    <s v="CA-2012-115847"/>
    <x v="1"/>
    <x v="444"/>
    <d v="2018-09-24T00:00:00"/>
    <s v="Second Class"/>
    <s v="TC-21535"/>
    <s v="Tracy Collins"/>
    <x v="2"/>
    <s v="United States"/>
    <s v="Arlington"/>
    <x v="17"/>
    <n v="22204"/>
    <x v="0"/>
    <s v="FUR-BO-10003433"/>
    <x v="0"/>
    <x v="0"/>
    <s v="Sauder Cornerstone Collection Library"/>
    <n v="61.96"/>
    <n v="2"/>
    <n v="0"/>
    <n v="4.3371999999999957"/>
  </r>
  <r>
    <n v="1304"/>
    <s v="US-2014-126179"/>
    <x v="3"/>
    <x v="445"/>
    <d v="2020-07-08T00:00:00"/>
    <s v="Standard Class"/>
    <s v="CS-12460"/>
    <s v="Chuck Sachs"/>
    <x v="0"/>
    <s v="United States"/>
    <s v="Columbus"/>
    <x v="32"/>
    <n v="31907"/>
    <x v="0"/>
    <s v="FUR-FU-10002554"/>
    <x v="0"/>
    <x v="5"/>
    <s v="Westinghouse Floor Lamp with Metal Mesh Shade, Black"/>
    <n v="23.99"/>
    <n v="1"/>
    <n v="0"/>
    <n v="5.5176999999999978"/>
  </r>
  <r>
    <n v="1305"/>
    <s v="US-2014-126179"/>
    <x v="3"/>
    <x v="445"/>
    <d v="2020-07-08T00:00:00"/>
    <s v="Standard Class"/>
    <s v="CS-12460"/>
    <s v="Chuck Sachs"/>
    <x v="0"/>
    <s v="United States"/>
    <s v="Columbus"/>
    <x v="32"/>
    <n v="31907"/>
    <x v="0"/>
    <s v="TEC-PH-10001557"/>
    <x v="2"/>
    <x v="7"/>
    <s v="Pyle PMP37LED"/>
    <n v="287.96999999999997"/>
    <n v="3"/>
    <n v="0"/>
    <n v="77.751899999999992"/>
  </r>
  <r>
    <n v="1306"/>
    <s v="CA-2013-101966"/>
    <x v="0"/>
    <x v="216"/>
    <d v="2019-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9-06-22T00:00:00"/>
    <s v="First Class"/>
    <s v="RC-19825"/>
    <s v="Roy Collins"/>
    <x v="0"/>
    <s v="United States"/>
    <s v="Pasadena"/>
    <x v="1"/>
    <n v="91104"/>
    <x v="1"/>
    <s v="OFF-PA-10002986"/>
    <x v="1"/>
    <x v="10"/>
    <s v="Xerox 1898"/>
    <n v="46.76"/>
    <n v="7"/>
    <n v="0"/>
    <n v="22.444800000000001"/>
  </r>
  <r>
    <n v="1308"/>
    <s v="CA-2013-141397"/>
    <x v="0"/>
    <x v="23"/>
    <d v="2019-06-22T00:00:00"/>
    <s v="First Class"/>
    <s v="RC-19825"/>
    <s v="Roy Collins"/>
    <x v="0"/>
    <s v="United States"/>
    <s v="Pasadena"/>
    <x v="1"/>
    <n v="91104"/>
    <x v="1"/>
    <s v="OFF-BI-10000320"/>
    <x v="1"/>
    <x v="8"/>
    <s v="GBC Plastic Binding Combs"/>
    <n v="17.712"/>
    <n v="3"/>
    <n v="0.2"/>
    <n v="6.4206000000000012"/>
  </r>
  <r>
    <n v="1309"/>
    <s v="CA-2013-141397"/>
    <x v="0"/>
    <x v="23"/>
    <d v="2019-06-22T00:00:00"/>
    <s v="First Class"/>
    <s v="RC-19825"/>
    <s v="Roy Collins"/>
    <x v="0"/>
    <s v="United States"/>
    <s v="Pasadena"/>
    <x v="1"/>
    <n v="91104"/>
    <x v="1"/>
    <s v="OFF-AP-10003971"/>
    <x v="1"/>
    <x v="9"/>
    <s v="Belkin 6 Outlet Metallic Surge Strip"/>
    <n v="21.78"/>
    <n v="2"/>
    <n v="0"/>
    <n v="5.6628000000000007"/>
  </r>
  <r>
    <n v="1310"/>
    <s v="CA-2013-141397"/>
    <x v="0"/>
    <x v="23"/>
    <d v="2019-06-22T00:00:00"/>
    <s v="First Class"/>
    <s v="RC-19825"/>
    <s v="Roy Collins"/>
    <x v="0"/>
    <s v="United States"/>
    <s v="Pasadena"/>
    <x v="1"/>
    <n v="91104"/>
    <x v="1"/>
    <s v="OFF-ST-10001469"/>
    <x v="1"/>
    <x v="4"/>
    <s v="Fellowes Bankers Box Recycled Super Stor/Drawer"/>
    <n v="161.94"/>
    <n v="3"/>
    <n v="0"/>
    <n v="9.716399999999993"/>
  </r>
  <r>
    <n v="1311"/>
    <s v="CA-2013-141397"/>
    <x v="0"/>
    <x v="23"/>
    <d v="2019-06-22T00:00:00"/>
    <s v="First Class"/>
    <s v="RC-19825"/>
    <s v="Roy Collins"/>
    <x v="0"/>
    <s v="United States"/>
    <s v="Pasadena"/>
    <x v="1"/>
    <n v="91104"/>
    <x v="1"/>
    <s v="FUR-CH-10003846"/>
    <x v="0"/>
    <x v="1"/>
    <s v="Hon Valutask Swivel Chairs"/>
    <n v="161.56800000000001"/>
    <n v="2"/>
    <n v="0.2"/>
    <n v="-8.0783999999999949"/>
  </r>
  <r>
    <n v="1312"/>
    <s v="CA-2013-141082"/>
    <x v="0"/>
    <x v="10"/>
    <d v="2019-12-14T00:00:00"/>
    <s v="Standard Class"/>
    <s v="FM-14380"/>
    <s v="Fred McMath"/>
    <x v="0"/>
    <s v="United States"/>
    <s v="Lawrence"/>
    <x v="31"/>
    <n v="1841"/>
    <x v="3"/>
    <s v="OFF-LA-10001404"/>
    <x v="1"/>
    <x v="2"/>
    <s v="Avery 517"/>
    <n v="3.69"/>
    <n v="1"/>
    <n v="0"/>
    <n v="1.7343"/>
  </r>
  <r>
    <n v="1313"/>
    <s v="CA-2013-141082"/>
    <x v="0"/>
    <x v="10"/>
    <d v="2019-12-14T00:00:00"/>
    <s v="Standard Class"/>
    <s v="FM-14380"/>
    <s v="Fred McMath"/>
    <x v="0"/>
    <s v="United States"/>
    <s v="Lawrence"/>
    <x v="31"/>
    <n v="1841"/>
    <x v="3"/>
    <s v="OFF-LA-10001474"/>
    <x v="1"/>
    <x v="2"/>
    <s v="Avery 477"/>
    <n v="122.12"/>
    <n v="4"/>
    <n v="0"/>
    <n v="56.175200000000004"/>
  </r>
  <r>
    <n v="1314"/>
    <s v="US-2013-134488"/>
    <x v="0"/>
    <x v="446"/>
    <d v="2019-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9-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9-12-24T00:00:00"/>
    <s v="Standard Class"/>
    <s v="HG-14965"/>
    <s v="Henry Goldwyn"/>
    <x v="1"/>
    <s v="United States"/>
    <s v="Los Angeles"/>
    <x v="1"/>
    <n v="90032"/>
    <x v="1"/>
    <s v="FUR-FU-10004960"/>
    <x v="0"/>
    <x v="5"/>
    <s v="Seth Thomas 12&quot; Clock w/ Goldtone Case"/>
    <n v="183.84"/>
    <n v="8"/>
    <n v="0"/>
    <n v="62.505600000000001"/>
  </r>
  <r>
    <n v="1317"/>
    <s v="CA-2013-145919"/>
    <x v="0"/>
    <x v="122"/>
    <d v="2019-12-24T00:00:00"/>
    <s v="Standard Class"/>
    <s v="HG-14965"/>
    <s v="Henry Goldwyn"/>
    <x v="1"/>
    <s v="United States"/>
    <s v="Los Angeles"/>
    <x v="1"/>
    <n v="90032"/>
    <x v="1"/>
    <s v="OFF-SU-10003505"/>
    <x v="1"/>
    <x v="14"/>
    <s v="Premier Electric Letter Opener"/>
    <n v="579.29999999999995"/>
    <n v="5"/>
    <n v="0"/>
    <n v="28.964999999999961"/>
  </r>
  <r>
    <n v="1318"/>
    <s v="CA-2014-157651"/>
    <x v="3"/>
    <x v="389"/>
    <d v="2020-12-15T00:00:00"/>
    <s v="Standard Class"/>
    <s v="HA-14920"/>
    <s v="Helen Andreada"/>
    <x v="0"/>
    <s v="United States"/>
    <s v="Philadelphia"/>
    <x v="9"/>
    <n v="19120"/>
    <x v="3"/>
    <s v="TEC-AC-10003116"/>
    <x v="2"/>
    <x v="11"/>
    <s v="Memorex Froggy Flash Drive 8 GB"/>
    <n v="14.200000000000001"/>
    <n v="1"/>
    <n v="0.2"/>
    <n v="3.3724999999999992"/>
  </r>
  <r>
    <n v="1319"/>
    <s v="CA-2011-160773"/>
    <x v="2"/>
    <x v="268"/>
    <d v="2017-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7-07-05T00:00:00"/>
    <s v="Standard Class"/>
    <s v="LW-16825"/>
    <s v="Laurel Workman"/>
    <x v="1"/>
    <s v="United States"/>
    <s v="Deltona"/>
    <x v="2"/>
    <n v="32725"/>
    <x v="0"/>
    <s v="OFF-BI-10000546"/>
    <x v="1"/>
    <x v="8"/>
    <s v="Avery Durable Binders"/>
    <n v="5.1840000000000011"/>
    <n v="6"/>
    <n v="0.7"/>
    <n v="-3.6288"/>
  </r>
  <r>
    <n v="1321"/>
    <s v="CA-2014-167703"/>
    <x v="3"/>
    <x v="447"/>
    <d v="2020-02-09T00:00:00"/>
    <s v="Standard Class"/>
    <s v="MC-17575"/>
    <s v="Matt Collins"/>
    <x v="0"/>
    <s v="United States"/>
    <s v="Cincinnati"/>
    <x v="24"/>
    <n v="45231"/>
    <x v="3"/>
    <s v="OFF-BI-10002071"/>
    <x v="1"/>
    <x v="8"/>
    <s v="Fellowes Black Plastic Comb Bindings"/>
    <n v="5.2290000000000001"/>
    <n v="3"/>
    <n v="0.7"/>
    <n v="-4.1831999999999976"/>
  </r>
  <r>
    <n v="1322"/>
    <s v="CA-2014-167703"/>
    <x v="3"/>
    <x v="447"/>
    <d v="2020-02-09T00:00:00"/>
    <s v="Standard Class"/>
    <s v="MC-17575"/>
    <s v="Matt Collins"/>
    <x v="0"/>
    <s v="United States"/>
    <s v="Cincinnati"/>
    <x v="24"/>
    <n v="45231"/>
    <x v="3"/>
    <s v="OFF-ST-10001490"/>
    <x v="1"/>
    <x v="4"/>
    <s v="Hot File 7-Pocket, Floor Stand"/>
    <n v="285.55200000000002"/>
    <n v="2"/>
    <n v="0.2"/>
    <n v="35.69399999999996"/>
  </r>
  <r>
    <n v="1323"/>
    <s v="CA-2014-121804"/>
    <x v="3"/>
    <x v="448"/>
    <d v="2020-03-09T00:00:00"/>
    <s v="Standard Class"/>
    <s v="LP-17095"/>
    <s v="Liz Preis"/>
    <x v="0"/>
    <s v="United States"/>
    <s v="Murray"/>
    <x v="0"/>
    <n v="42071"/>
    <x v="0"/>
    <s v="OFF-AP-10004859"/>
    <x v="1"/>
    <x v="9"/>
    <s v="Acco 6 Outlet Guardian Premium Surge Suppressor"/>
    <n v="72.8"/>
    <n v="5"/>
    <n v="0"/>
    <n v="19.656000000000002"/>
  </r>
  <r>
    <n v="1324"/>
    <s v="CA-2014-162635"/>
    <x v="3"/>
    <x v="449"/>
    <d v="2020-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7-10-03T00:00:00"/>
    <s v="Standard Class"/>
    <s v="GZ-14545"/>
    <s v="George Zrebassa"/>
    <x v="1"/>
    <s v="United States"/>
    <s v="Lawrence"/>
    <x v="31"/>
    <n v="1841"/>
    <x v="3"/>
    <s v="OFF-ST-10001321"/>
    <x v="1"/>
    <x v="4"/>
    <s v="Decoflex Hanging Personal Folder File, Blue"/>
    <n v="46.26"/>
    <n v="3"/>
    <n v="0"/>
    <n v="12.490200000000003"/>
  </r>
  <r>
    <n v="1326"/>
    <s v="US-2011-117058"/>
    <x v="2"/>
    <x v="279"/>
    <d v="2017-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8-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9-04-02T00:00:00"/>
    <s v="First Class"/>
    <s v="CP-12085"/>
    <s v="Cathy Prescott"/>
    <x v="1"/>
    <s v="United States"/>
    <s v="Norwich"/>
    <x v="29"/>
    <n v="6360"/>
    <x v="3"/>
    <s v="OFF-PA-10004156"/>
    <x v="1"/>
    <x v="10"/>
    <s v="Xerox 188"/>
    <n v="11.34"/>
    <n v="1"/>
    <n v="0"/>
    <n v="5.5565999999999995"/>
  </r>
  <r>
    <n v="1329"/>
    <s v="CA-2014-106033"/>
    <x v="3"/>
    <x v="453"/>
    <d v="2020-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9-05-28T00:00:00"/>
    <s v="Standard Class"/>
    <s v="LD-17005"/>
    <s v="Lisa DeCherney"/>
    <x v="0"/>
    <s v="United States"/>
    <s v="San Francisco"/>
    <x v="1"/>
    <n v="94109"/>
    <x v="1"/>
    <s v="FUR-FU-10003691"/>
    <x v="0"/>
    <x v="5"/>
    <s v="Eldon Image Series Desk Accessories, Ebony"/>
    <n v="37.049999999999997"/>
    <n v="3"/>
    <n v="0"/>
    <n v="16.302"/>
  </r>
  <r>
    <n v="1331"/>
    <s v="CA-2014-127705"/>
    <x v="3"/>
    <x v="455"/>
    <d v="2020-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20-06-07T00:00:00"/>
    <s v="Standard Class"/>
    <s v="AB-10255"/>
    <s v="Alejandro Ballentine"/>
    <x v="2"/>
    <s v="United States"/>
    <s v="Lorain"/>
    <x v="24"/>
    <n v="44052"/>
    <x v="3"/>
    <s v="OFF-ST-10004507"/>
    <x v="1"/>
    <x v="4"/>
    <s v="Advantus Rolling Storage Box"/>
    <n v="27.439999999999998"/>
    <n v="2"/>
    <n v="0.2"/>
    <n v="2.4009999999999998"/>
  </r>
  <r>
    <n v="1333"/>
    <s v="CA-2011-122567"/>
    <x v="2"/>
    <x v="456"/>
    <d v="2017-02-22T00:00:00"/>
    <s v="Standard Class"/>
    <s v="MN-17935"/>
    <s v="Michael Nguyen"/>
    <x v="0"/>
    <s v="United States"/>
    <s v="Dallas"/>
    <x v="5"/>
    <n v="75220"/>
    <x v="2"/>
    <s v="OFF-BI-10002012"/>
    <x v="1"/>
    <x v="8"/>
    <s v="Wilson Jones Easy Flow II Sheet Lifters"/>
    <n v="1.0799999999999998"/>
    <n v="3"/>
    <n v="0.8"/>
    <n v="-1.7280000000000002"/>
  </r>
  <r>
    <n v="1334"/>
    <s v="CA-2011-122567"/>
    <x v="2"/>
    <x v="456"/>
    <d v="2017-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7-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9-05-24T00:00:00"/>
    <s v="Standard Class"/>
    <s v="JR-15670"/>
    <s v="Jim Radford"/>
    <x v="0"/>
    <s v="United States"/>
    <s v="Middletown"/>
    <x v="29"/>
    <n v="6457"/>
    <x v="3"/>
    <s v="OFF-ST-10002574"/>
    <x v="1"/>
    <x v="4"/>
    <s v="SAFCO Commercial Wire Shelving, Black"/>
    <n v="552.55999999999995"/>
    <n v="4"/>
    <n v="0"/>
    <n v="0"/>
  </r>
  <r>
    <n v="1337"/>
    <s v="US-2014-123281"/>
    <x v="3"/>
    <x v="459"/>
    <d v="2020-04-08T00:00:00"/>
    <s v="Standard Class"/>
    <s v="JF-15190"/>
    <s v="Jamie Frazer"/>
    <x v="0"/>
    <s v="United States"/>
    <s v="Los Angeles"/>
    <x v="1"/>
    <n v="90008"/>
    <x v="1"/>
    <s v="FUR-FU-10003724"/>
    <x v="0"/>
    <x v="5"/>
    <s v="Westinghouse Clip-On Gooseneck Lamps"/>
    <n v="25.11"/>
    <n v="3"/>
    <n v="0"/>
    <n v="6.5285999999999991"/>
  </r>
  <r>
    <n v="1338"/>
    <s v="CA-2014-100524"/>
    <x v="3"/>
    <x v="185"/>
    <d v="2020-04-03T00:00:00"/>
    <s v="Second Class"/>
    <s v="CM-12115"/>
    <s v="Chad McGuire"/>
    <x v="0"/>
    <s v="United States"/>
    <s v="New York City"/>
    <x v="15"/>
    <n v="10011"/>
    <x v="3"/>
    <s v="FUR-FU-10004018"/>
    <x v="0"/>
    <x v="5"/>
    <s v="Tensor Computer Mounted Lamp"/>
    <n v="29.78"/>
    <n v="2"/>
    <n v="0"/>
    <n v="8.0406000000000013"/>
  </r>
  <r>
    <n v="1339"/>
    <s v="CA-2014-100524"/>
    <x v="3"/>
    <x v="185"/>
    <d v="2020-04-03T00:00:00"/>
    <s v="Second Class"/>
    <s v="CM-12115"/>
    <s v="Chad McGuire"/>
    <x v="0"/>
    <s v="United States"/>
    <s v="New York City"/>
    <x v="15"/>
    <n v="10011"/>
    <x v="3"/>
    <s v="TEC-PH-10002549"/>
    <x v="2"/>
    <x v="7"/>
    <s v="Polycom SoundPoint IP 450 VoIP phone"/>
    <n v="677.58"/>
    <n v="3"/>
    <n v="0"/>
    <n v="176.17080000000001"/>
  </r>
  <r>
    <n v="1340"/>
    <s v="CA-2014-100524"/>
    <x v="3"/>
    <x v="185"/>
    <d v="2020-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20-01-05T00:00:00"/>
    <s v="First Class"/>
    <s v="AS-10045"/>
    <s v="Aaron Smayling"/>
    <x v="1"/>
    <s v="United States"/>
    <s v="Jacksonville"/>
    <x v="3"/>
    <n v="28540"/>
    <x v="0"/>
    <s v="TEC-MA-10002178"/>
    <x v="2"/>
    <x v="15"/>
    <s v="Cisco CP-7937G Unified IP Conference Station Phone"/>
    <n v="695.7"/>
    <n v="2"/>
    <n v="0.5"/>
    <n v="-27.827999999999975"/>
  </r>
  <r>
    <n v="1342"/>
    <s v="CA-2014-113481"/>
    <x v="3"/>
    <x v="460"/>
    <d v="2020-01-05T00:00:00"/>
    <s v="First Class"/>
    <s v="AS-10045"/>
    <s v="Aaron Smayling"/>
    <x v="1"/>
    <s v="United States"/>
    <s v="Jacksonville"/>
    <x v="3"/>
    <n v="28540"/>
    <x v="0"/>
    <s v="OFF-BI-10003694"/>
    <x v="1"/>
    <x v="8"/>
    <s v="Avery 3 1/2&quot; Diskette Storage Pages, 10/Pack"/>
    <n v="15.66"/>
    <n v="5"/>
    <n v="0.7"/>
    <n v="-12.527999999999995"/>
  </r>
  <r>
    <n v="1343"/>
    <s v="CA-2014-113481"/>
    <x v="3"/>
    <x v="460"/>
    <d v="2020-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8-06-01T00:00:00"/>
    <s v="Standard Class"/>
    <s v="KB-16315"/>
    <s v="Karl Braun"/>
    <x v="0"/>
    <s v="United States"/>
    <s v="Freeport"/>
    <x v="15"/>
    <n v="11520"/>
    <x v="3"/>
    <s v="OFF-AR-10000411"/>
    <x v="1"/>
    <x v="6"/>
    <s v="Boston 16701 Slimline Battery Pencil Sharpener"/>
    <n v="47.82"/>
    <n v="3"/>
    <n v="0"/>
    <n v="14.345999999999995"/>
  </r>
  <r>
    <n v="1345"/>
    <s v="CA-2012-131758"/>
    <x v="1"/>
    <x v="71"/>
    <d v="2018-06-01T00:00:00"/>
    <s v="Standard Class"/>
    <s v="KB-16315"/>
    <s v="Karl Braun"/>
    <x v="0"/>
    <s v="United States"/>
    <s v="Freeport"/>
    <x v="15"/>
    <n v="11520"/>
    <x v="3"/>
    <s v="OFF-LA-10000262"/>
    <x v="1"/>
    <x v="2"/>
    <s v="Avery 494"/>
    <n v="13.049999999999999"/>
    <n v="5"/>
    <n v="0"/>
    <n v="6.0029999999999992"/>
  </r>
  <r>
    <n v="1346"/>
    <s v="CA-2011-118339"/>
    <x v="2"/>
    <x v="461"/>
    <d v="2017-03-24T00:00:00"/>
    <s v="Standard Class"/>
    <s v="BN-11515"/>
    <s v="Bradley Nguyen"/>
    <x v="0"/>
    <s v="United States"/>
    <s v="Lakeville"/>
    <x v="11"/>
    <n v="55044"/>
    <x v="2"/>
    <s v="OFF-AP-10001154"/>
    <x v="1"/>
    <x v="9"/>
    <s v="Bionaire Personal Warm Mist Humidifier/Vaporizer"/>
    <n v="93.78"/>
    <n v="2"/>
    <n v="0"/>
    <n v="36.574200000000005"/>
  </r>
  <r>
    <n v="1347"/>
    <s v="CA-2011-118339"/>
    <x v="2"/>
    <x v="461"/>
    <d v="2017-03-24T00:00:00"/>
    <s v="Standard Class"/>
    <s v="BN-11515"/>
    <s v="Bradley Nguyen"/>
    <x v="0"/>
    <s v="United States"/>
    <s v="Lakeville"/>
    <x v="11"/>
    <n v="55044"/>
    <x v="2"/>
    <s v="OFF-PA-10000466"/>
    <x v="1"/>
    <x v="10"/>
    <s v="Memo Book, 100 Message Capacity, 5 3/8” x 11”"/>
    <n v="47.18"/>
    <n v="7"/>
    <n v="0"/>
    <n v="23.59"/>
  </r>
  <r>
    <n v="1348"/>
    <s v="CA-2011-118339"/>
    <x v="2"/>
    <x v="461"/>
    <d v="2017-03-24T00:00:00"/>
    <s v="Standard Class"/>
    <s v="BN-11515"/>
    <s v="Bradley Nguyen"/>
    <x v="0"/>
    <s v="United States"/>
    <s v="Lakeville"/>
    <x v="11"/>
    <n v="55044"/>
    <x v="2"/>
    <s v="OFF-AR-10003829"/>
    <x v="1"/>
    <x v="6"/>
    <s v="Newell 35"/>
    <n v="19.68"/>
    <n v="6"/>
    <n v="0"/>
    <n v="5.7071999999999976"/>
  </r>
  <r>
    <n v="1349"/>
    <s v="CA-2011-118339"/>
    <x v="2"/>
    <x v="461"/>
    <d v="2017-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7-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7-10-08T00:00:00"/>
    <s v="Second Class"/>
    <s v="BP-11290"/>
    <s v="Beth Paige"/>
    <x v="0"/>
    <s v="United States"/>
    <s v="Evanston"/>
    <x v="10"/>
    <n v="60201"/>
    <x v="2"/>
    <s v="FUR-CH-10002880"/>
    <x v="0"/>
    <x v="1"/>
    <s v="Global High-Back Leather Tilter, Burgundy"/>
    <n v="258.279"/>
    <n v="3"/>
    <n v="0.3"/>
    <n v="-70.104300000000023"/>
  </r>
  <r>
    <n v="1352"/>
    <s v="CA-2013-162901"/>
    <x v="0"/>
    <x v="463"/>
    <d v="2019-04-01T00:00:00"/>
    <s v="First Class"/>
    <s v="AS-10045"/>
    <s v="Aaron Smayling"/>
    <x v="1"/>
    <s v="United States"/>
    <s v="Arlington"/>
    <x v="17"/>
    <n v="22204"/>
    <x v="0"/>
    <s v="OFF-ST-10000649"/>
    <x v="1"/>
    <x v="4"/>
    <s v="Hanging Personal Folder File"/>
    <n v="31.4"/>
    <n v="2"/>
    <n v="0"/>
    <n v="7.8500000000000014"/>
  </r>
  <r>
    <n v="1353"/>
    <s v="CA-2014-162978"/>
    <x v="3"/>
    <x v="464"/>
    <d v="2020-05-10T00:00:00"/>
    <s v="Standard Class"/>
    <s v="LW-16990"/>
    <s v="Lindsay Williams"/>
    <x v="1"/>
    <s v="United States"/>
    <s v="San Francisco"/>
    <x v="1"/>
    <n v="94109"/>
    <x v="1"/>
    <s v="TEC-PH-10003092"/>
    <x v="2"/>
    <x v="7"/>
    <s v="Motorola L804"/>
    <n v="183.96"/>
    <n v="5"/>
    <n v="0.2"/>
    <n v="20.695499999999988"/>
  </r>
  <r>
    <n v="1354"/>
    <s v="CA-2014-162978"/>
    <x v="3"/>
    <x v="464"/>
    <d v="2020-05-10T00:00:00"/>
    <s v="Standard Class"/>
    <s v="LW-16990"/>
    <s v="Lindsay Williams"/>
    <x v="1"/>
    <s v="United States"/>
    <s v="San Francisco"/>
    <x v="1"/>
    <n v="94109"/>
    <x v="1"/>
    <s v="OFF-PA-10002250"/>
    <x v="1"/>
    <x v="10"/>
    <s v="Things To Do Today Pad"/>
    <n v="17.61"/>
    <n v="3"/>
    <n v="0"/>
    <n v="8.4527999999999999"/>
  </r>
  <r>
    <n v="1355"/>
    <s v="CA-2014-162978"/>
    <x v="3"/>
    <x v="464"/>
    <d v="2020-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7-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7-07-05T00:00:00"/>
    <s v="Same Day"/>
    <s v="DC-12850"/>
    <s v="Dan Campbell"/>
    <x v="0"/>
    <s v="United States"/>
    <s v="Houston"/>
    <x v="5"/>
    <n v="77036"/>
    <x v="2"/>
    <s v="OFF-ST-10000563"/>
    <x v="1"/>
    <x v="4"/>
    <s v="Fellowes Bankers Box Stor/Drawer Steel Plus"/>
    <n v="281.42400000000004"/>
    <n v="11"/>
    <n v="0.2"/>
    <n v="-35.178000000000004"/>
  </r>
  <r>
    <n v="1358"/>
    <s v="CA-2013-145247"/>
    <x v="0"/>
    <x v="465"/>
    <d v="2019-05-08T00:00:00"/>
    <s v="First Class"/>
    <s v="ND-18370"/>
    <s v="Natalie DeCherney"/>
    <x v="0"/>
    <s v="United States"/>
    <s v="Louisville"/>
    <x v="0"/>
    <n v="40214"/>
    <x v="0"/>
    <s v="OFF-PA-10003641"/>
    <x v="1"/>
    <x v="10"/>
    <s v="Xerox 1909"/>
    <n v="79.14"/>
    <n v="3"/>
    <n v="0"/>
    <n v="36.404399999999995"/>
  </r>
  <r>
    <n v="1359"/>
    <s v="CA-2014-160045"/>
    <x v="3"/>
    <x v="466"/>
    <d v="2020-04-28T00:00:00"/>
    <s v="First Class"/>
    <s v="LB-16735"/>
    <s v="Larry Blacks"/>
    <x v="0"/>
    <s v="United States"/>
    <s v="Fort Worth"/>
    <x v="5"/>
    <n v="76106"/>
    <x v="2"/>
    <s v="FUR-FU-10000010"/>
    <x v="0"/>
    <x v="5"/>
    <s v="DAX Value U-Channel Document Frames, Easel Back"/>
    <n v="1.988"/>
    <n v="1"/>
    <n v="0.6"/>
    <n v="-1.4413"/>
  </r>
  <r>
    <n v="1360"/>
    <s v="US-2011-151925"/>
    <x v="2"/>
    <x v="467"/>
    <d v="2017-10-01T00:00:00"/>
    <s v="Second Class"/>
    <s v="KT-16465"/>
    <s v="Kean Takahito"/>
    <x v="0"/>
    <s v="United States"/>
    <s v="Los Angeles"/>
    <x v="1"/>
    <n v="90049"/>
    <x v="1"/>
    <s v="FUR-CH-10002961"/>
    <x v="0"/>
    <x v="1"/>
    <s v="Leather Task Chair, Black"/>
    <n v="145.56800000000001"/>
    <n v="2"/>
    <n v="0.2"/>
    <n v="0"/>
  </r>
  <r>
    <n v="1361"/>
    <s v="CA-2014-125199"/>
    <x v="3"/>
    <x v="15"/>
    <d v="2020-10-26T00:00:00"/>
    <s v="Standard Class"/>
    <s v="HM-14860"/>
    <s v="Harry Marie"/>
    <x v="1"/>
    <s v="United States"/>
    <s v="Philadelphia"/>
    <x v="9"/>
    <n v="19120"/>
    <x v="3"/>
    <s v="OFF-AR-10002956"/>
    <x v="1"/>
    <x v="6"/>
    <s v="Boston 16801 Nautilus Battery Pencil Sharpener"/>
    <n v="123.256"/>
    <n v="7"/>
    <n v="0.2"/>
    <n v="9.2441999999999993"/>
  </r>
  <r>
    <n v="1362"/>
    <s v="CA-2014-125199"/>
    <x v="3"/>
    <x v="15"/>
    <d v="2020-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20-10-26T00:00:00"/>
    <s v="Standard Class"/>
    <s v="HM-14860"/>
    <s v="Harry Marie"/>
    <x v="1"/>
    <s v="United States"/>
    <s v="Philadelphia"/>
    <x v="9"/>
    <n v="19120"/>
    <x v="3"/>
    <s v="TEC-PH-10001336"/>
    <x v="2"/>
    <x v="7"/>
    <s v="Digium D40 VoIP phone"/>
    <n v="309.57600000000002"/>
    <n v="4"/>
    <n v="0.4"/>
    <n v="-56.755600000000015"/>
  </r>
  <r>
    <n v="1364"/>
    <s v="US-2014-155425"/>
    <x v="3"/>
    <x v="468"/>
    <d v="2020-11-12T00:00:00"/>
    <s v="First Class"/>
    <s v="AB-10600"/>
    <s v="Ann Blume"/>
    <x v="1"/>
    <s v="United States"/>
    <s v="Tucson"/>
    <x v="16"/>
    <n v="85705"/>
    <x v="1"/>
    <s v="OFF-BI-10001036"/>
    <x v="1"/>
    <x v="8"/>
    <s v="Cardinal EasyOpen D-Ring Binders"/>
    <n v="38.388000000000005"/>
    <n v="14"/>
    <n v="0.7"/>
    <n v="-25.591999999999999"/>
  </r>
  <r>
    <n v="1365"/>
    <s v="US-2014-155425"/>
    <x v="3"/>
    <x v="468"/>
    <d v="2020-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20-11-12T00:00:00"/>
    <s v="First Class"/>
    <s v="AB-10600"/>
    <s v="Ann Blume"/>
    <x v="1"/>
    <s v="United States"/>
    <s v="Tucson"/>
    <x v="16"/>
    <n v="85705"/>
    <x v="1"/>
    <s v="TEC-AC-10001314"/>
    <x v="2"/>
    <x v="11"/>
    <s v="Case Logic 2.4GHz Wireless Keyboard"/>
    <n v="239.95200000000003"/>
    <n v="6"/>
    <n v="0.2"/>
    <n v="-35.992800000000038"/>
  </r>
  <r>
    <n v="1367"/>
    <s v="US-2014-155425"/>
    <x v="3"/>
    <x v="468"/>
    <d v="2020-11-12T00:00:00"/>
    <s v="First Class"/>
    <s v="AB-10600"/>
    <s v="Ann Blume"/>
    <x v="1"/>
    <s v="United States"/>
    <s v="Tucson"/>
    <x v="16"/>
    <n v="85705"/>
    <x v="1"/>
    <s v="TEC-PH-10002563"/>
    <x v="2"/>
    <x v="7"/>
    <s v="Adtran 1202752G1"/>
    <n v="201.584"/>
    <n v="2"/>
    <n v="0.2"/>
    <n v="15.118800000000007"/>
  </r>
  <r>
    <n v="1368"/>
    <s v="US-2014-155425"/>
    <x v="3"/>
    <x v="468"/>
    <d v="2020-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20-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8-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8-12-28T00:00:00"/>
    <s v="Standard Class"/>
    <s v="JR-15670"/>
    <s v="Jim Radford"/>
    <x v="0"/>
    <s v="United States"/>
    <s v="Colorado Springs"/>
    <x v="22"/>
    <n v="80906"/>
    <x v="1"/>
    <s v="OFF-AR-10003405"/>
    <x v="1"/>
    <x v="6"/>
    <s v="Dixon My First Ticonderoga Pencil, #2"/>
    <n v="14.04"/>
    <n v="3"/>
    <n v="0.2"/>
    <n v="1.5794999999999986"/>
  </r>
  <r>
    <n v="1372"/>
    <s v="CA-2014-136672"/>
    <x v="3"/>
    <x v="469"/>
    <d v="2020-03-13T00:00:00"/>
    <s v="Standard Class"/>
    <s v="MG-17890"/>
    <s v="Michael Granlund"/>
    <x v="2"/>
    <s v="United States"/>
    <s v="Clinton"/>
    <x v="39"/>
    <n v="20735"/>
    <x v="3"/>
    <s v="TEC-AC-10004510"/>
    <x v="2"/>
    <x v="11"/>
    <s v="Logitech Desktop MK120 Mouse and keyboard Combo"/>
    <n v="49.08"/>
    <n v="3"/>
    <n v="0"/>
    <n v="4.9079999999999977"/>
  </r>
  <r>
    <n v="1373"/>
    <s v="US-2011-157021"/>
    <x v="2"/>
    <x v="470"/>
    <d v="2017-04-06T00:00:00"/>
    <s v="Second Class"/>
    <s v="KM-16720"/>
    <s v="Kunst Miller"/>
    <x v="0"/>
    <s v="United States"/>
    <s v="Vallejo"/>
    <x v="1"/>
    <n v="94591"/>
    <x v="1"/>
    <s v="OFF-LA-10002312"/>
    <x v="1"/>
    <x v="2"/>
    <s v="Avery 490"/>
    <n v="29.6"/>
    <n v="2"/>
    <n v="0"/>
    <n v="14.8"/>
  </r>
  <r>
    <n v="1374"/>
    <s v="US-2011-157021"/>
    <x v="2"/>
    <x v="470"/>
    <d v="2017-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8-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7-08-09T00:00:00"/>
    <s v="Second Class"/>
    <s v="VD-21670"/>
    <s v="Valerie Dominguez"/>
    <x v="0"/>
    <s v="United States"/>
    <s v="Pleasant Grove"/>
    <x v="7"/>
    <n v="84062"/>
    <x v="1"/>
    <s v="OFF-AP-10003590"/>
    <x v="1"/>
    <x v="9"/>
    <s v="Hoover WindTunnel Plus Canister Vacuum"/>
    <n v="1089.75"/>
    <n v="3"/>
    <n v="0"/>
    <n v="305.13000000000011"/>
  </r>
  <r>
    <n v="1377"/>
    <s v="CA-2011-126361"/>
    <x v="2"/>
    <x v="472"/>
    <d v="2017-08-09T00:00:00"/>
    <s v="Second Class"/>
    <s v="VD-21670"/>
    <s v="Valerie Dominguez"/>
    <x v="0"/>
    <s v="United States"/>
    <s v="Pleasant Grove"/>
    <x v="7"/>
    <n v="84062"/>
    <x v="1"/>
    <s v="OFF-PA-10000806"/>
    <x v="1"/>
    <x v="10"/>
    <s v="Xerox 1934"/>
    <n v="447.84"/>
    <n v="8"/>
    <n v="0"/>
    <n v="219.44159999999999"/>
  </r>
  <r>
    <n v="1378"/>
    <s v="CA-2011-126361"/>
    <x v="2"/>
    <x v="472"/>
    <d v="2017-08-09T00:00:00"/>
    <s v="Second Class"/>
    <s v="VD-21670"/>
    <s v="Valerie Dominguez"/>
    <x v="0"/>
    <s v="United States"/>
    <s v="Pleasant Grove"/>
    <x v="7"/>
    <n v="84062"/>
    <x v="1"/>
    <s v="OFF-AR-10000896"/>
    <x v="1"/>
    <x v="6"/>
    <s v="Newell 329"/>
    <n v="16.399999999999999"/>
    <n v="5"/>
    <n v="0"/>
    <n v="4.2639999999999993"/>
  </r>
  <r>
    <n v="1379"/>
    <s v="CA-2011-126361"/>
    <x v="2"/>
    <x v="472"/>
    <d v="2017-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7-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7-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9-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9-02-05T00:00:00"/>
    <s v="Same Day"/>
    <s v="PP-18955"/>
    <s v="Paul Prost"/>
    <x v="2"/>
    <s v="United States"/>
    <s v="Smyrna"/>
    <x v="32"/>
    <n v="30080"/>
    <x v="0"/>
    <s v="OFF-ST-10002344"/>
    <x v="1"/>
    <x v="4"/>
    <s v="Carina 42&quot;Hx23 3/4&quot;W Media Storage Unit"/>
    <n v="80.98"/>
    <n v="1"/>
    <n v="0"/>
    <n v="1.6196000000000055"/>
  </r>
  <r>
    <n v="1384"/>
    <s v="US-2013-108504"/>
    <x v="0"/>
    <x v="473"/>
    <d v="2019-02-05T00:00:00"/>
    <s v="Same Day"/>
    <s v="PP-18955"/>
    <s v="Paul Prost"/>
    <x v="2"/>
    <s v="United States"/>
    <s v="Smyrna"/>
    <x v="32"/>
    <n v="30080"/>
    <x v="0"/>
    <s v="OFF-PA-10001289"/>
    <x v="1"/>
    <x v="10"/>
    <s v="White Computer Printout Paper by Universal"/>
    <n v="348.84"/>
    <n v="9"/>
    <n v="0"/>
    <n v="170.9316"/>
  </r>
  <r>
    <n v="1385"/>
    <s v="US-2013-108504"/>
    <x v="0"/>
    <x v="473"/>
    <d v="2019-02-05T00:00:00"/>
    <s v="Same Day"/>
    <s v="PP-18955"/>
    <s v="Paul Prost"/>
    <x v="2"/>
    <s v="United States"/>
    <s v="Smyrna"/>
    <x v="32"/>
    <n v="30080"/>
    <x v="0"/>
    <s v="OFF-FA-10000053"/>
    <x v="1"/>
    <x v="13"/>
    <s v="Revere Boxed Rubber Bands by Revere"/>
    <n v="9.4499999999999993"/>
    <n v="5"/>
    <n v="0"/>
    <n v="0.18900000000000028"/>
  </r>
  <r>
    <n v="1386"/>
    <s v="US-2013-108504"/>
    <x v="0"/>
    <x v="473"/>
    <d v="2019-02-05T00:00:00"/>
    <s v="Same Day"/>
    <s v="PP-18955"/>
    <s v="Paul Prost"/>
    <x v="2"/>
    <s v="United States"/>
    <s v="Smyrna"/>
    <x v="32"/>
    <n v="30080"/>
    <x v="0"/>
    <s v="FUR-FU-10004091"/>
    <x v="0"/>
    <x v="5"/>
    <s v="Eldon 200 Class Desk Accessories, Black"/>
    <n v="18.84"/>
    <n v="3"/>
    <n v="0"/>
    <n v="7.1592000000000002"/>
  </r>
  <r>
    <n v="1387"/>
    <s v="US-2013-108504"/>
    <x v="0"/>
    <x v="473"/>
    <d v="2019-02-05T00:00:00"/>
    <s v="Same Day"/>
    <s v="PP-18955"/>
    <s v="Paul Prost"/>
    <x v="2"/>
    <s v="United States"/>
    <s v="Smyrna"/>
    <x v="32"/>
    <n v="30080"/>
    <x v="0"/>
    <s v="FUR-BO-10004015"/>
    <x v="0"/>
    <x v="0"/>
    <s v="Bush Andora Bookcase, Maple/Graphite Gray Finish"/>
    <n v="239.98"/>
    <n v="2"/>
    <n v="0"/>
    <n v="52.795599999999979"/>
  </r>
  <r>
    <n v="1388"/>
    <s v="US-2013-108504"/>
    <x v="0"/>
    <x v="473"/>
    <d v="2019-02-05T00:00:00"/>
    <s v="Same Day"/>
    <s v="PP-18955"/>
    <s v="Paul Prost"/>
    <x v="2"/>
    <s v="United States"/>
    <s v="Smyrna"/>
    <x v="32"/>
    <n v="30080"/>
    <x v="0"/>
    <s v="OFF-EN-10003001"/>
    <x v="1"/>
    <x v="12"/>
    <s v="Ames Color-File Green Diamond Border X-ray Mailers"/>
    <n v="167.96"/>
    <n v="2"/>
    <n v="0"/>
    <n v="78.941199999999995"/>
  </r>
  <r>
    <n v="1389"/>
    <s v="US-2013-108504"/>
    <x v="0"/>
    <x v="473"/>
    <d v="2019-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9-02-05T00:00:00"/>
    <s v="Same Day"/>
    <s v="PP-18955"/>
    <s v="Paul Prost"/>
    <x v="2"/>
    <s v="United States"/>
    <s v="Smyrna"/>
    <x v="32"/>
    <n v="30080"/>
    <x v="0"/>
    <s v="TEC-PH-10003645"/>
    <x v="2"/>
    <x v="7"/>
    <s v="Aastra 57i VoIP phone"/>
    <n v="484.83000000000004"/>
    <n v="3"/>
    <n v="0"/>
    <n v="126.05580000000002"/>
  </r>
  <r>
    <n v="1391"/>
    <s v="US-2013-108504"/>
    <x v="0"/>
    <x v="473"/>
    <d v="2019-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9-02-05T00:00:00"/>
    <s v="Same Day"/>
    <s v="PP-18955"/>
    <s v="Paul Prost"/>
    <x v="2"/>
    <s v="United States"/>
    <s v="Smyrna"/>
    <x v="32"/>
    <n v="30080"/>
    <x v="0"/>
    <s v="OFF-ST-10004804"/>
    <x v="1"/>
    <x v="4"/>
    <s v="Belkin 19&quot; Vented Equipment Shelf, Black"/>
    <n v="154.44"/>
    <n v="3"/>
    <n v="0"/>
    <n v="1.5444000000000031"/>
  </r>
  <r>
    <n v="1393"/>
    <s v="US-2013-108504"/>
    <x v="0"/>
    <x v="473"/>
    <d v="2019-02-05T00:00:00"/>
    <s v="Same Day"/>
    <s v="PP-18955"/>
    <s v="Paul Prost"/>
    <x v="2"/>
    <s v="United States"/>
    <s v="Smyrna"/>
    <x v="32"/>
    <n v="30080"/>
    <x v="0"/>
    <s v="OFF-PA-10003892"/>
    <x v="1"/>
    <x v="10"/>
    <s v="Xerox 1943"/>
    <n v="342.37"/>
    <n v="7"/>
    <n v="0"/>
    <n v="160.91389999999998"/>
  </r>
  <r>
    <n v="1394"/>
    <s v="CA-2014-124828"/>
    <x v="3"/>
    <x v="445"/>
    <d v="2020-07-05T00:00:00"/>
    <s v="First Class"/>
    <s v="YS-21880"/>
    <s v="Yana Sorensen"/>
    <x v="1"/>
    <s v="United States"/>
    <s v="Burlington"/>
    <x v="3"/>
    <n v="27217"/>
    <x v="0"/>
    <s v="OFF-AR-10003514"/>
    <x v="1"/>
    <x v="6"/>
    <s v="4009 Highlighters by Sanford"/>
    <n v="9.5519999999999996"/>
    <n v="3"/>
    <n v="0.2"/>
    <n v="1.5521999999999991"/>
  </r>
  <r>
    <n v="1395"/>
    <s v="US-2014-117247"/>
    <x v="3"/>
    <x v="449"/>
    <d v="2020-10-15T00:00:00"/>
    <s v="Standard Class"/>
    <s v="CK-12760"/>
    <s v="Cyma Kinney"/>
    <x v="1"/>
    <s v="United States"/>
    <s v="Aurora"/>
    <x v="10"/>
    <n v="60505"/>
    <x v="2"/>
    <s v="FUR-TA-10002958"/>
    <x v="0"/>
    <x v="3"/>
    <s v="Bevis Oval Conference Table, Walnut"/>
    <n v="652.45000000000005"/>
    <n v="5"/>
    <n v="0.5"/>
    <n v="-430.61700000000019"/>
  </r>
  <r>
    <n v="1396"/>
    <s v="US-2014-117247"/>
    <x v="3"/>
    <x v="449"/>
    <d v="2020-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9-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9-11-27T00:00:00"/>
    <s v="First Class"/>
    <s v="NC-18340"/>
    <s v="Nat Carroll"/>
    <x v="0"/>
    <s v="United States"/>
    <s v="New York City"/>
    <x v="15"/>
    <n v="10035"/>
    <x v="3"/>
    <s v="OFF-PA-10004971"/>
    <x v="1"/>
    <x v="10"/>
    <s v="Xerox 196"/>
    <n v="11.56"/>
    <n v="2"/>
    <n v="0"/>
    <n v="5.6644000000000005"/>
  </r>
  <r>
    <n v="1399"/>
    <s v="CA-2013-124485"/>
    <x v="0"/>
    <x v="390"/>
    <d v="2019-11-27T00:00:00"/>
    <s v="First Class"/>
    <s v="NC-18340"/>
    <s v="Nat Carroll"/>
    <x v="0"/>
    <s v="United States"/>
    <s v="New York City"/>
    <x v="15"/>
    <n v="10035"/>
    <x v="3"/>
    <s v="TEC-AC-10002323"/>
    <x v="2"/>
    <x v="11"/>
    <s v="SanDisk Ultra 32 GB MicroSDHC Class 10 Memory Card"/>
    <n v="88.4"/>
    <n v="4"/>
    <n v="0"/>
    <n v="11.492000000000004"/>
  </r>
  <r>
    <n v="1400"/>
    <s v="CA-2013-124485"/>
    <x v="0"/>
    <x v="390"/>
    <d v="2019-11-27T00:00:00"/>
    <s v="First Class"/>
    <s v="NC-18340"/>
    <s v="Nat Carroll"/>
    <x v="0"/>
    <s v="United States"/>
    <s v="New York City"/>
    <x v="15"/>
    <n v="10035"/>
    <x v="3"/>
    <s v="OFF-PA-10004888"/>
    <x v="1"/>
    <x v="10"/>
    <s v="Xerox 217"/>
    <n v="6.48"/>
    <n v="1"/>
    <n v="0"/>
    <n v="3.1104000000000003"/>
  </r>
  <r>
    <n v="1401"/>
    <s v="CA-2013-159212"/>
    <x v="0"/>
    <x v="474"/>
    <d v="2019-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9-11-06T00:00:00"/>
    <s v="Standard Class"/>
    <s v="KM-16375"/>
    <s v="Katherine Murray"/>
    <x v="2"/>
    <s v="United States"/>
    <s v="Salem"/>
    <x v="17"/>
    <n v="24153"/>
    <x v="0"/>
    <s v="OFF-EN-10002230"/>
    <x v="1"/>
    <x v="12"/>
    <s v="Airmail Envelopes"/>
    <n v="251.79000000000002"/>
    <n v="3"/>
    <n v="0"/>
    <n v="118.34129999999999"/>
  </r>
  <r>
    <n v="1403"/>
    <s v="US-2013-161396"/>
    <x v="0"/>
    <x v="475"/>
    <d v="2019-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9-04-26T00:00:00"/>
    <s v="Standard Class"/>
    <s v="GM-14455"/>
    <s v="Gary Mitchum"/>
    <x v="2"/>
    <s v="United States"/>
    <s v="Columbus"/>
    <x v="24"/>
    <n v="43229"/>
    <x v="3"/>
    <s v="OFF-PA-10000418"/>
    <x v="1"/>
    <x v="10"/>
    <s v="Xerox 189"/>
    <n v="419.4"/>
    <n v="5"/>
    <n v="0.2"/>
    <n v="146.79"/>
  </r>
  <r>
    <n v="1405"/>
    <s v="US-2011-118486"/>
    <x v="2"/>
    <x v="322"/>
    <d v="2017-04-08T00:00:00"/>
    <s v="First Class"/>
    <s v="SD-20485"/>
    <s v="Shirley Daniels"/>
    <x v="2"/>
    <s v="United States"/>
    <s v="Philadelphia"/>
    <x v="9"/>
    <n v="19143"/>
    <x v="3"/>
    <s v="OFF-SU-10004498"/>
    <x v="1"/>
    <x v="14"/>
    <s v="Martin-Yale Premier Letter Opener"/>
    <n v="10.304000000000002"/>
    <n v="1"/>
    <n v="0.2"/>
    <n v="-2.1896000000000004"/>
  </r>
  <r>
    <n v="1406"/>
    <s v="US-2011-118486"/>
    <x v="2"/>
    <x v="322"/>
    <d v="2017-04-08T00:00:00"/>
    <s v="First Class"/>
    <s v="SD-20485"/>
    <s v="Shirley Daniels"/>
    <x v="2"/>
    <s v="United States"/>
    <s v="Philadelphia"/>
    <x v="9"/>
    <n v="19143"/>
    <x v="3"/>
    <s v="FUR-TA-10001039"/>
    <x v="0"/>
    <x v="3"/>
    <s v="KI Adjustable-Height Table"/>
    <n v="154.76400000000001"/>
    <n v="3"/>
    <n v="0.4"/>
    <n v="-36.11160000000001"/>
  </r>
  <r>
    <n v="1407"/>
    <s v="US-2011-118486"/>
    <x v="2"/>
    <x v="322"/>
    <d v="2017-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9-09-07T00:00:00"/>
    <s v="Standard Class"/>
    <s v="KD-16270"/>
    <s v="Karen Daniels"/>
    <x v="0"/>
    <s v="United States"/>
    <s v="New York City"/>
    <x v="15"/>
    <n v="10024"/>
    <x v="3"/>
    <s v="OFF-AR-10002240"/>
    <x v="1"/>
    <x v="6"/>
    <s v="Panasonic KP-150 Electric Pencil Sharpener"/>
    <n v="75.48"/>
    <n v="2"/>
    <n v="0"/>
    <n v="19.6248"/>
  </r>
  <r>
    <n v="1409"/>
    <s v="CA-2013-130407"/>
    <x v="0"/>
    <x v="476"/>
    <d v="2019-09-07T00:00:00"/>
    <s v="Standard Class"/>
    <s v="KD-16270"/>
    <s v="Karen Daniels"/>
    <x v="0"/>
    <s v="United States"/>
    <s v="New York City"/>
    <x v="15"/>
    <n v="10024"/>
    <x v="3"/>
    <s v="FUR-FU-10001967"/>
    <x v="0"/>
    <x v="5"/>
    <s v="Telescoping Adjustable Floor Lamp"/>
    <n v="39.979999999999997"/>
    <n v="2"/>
    <n v="0"/>
    <n v="9.9949999999999974"/>
  </r>
  <r>
    <n v="1410"/>
    <s v="US-2013-122245"/>
    <x v="0"/>
    <x v="477"/>
    <d v="2019-10-01T00:00:00"/>
    <s v="Standard Class"/>
    <s v="AB-10105"/>
    <s v="Adrian Barton"/>
    <x v="0"/>
    <s v="United States"/>
    <s v="Phoenix"/>
    <x v="16"/>
    <n v="85023"/>
    <x v="1"/>
    <s v="FUR-TA-10002356"/>
    <x v="0"/>
    <x v="3"/>
    <s v="Bevis Boat-Shaped Conference Table"/>
    <n v="393.16500000000002"/>
    <n v="3"/>
    <n v="0.5"/>
    <n v="-204.44580000000005"/>
  </r>
  <r>
    <n v="1411"/>
    <s v="CA-2014-105144"/>
    <x v="3"/>
    <x v="259"/>
    <d v="2020-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9-07-14T00:00:00"/>
    <s v="Standard Class"/>
    <s v="JD-15895"/>
    <s v="Jonathan Doherty"/>
    <x v="1"/>
    <s v="United States"/>
    <s v="New York City"/>
    <x v="15"/>
    <n v="10035"/>
    <x v="3"/>
    <s v="FUR-CH-10002335"/>
    <x v="0"/>
    <x v="1"/>
    <s v="Hon GuestStacker Chair"/>
    <n v="408.00599999999997"/>
    <n v="2"/>
    <n v="0.1"/>
    <n v="72.534400000000005"/>
  </r>
  <r>
    <n v="1413"/>
    <s v="CA-2013-136329"/>
    <x v="0"/>
    <x v="478"/>
    <d v="2019-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7-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20-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20-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8-09-24T00:00:00"/>
    <s v="First Class"/>
    <s v="SV-20815"/>
    <s v="Stuart Van"/>
    <x v="1"/>
    <s v="United States"/>
    <s v="Houston"/>
    <x v="5"/>
    <n v="77041"/>
    <x v="2"/>
    <s v="TEC-PH-10002922"/>
    <x v="2"/>
    <x v="7"/>
    <s v="ShoreTel ShorePhone IP 230 VoIP phone"/>
    <n v="946.34400000000005"/>
    <n v="7"/>
    <n v="0.2"/>
    <n v="118.29299999999989"/>
  </r>
  <r>
    <n v="1418"/>
    <s v="CA-2012-126697"/>
    <x v="1"/>
    <x v="481"/>
    <d v="2018-09-24T00:00:00"/>
    <s v="First Class"/>
    <s v="SV-20815"/>
    <s v="Stuart Van"/>
    <x v="1"/>
    <s v="United States"/>
    <s v="Houston"/>
    <x v="5"/>
    <n v="77041"/>
    <x v="2"/>
    <s v="TEC-AC-10004353"/>
    <x v="2"/>
    <x v="11"/>
    <s v="Hypercom P1300 Pinpad"/>
    <n v="151.20000000000002"/>
    <n v="3"/>
    <n v="0.2"/>
    <n v="32.130000000000003"/>
  </r>
  <r>
    <n v="1419"/>
    <s v="CA-2012-126697"/>
    <x v="1"/>
    <x v="481"/>
    <d v="2018-09-24T00:00:00"/>
    <s v="First Class"/>
    <s v="SV-20815"/>
    <s v="Stuart Van"/>
    <x v="1"/>
    <s v="United States"/>
    <s v="Houston"/>
    <x v="5"/>
    <n v="77041"/>
    <x v="2"/>
    <s v="FUR-FU-10001706"/>
    <x v="0"/>
    <x v="5"/>
    <s v="Longer-Life Soft White Bulbs"/>
    <n v="4.9280000000000008"/>
    <n v="4"/>
    <n v="0.6"/>
    <n v="-1.4783999999999997"/>
  </r>
  <r>
    <n v="1420"/>
    <s v="CA-2012-124800"/>
    <x v="1"/>
    <x v="120"/>
    <d v="2018-09-30T00:00:00"/>
    <s v="Standard Class"/>
    <s v="RW-19540"/>
    <s v="Rick Wilson"/>
    <x v="1"/>
    <s v="United States"/>
    <s v="Mesa"/>
    <x v="16"/>
    <n v="85204"/>
    <x v="1"/>
    <s v="OFF-PA-10000501"/>
    <x v="1"/>
    <x v="10"/>
    <s v="Petty Cash Envelope"/>
    <n v="86.272000000000006"/>
    <n v="4"/>
    <n v="0.2"/>
    <n v="31.273599999999998"/>
  </r>
  <r>
    <n v="1421"/>
    <s v="CA-2012-124800"/>
    <x v="1"/>
    <x v="120"/>
    <d v="2018-09-30T00:00:00"/>
    <s v="Standard Class"/>
    <s v="RW-19540"/>
    <s v="Rick Wilson"/>
    <x v="1"/>
    <s v="United States"/>
    <s v="Mesa"/>
    <x v="16"/>
    <n v="85204"/>
    <x v="1"/>
    <s v="OFF-BI-10000778"/>
    <x v="1"/>
    <x v="8"/>
    <s v="GBC VeloBinder Electric Binding Machine"/>
    <n v="72.588000000000008"/>
    <n v="2"/>
    <n v="0.7"/>
    <n v="-48.391999999999982"/>
  </r>
  <r>
    <n v="1422"/>
    <s v="CA-2012-124800"/>
    <x v="1"/>
    <x v="120"/>
    <d v="2018-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8-09-30T00:00:00"/>
    <s v="Standard Class"/>
    <s v="RW-19540"/>
    <s v="Rick Wilson"/>
    <x v="1"/>
    <s v="United States"/>
    <s v="Mesa"/>
    <x v="16"/>
    <n v="85204"/>
    <x v="1"/>
    <s v="OFF-BI-10003984"/>
    <x v="1"/>
    <x v="8"/>
    <s v="Lock-Up Easel 'Spel-Binder'"/>
    <n v="77.031000000000006"/>
    <n v="9"/>
    <n v="0.7"/>
    <n v="-59.057100000000005"/>
  </r>
  <r>
    <n v="1424"/>
    <s v="CA-2012-124800"/>
    <x v="1"/>
    <x v="120"/>
    <d v="2018-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8-09-30T00:00:00"/>
    <s v="Standard Class"/>
    <s v="RW-19540"/>
    <s v="Rick Wilson"/>
    <x v="1"/>
    <s v="United States"/>
    <s v="Mesa"/>
    <x v="16"/>
    <n v="85204"/>
    <x v="1"/>
    <s v="TEC-PH-10001750"/>
    <x v="2"/>
    <x v="7"/>
    <s v="Samsung Rugby III"/>
    <n v="263.96000000000004"/>
    <n v="5"/>
    <n v="0.2"/>
    <n v="23.096500000000006"/>
  </r>
  <r>
    <n v="1426"/>
    <s v="CA-2012-124800"/>
    <x v="1"/>
    <x v="120"/>
    <d v="2018-09-30T00:00:00"/>
    <s v="Standard Class"/>
    <s v="RW-19540"/>
    <s v="Rick Wilson"/>
    <x v="1"/>
    <s v="United States"/>
    <s v="Mesa"/>
    <x v="16"/>
    <n v="85204"/>
    <x v="1"/>
    <s v="OFF-ST-10002743"/>
    <x v="1"/>
    <x v="4"/>
    <s v="SAFCO Boltless Steel Shelving"/>
    <n v="363.64800000000002"/>
    <n v="4"/>
    <n v="0.2"/>
    <n v="-86.366400000000027"/>
  </r>
  <r>
    <n v="1427"/>
    <s v="US-2012-164448"/>
    <x v="1"/>
    <x v="89"/>
    <d v="2018-11-04T00:00:00"/>
    <s v="Second Class"/>
    <s v="DK-12835"/>
    <s v="Damala Kotsonis"/>
    <x v="1"/>
    <s v="United States"/>
    <s v="Salinas"/>
    <x v="1"/>
    <n v="93905"/>
    <x v="1"/>
    <s v="OFF-BI-10002949"/>
    <x v="1"/>
    <x v="8"/>
    <s v="Prestige Round Ring Binders"/>
    <n v="9.7280000000000015"/>
    <n v="2"/>
    <n v="0.2"/>
    <n v="3.283199999999999"/>
  </r>
  <r>
    <n v="1428"/>
    <s v="US-2012-164448"/>
    <x v="1"/>
    <x v="89"/>
    <d v="2018-11-04T00:00:00"/>
    <s v="Second Class"/>
    <s v="DK-12835"/>
    <s v="Damala Kotsonis"/>
    <x v="1"/>
    <s v="United States"/>
    <s v="Salinas"/>
    <x v="1"/>
    <n v="93905"/>
    <x v="1"/>
    <s v="OFF-EN-10002600"/>
    <x v="1"/>
    <x v="12"/>
    <s v="Redi-Strip #10 Envelopes, 4 1/8 x 9 1/2"/>
    <n v="14.75"/>
    <n v="5"/>
    <n v="0"/>
    <n v="7.08"/>
  </r>
  <r>
    <n v="1429"/>
    <s v="US-2012-164448"/>
    <x v="1"/>
    <x v="89"/>
    <d v="2018-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8-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20-12-01T00:00:00"/>
    <s v="Standard Class"/>
    <s v="LT-17110"/>
    <s v="Liz Thompson"/>
    <x v="0"/>
    <s v="United States"/>
    <s v="Columbus"/>
    <x v="24"/>
    <n v="43229"/>
    <x v="3"/>
    <s v="TEC-PH-10003092"/>
    <x v="2"/>
    <x v="7"/>
    <s v="Motorola L804"/>
    <n v="220.75200000000001"/>
    <n v="8"/>
    <n v="0.4"/>
    <n v="-40.47120000000001"/>
  </r>
  <r>
    <n v="1432"/>
    <s v="CA-2011-120768"/>
    <x v="2"/>
    <x v="174"/>
    <d v="2017-12-21T00:00:00"/>
    <s v="Second Class"/>
    <s v="IM-15070"/>
    <s v="Irene Maddox"/>
    <x v="0"/>
    <s v="United States"/>
    <s v="Florence"/>
    <x v="19"/>
    <n v="35630"/>
    <x v="0"/>
    <s v="OFF-BI-10001191"/>
    <x v="1"/>
    <x v="8"/>
    <s v="Canvas Sectional Post Binders"/>
    <n v="152.76"/>
    <n v="6"/>
    <n v="0"/>
    <n v="74.852400000000003"/>
  </r>
  <r>
    <n v="1433"/>
    <s v="CA-2011-120768"/>
    <x v="2"/>
    <x v="174"/>
    <d v="2017-12-21T00:00:00"/>
    <s v="Second Class"/>
    <s v="IM-15070"/>
    <s v="Irene Maddox"/>
    <x v="0"/>
    <s v="United States"/>
    <s v="Florence"/>
    <x v="19"/>
    <n v="35630"/>
    <x v="0"/>
    <s v="OFF-SU-10004115"/>
    <x v="1"/>
    <x v="14"/>
    <s v="Acme Stainless Steel Office Snips"/>
    <n v="7.27"/>
    <n v="1"/>
    <n v="0"/>
    <n v="1.9629000000000003"/>
  </r>
  <r>
    <n v="1434"/>
    <s v="CA-2011-120768"/>
    <x v="2"/>
    <x v="174"/>
    <d v="2017-12-21T00:00:00"/>
    <s v="Second Class"/>
    <s v="IM-15070"/>
    <s v="Irene Maddox"/>
    <x v="0"/>
    <s v="United States"/>
    <s v="Florence"/>
    <x v="19"/>
    <n v="35630"/>
    <x v="0"/>
    <s v="FUR-CH-10000513"/>
    <x v="0"/>
    <x v="1"/>
    <s v="High-Back Leather Manager's Chair"/>
    <n v="1819.8600000000001"/>
    <n v="14"/>
    <n v="0"/>
    <n v="163.78740000000002"/>
  </r>
  <r>
    <n v="1435"/>
    <s v="US-2013-153129"/>
    <x v="0"/>
    <x v="482"/>
    <d v="2019-12-31T00:00:00"/>
    <s v="Standard Class"/>
    <s v="FP-14320"/>
    <s v="Frank Preis"/>
    <x v="0"/>
    <s v="United States"/>
    <s v="Seattle"/>
    <x v="4"/>
    <n v="98105"/>
    <x v="1"/>
    <s v="OFF-PA-10003673"/>
    <x v="1"/>
    <x v="10"/>
    <s v="Strathmore Photo Mount Cards"/>
    <n v="33.9"/>
    <n v="5"/>
    <n v="0"/>
    <n v="15.593999999999999"/>
  </r>
  <r>
    <n v="1436"/>
    <s v="CA-2014-106852"/>
    <x v="3"/>
    <x v="308"/>
    <d v="2020-06-28T00:00:00"/>
    <s v="Standard Class"/>
    <s v="ST-20530"/>
    <s v="Shui Tom"/>
    <x v="0"/>
    <s v="United States"/>
    <s v="Parma"/>
    <x v="24"/>
    <n v="44134"/>
    <x v="3"/>
    <s v="OFF-PA-10001639"/>
    <x v="1"/>
    <x v="10"/>
    <s v="Xerox 203"/>
    <n v="31.104000000000006"/>
    <n v="6"/>
    <n v="0.2"/>
    <n v="10.8864"/>
  </r>
  <r>
    <n v="1437"/>
    <s v="CA-2014-106852"/>
    <x v="3"/>
    <x v="308"/>
    <d v="2020-06-28T00:00:00"/>
    <s v="Standard Class"/>
    <s v="ST-20530"/>
    <s v="Shui Tom"/>
    <x v="0"/>
    <s v="United States"/>
    <s v="Parma"/>
    <x v="24"/>
    <n v="44134"/>
    <x v="3"/>
    <s v="OFF-AR-10003829"/>
    <x v="1"/>
    <x v="6"/>
    <s v="Newell 35"/>
    <n v="5.2480000000000002"/>
    <n v="2"/>
    <n v="0.2"/>
    <n v="0.59039999999999915"/>
  </r>
  <r>
    <n v="1438"/>
    <s v="CA-2012-139731"/>
    <x v="1"/>
    <x v="52"/>
    <d v="2018-10-15T00:00:00"/>
    <s v="Same Day"/>
    <s v="JE-15745"/>
    <s v="Joel Eaton"/>
    <x v="0"/>
    <s v="United States"/>
    <s v="Amarillo"/>
    <x v="5"/>
    <n v="79109"/>
    <x v="2"/>
    <s v="TEC-AC-10004975"/>
    <x v="2"/>
    <x v="11"/>
    <s v="Plantronics Audio 995 Wireless Stereo Headset"/>
    <n v="263.88"/>
    <n v="3"/>
    <n v="0.2"/>
    <n v="42.880500000000012"/>
  </r>
  <r>
    <n v="1439"/>
    <s v="CA-2012-139731"/>
    <x v="1"/>
    <x v="52"/>
    <d v="2018-10-15T00:00:00"/>
    <s v="Same Day"/>
    <s v="JE-15745"/>
    <s v="Joel Eaton"/>
    <x v="0"/>
    <s v="United States"/>
    <s v="Amarillo"/>
    <x v="5"/>
    <n v="79109"/>
    <x v="2"/>
    <s v="FUR-CH-10002024"/>
    <x v="0"/>
    <x v="1"/>
    <s v="HON 5400 Series Task Chairs for Big and Tall"/>
    <n v="2453.4299999999998"/>
    <n v="5"/>
    <n v="0.3"/>
    <n v="-350.4899999999999"/>
  </r>
  <r>
    <n v="1440"/>
    <s v="CA-2014-122735"/>
    <x v="3"/>
    <x v="483"/>
    <d v="2020-04-16T00:00:00"/>
    <s v="Second Class"/>
    <s v="BD-11320"/>
    <s v="Bill Donatelli"/>
    <x v="0"/>
    <s v="United States"/>
    <s v="Providence"/>
    <x v="34"/>
    <n v="2908"/>
    <x v="3"/>
    <s v="OFF-BI-10004364"/>
    <x v="1"/>
    <x v="8"/>
    <s v="Storex Dura Pro Binders"/>
    <n v="29.700000000000003"/>
    <n v="5"/>
    <n v="0"/>
    <n v="13.365"/>
  </r>
  <r>
    <n v="1441"/>
    <s v="CA-2014-122735"/>
    <x v="3"/>
    <x v="483"/>
    <d v="2020-04-16T00:00:00"/>
    <s v="Second Class"/>
    <s v="BD-11320"/>
    <s v="Bill Donatelli"/>
    <x v="0"/>
    <s v="United States"/>
    <s v="Providence"/>
    <x v="34"/>
    <n v="2908"/>
    <x v="3"/>
    <s v="OFF-PA-10001712"/>
    <x v="1"/>
    <x v="10"/>
    <s v="Xerox 1948"/>
    <n v="39.96"/>
    <n v="4"/>
    <n v="0"/>
    <n v="17.981999999999999"/>
  </r>
  <r>
    <n v="1442"/>
    <s v="CA-2014-128160"/>
    <x v="3"/>
    <x v="484"/>
    <d v="2020-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20-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8-10-06T00:00:00"/>
    <s v="Standard Class"/>
    <s v="SC-20440"/>
    <s v="Shaun Chance"/>
    <x v="1"/>
    <s v="United States"/>
    <s v="Aurora"/>
    <x v="22"/>
    <n v="80013"/>
    <x v="1"/>
    <s v="OFF-ST-10002974"/>
    <x v="1"/>
    <x v="4"/>
    <s v="Trav-L-File Heavy-Duty Shuttle II, Black"/>
    <n v="139.42400000000001"/>
    <n v="4"/>
    <n v="0.2"/>
    <n v="17.42799999999999"/>
  </r>
  <r>
    <n v="1445"/>
    <s v="CA-2013-133725"/>
    <x v="0"/>
    <x v="454"/>
    <d v="2019-05-29T00:00:00"/>
    <s v="Standard Class"/>
    <s v="KL-16645"/>
    <s v="Ken Lonsdale"/>
    <x v="0"/>
    <s v="United States"/>
    <s v="Chicago"/>
    <x v="10"/>
    <n v="60623"/>
    <x v="2"/>
    <s v="TEC-PH-10004165"/>
    <x v="2"/>
    <x v="7"/>
    <s v="Mitel MiVoice 5330e IP Phone"/>
    <n v="1979.9280000000001"/>
    <n v="9"/>
    <n v="0.2"/>
    <n v="148.49459999999993"/>
  </r>
  <r>
    <n v="1446"/>
    <s v="CA-2014-102337"/>
    <x v="3"/>
    <x v="487"/>
    <d v="2020-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20-06-17T00:00:00"/>
    <s v="First Class"/>
    <s v="SD-20485"/>
    <s v="Shirley Daniels"/>
    <x v="2"/>
    <s v="United States"/>
    <s v="Chicago"/>
    <x v="10"/>
    <n v="60653"/>
    <x v="2"/>
    <s v="FUR-CH-10004289"/>
    <x v="0"/>
    <x v="1"/>
    <s v="Global Super Steno Chair"/>
    <n v="470.30199999999996"/>
    <n v="7"/>
    <n v="0.3"/>
    <n v="-87.341800000000035"/>
  </r>
  <r>
    <n v="1448"/>
    <s v="CA-2014-102337"/>
    <x v="3"/>
    <x v="487"/>
    <d v="2020-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7-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8-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8-07-20T00:00:00"/>
    <s v="First Class"/>
    <s v="TS-21085"/>
    <s v="Thais Sissman"/>
    <x v="0"/>
    <s v="United States"/>
    <s v="Phoenix"/>
    <x v="16"/>
    <n v="85023"/>
    <x v="1"/>
    <s v="OFF-BI-10004352"/>
    <x v="1"/>
    <x v="8"/>
    <s v="Wilson Jones DublLock D-Ring Binders"/>
    <n v="2.0250000000000004"/>
    <n v="1"/>
    <n v="0.7"/>
    <n v="-1.3499999999999996"/>
  </r>
  <r>
    <n v="1452"/>
    <s v="CA-2013-133711"/>
    <x v="0"/>
    <x v="491"/>
    <d v="2019-11-30T00:00:00"/>
    <s v="First Class"/>
    <s v="MC-17425"/>
    <s v="Mark Cousins"/>
    <x v="1"/>
    <s v="United States"/>
    <s v="Mobile"/>
    <x v="19"/>
    <n v="36608"/>
    <x v="0"/>
    <s v="OFF-PA-10001685"/>
    <x v="1"/>
    <x v="10"/>
    <s v="Staples"/>
    <n v="70.98"/>
    <n v="7"/>
    <n v="0"/>
    <n v="34.780200000000001"/>
  </r>
  <r>
    <n v="1453"/>
    <s v="CA-2013-133711"/>
    <x v="0"/>
    <x v="491"/>
    <d v="2019-11-30T00:00:00"/>
    <s v="First Class"/>
    <s v="MC-17425"/>
    <s v="Mark Cousins"/>
    <x v="1"/>
    <s v="United States"/>
    <s v="Mobile"/>
    <x v="19"/>
    <n v="36608"/>
    <x v="0"/>
    <s v="OFF-BI-10000666"/>
    <x v="1"/>
    <x v="8"/>
    <s v="Surelock Post Binders"/>
    <n v="91.679999999999993"/>
    <n v="3"/>
    <n v="0"/>
    <n v="45.839999999999996"/>
  </r>
  <r>
    <n v="1454"/>
    <s v="CA-2013-133711"/>
    <x v="0"/>
    <x v="491"/>
    <d v="2019-11-30T00:00:00"/>
    <s v="First Class"/>
    <s v="MC-17425"/>
    <s v="Mark Cousins"/>
    <x v="1"/>
    <s v="United States"/>
    <s v="Mobile"/>
    <x v="19"/>
    <n v="36608"/>
    <x v="0"/>
    <s v="OFF-BI-10004352"/>
    <x v="1"/>
    <x v="8"/>
    <s v="Wilson Jones DublLock D-Ring Binders"/>
    <n v="33.75"/>
    <n v="5"/>
    <n v="0"/>
    <n v="16.875"/>
  </r>
  <r>
    <n v="1455"/>
    <s v="CA-2013-133711"/>
    <x v="0"/>
    <x v="491"/>
    <d v="2019-11-30T00:00:00"/>
    <s v="First Class"/>
    <s v="MC-17425"/>
    <s v="Mark Cousins"/>
    <x v="1"/>
    <s v="United States"/>
    <s v="Mobile"/>
    <x v="19"/>
    <n v="36608"/>
    <x v="0"/>
    <s v="TEC-MA-10000010"/>
    <x v="2"/>
    <x v="15"/>
    <s v="Hewlett-Packard Deskjet 3050a All-in-One Color Inkjet Printer"/>
    <n v="3040"/>
    <n v="8"/>
    <n v="0"/>
    <n v="1459.2"/>
  </r>
  <r>
    <n v="1456"/>
    <s v="CA-2014-148474"/>
    <x v="3"/>
    <x v="492"/>
    <d v="2020-06-20T00:00:00"/>
    <s v="Standard Class"/>
    <s v="ME-17320"/>
    <s v="Maria Etezadi"/>
    <x v="2"/>
    <s v="United States"/>
    <s v="Columbus"/>
    <x v="32"/>
    <n v="31907"/>
    <x v="0"/>
    <s v="OFF-BI-10000977"/>
    <x v="1"/>
    <x v="8"/>
    <s v="Ibico Plastic Spiral Binding Combs"/>
    <n v="91.199999999999989"/>
    <n v="3"/>
    <n v="0"/>
    <n v="41.951999999999998"/>
  </r>
  <r>
    <n v="1457"/>
    <s v="CA-2014-148474"/>
    <x v="3"/>
    <x v="492"/>
    <d v="2020-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8-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9-10-02T00:00:00"/>
    <s v="Standard Class"/>
    <s v="NH-18610"/>
    <s v="Nicole Hansen"/>
    <x v="1"/>
    <s v="United States"/>
    <s v="Irving"/>
    <x v="5"/>
    <n v="75061"/>
    <x v="2"/>
    <s v="OFF-LA-10001569"/>
    <x v="1"/>
    <x v="2"/>
    <s v="Avery 499"/>
    <n v="15.936000000000002"/>
    <n v="4"/>
    <n v="0.2"/>
    <n v="5.1791999999999998"/>
  </r>
  <r>
    <n v="1460"/>
    <s v="CA-2011-155271"/>
    <x v="2"/>
    <x v="417"/>
    <d v="2017-05-04T00:00:00"/>
    <s v="Same Day"/>
    <s v="AA-10480"/>
    <s v="Andrew Allen"/>
    <x v="0"/>
    <s v="United States"/>
    <s v="Middletown"/>
    <x v="29"/>
    <n v="6457"/>
    <x v="3"/>
    <s v="FUR-FU-10001473"/>
    <x v="0"/>
    <x v="5"/>
    <s v="DAX Wood Document Frame"/>
    <n v="27.46"/>
    <n v="2"/>
    <n v="0"/>
    <n v="9.8856000000000002"/>
  </r>
  <r>
    <n v="1461"/>
    <s v="CA-2012-119907"/>
    <x v="1"/>
    <x v="494"/>
    <d v="2018-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9-03-16T00:00:00"/>
    <s v="Standard Class"/>
    <s v="MB-18085"/>
    <s v="Mick Brown"/>
    <x v="0"/>
    <s v="United States"/>
    <s v="Vineland"/>
    <x v="30"/>
    <n v="8360"/>
    <x v="3"/>
    <s v="FUR-TA-10001095"/>
    <x v="0"/>
    <x v="3"/>
    <s v="Chromcraft Round Conference Tables"/>
    <n v="244.00599999999997"/>
    <n v="2"/>
    <n v="0.3"/>
    <n v="-31.372200000000007"/>
  </r>
  <r>
    <n v="1463"/>
    <s v="CA-2013-152289"/>
    <x v="0"/>
    <x v="370"/>
    <d v="2019-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9-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9-12-20T00:00:00"/>
    <s v="First Class"/>
    <s v="KD-16495"/>
    <s v="Keith Dawkins"/>
    <x v="1"/>
    <s v="United States"/>
    <s v="New York City"/>
    <x v="15"/>
    <n v="10009"/>
    <x v="3"/>
    <s v="OFF-FA-10001754"/>
    <x v="1"/>
    <x v="13"/>
    <s v="Stockwell Gold Paper Clips"/>
    <n v="3.68"/>
    <n v="2"/>
    <n v="0"/>
    <n v="1.8032000000000001"/>
  </r>
  <r>
    <n v="1466"/>
    <s v="CA-2011-151708"/>
    <x v="2"/>
    <x v="233"/>
    <d v="2017-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7-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8-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20-12-14T00:00:00"/>
    <s v="Standard Class"/>
    <s v="DK-12835"/>
    <s v="Damala Kotsonis"/>
    <x v="1"/>
    <s v="United States"/>
    <s v="Detroit"/>
    <x v="12"/>
    <n v="48234"/>
    <x v="2"/>
    <s v="FUR-CH-10000847"/>
    <x v="0"/>
    <x v="1"/>
    <s v="Global Executive Mid-Back Manager's Chair"/>
    <n v="872.94"/>
    <n v="3"/>
    <n v="0"/>
    <n v="226.96439999999998"/>
  </r>
  <r>
    <n v="1470"/>
    <s v="CA-2014-139199"/>
    <x v="3"/>
    <x v="34"/>
    <d v="2020-12-14T00:00:00"/>
    <s v="Standard Class"/>
    <s v="DK-12835"/>
    <s v="Damala Kotsonis"/>
    <x v="1"/>
    <s v="United States"/>
    <s v="Detroit"/>
    <x v="12"/>
    <n v="48234"/>
    <x v="2"/>
    <s v="OFF-BI-10003982"/>
    <x v="1"/>
    <x v="8"/>
    <s v="Wilson Jones Century Plastic Molded Ring Binders"/>
    <n v="41.54"/>
    <n v="2"/>
    <n v="0"/>
    <n v="19.523799999999998"/>
  </r>
  <r>
    <n v="1471"/>
    <s v="CA-2014-139199"/>
    <x v="3"/>
    <x v="34"/>
    <d v="2020-12-14T00:00:00"/>
    <s v="Standard Class"/>
    <s v="DK-12835"/>
    <s v="Damala Kotsonis"/>
    <x v="1"/>
    <s v="United States"/>
    <s v="Detroit"/>
    <x v="12"/>
    <n v="48234"/>
    <x v="2"/>
    <s v="OFF-PA-10001293"/>
    <x v="1"/>
    <x v="10"/>
    <s v="Xerox 1946"/>
    <n v="12.96"/>
    <n v="2"/>
    <n v="0"/>
    <n v="6.2208000000000006"/>
  </r>
  <r>
    <n v="1472"/>
    <s v="US-2012-161466"/>
    <x v="1"/>
    <x v="496"/>
    <d v="2018-09-27T00:00:00"/>
    <s v="Second Class"/>
    <s v="ON-18715"/>
    <s v="Odella Nelson"/>
    <x v="1"/>
    <s v="United States"/>
    <s v="Philadelphia"/>
    <x v="9"/>
    <n v="19120"/>
    <x v="3"/>
    <s v="OFF-AR-10000634"/>
    <x v="1"/>
    <x v="6"/>
    <s v="Newell 320"/>
    <n v="6.8480000000000008"/>
    <n v="2"/>
    <n v="0.2"/>
    <n v="0.59920000000000018"/>
  </r>
  <r>
    <n v="1473"/>
    <s v="CA-2014-164959"/>
    <x v="3"/>
    <x v="497"/>
    <d v="2020-07-16T00:00:00"/>
    <s v="Standard Class"/>
    <s v="KN-16390"/>
    <s v="Katherine Nockton"/>
    <x v="1"/>
    <s v="United States"/>
    <s v="Los Angeles"/>
    <x v="1"/>
    <n v="90004"/>
    <x v="1"/>
    <s v="OFF-LA-10004272"/>
    <x v="1"/>
    <x v="2"/>
    <s v="Avery 482"/>
    <n v="8.67"/>
    <n v="3"/>
    <n v="0"/>
    <n v="4.0749000000000004"/>
  </r>
  <r>
    <n v="1474"/>
    <s v="US-2012-105676"/>
    <x v="1"/>
    <x v="494"/>
    <d v="2018-12-02T00:00:00"/>
    <s v="Same Day"/>
    <s v="NM-18520"/>
    <s v="Neoma Murray"/>
    <x v="0"/>
    <s v="United States"/>
    <s v="Houston"/>
    <x v="5"/>
    <n v="77036"/>
    <x v="2"/>
    <s v="FUR-FU-10004270"/>
    <x v="0"/>
    <x v="5"/>
    <s v="Eldon Image Series Desk Accessories, Burgundy"/>
    <n v="6.6879999999999997"/>
    <n v="4"/>
    <n v="0.6"/>
    <n v="-4.0127999999999986"/>
  </r>
  <r>
    <n v="1475"/>
    <s v="CA-2013-113138"/>
    <x v="0"/>
    <x v="258"/>
    <d v="2019-11-26T00:00:00"/>
    <s v="Standard Class"/>
    <s v="NP-18685"/>
    <s v="Nora Pelletier"/>
    <x v="2"/>
    <s v="United States"/>
    <s v="Niagara Falls"/>
    <x v="15"/>
    <n v="14304"/>
    <x v="3"/>
    <s v="OFF-AR-10003770"/>
    <x v="1"/>
    <x v="6"/>
    <s v="Newell 340"/>
    <n v="17.28"/>
    <n v="6"/>
    <n v="0"/>
    <n v="5.0111999999999997"/>
  </r>
  <r>
    <n v="1476"/>
    <s v="CA-2013-113138"/>
    <x v="0"/>
    <x v="258"/>
    <d v="2019-11-26T00:00:00"/>
    <s v="Standard Class"/>
    <s v="NP-18685"/>
    <s v="Nora Pelletier"/>
    <x v="2"/>
    <s v="United States"/>
    <s v="Niagara Falls"/>
    <x v="15"/>
    <n v="14304"/>
    <x v="3"/>
    <s v="OFF-BI-10000320"/>
    <x v="1"/>
    <x v="8"/>
    <s v="GBC Plastic Binding Combs"/>
    <n v="17.712"/>
    <n v="3"/>
    <n v="0.2"/>
    <n v="6.4206000000000012"/>
  </r>
  <r>
    <n v="1477"/>
    <s v="US-2014-104955"/>
    <x v="3"/>
    <x v="498"/>
    <d v="2020-03-25T00:00:00"/>
    <s v="Standard Class"/>
    <s v="CG-12040"/>
    <s v="Catherine Glotzbach"/>
    <x v="2"/>
    <s v="United States"/>
    <s v="New York City"/>
    <x v="15"/>
    <n v="10024"/>
    <x v="3"/>
    <s v="OFF-LA-10003121"/>
    <x v="1"/>
    <x v="2"/>
    <s v="Avery 506"/>
    <n v="28.91"/>
    <n v="7"/>
    <n v="0"/>
    <n v="13.2986"/>
  </r>
  <r>
    <n v="1478"/>
    <s v="CA-2013-121958"/>
    <x v="0"/>
    <x v="373"/>
    <d v="2019-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20-11-21T00:00:00"/>
    <s v="First Class"/>
    <s v="KD-16345"/>
    <s v="Katherine Ducich"/>
    <x v="0"/>
    <s v="United States"/>
    <s v="Westminster"/>
    <x v="1"/>
    <n v="92683"/>
    <x v="1"/>
    <s v="TEC-PH-10000376"/>
    <x v="2"/>
    <x v="7"/>
    <s v="Square Credit Card Reader"/>
    <n v="31.968000000000004"/>
    <n v="4"/>
    <n v="0.2"/>
    <n v="2.3976000000000006"/>
  </r>
  <r>
    <n v="1480"/>
    <s v="US-2013-108455"/>
    <x v="0"/>
    <x v="499"/>
    <d v="2019-12-09T00:00:00"/>
    <s v="Standard Class"/>
    <s v="MK-18160"/>
    <s v="Mike Kennedy"/>
    <x v="0"/>
    <s v="United States"/>
    <s v="San Francisco"/>
    <x v="1"/>
    <n v="94122"/>
    <x v="1"/>
    <s v="OFF-PA-10002262"/>
    <x v="1"/>
    <x v="10"/>
    <s v="Xerox 192"/>
    <n v="25.92"/>
    <n v="4"/>
    <n v="0"/>
    <n v="12.441600000000001"/>
  </r>
  <r>
    <n v="1481"/>
    <s v="US-2013-108455"/>
    <x v="0"/>
    <x v="499"/>
    <d v="2019-12-09T00:00:00"/>
    <s v="Standard Class"/>
    <s v="MK-18160"/>
    <s v="Mike Kennedy"/>
    <x v="0"/>
    <s v="United States"/>
    <s v="San Francisco"/>
    <x v="1"/>
    <n v="94122"/>
    <x v="1"/>
    <s v="OFF-PA-10002464"/>
    <x v="1"/>
    <x v="10"/>
    <s v="HP Office Recycled Paper (20Lb. and 87 Bright)"/>
    <n v="40.46"/>
    <n v="7"/>
    <n v="0"/>
    <n v="19.825400000000002"/>
  </r>
  <r>
    <n v="1482"/>
    <s v="US-2013-108455"/>
    <x v="0"/>
    <x v="499"/>
    <d v="2019-12-09T00:00:00"/>
    <s v="Standard Class"/>
    <s v="MK-18160"/>
    <s v="Mike Kennedy"/>
    <x v="0"/>
    <s v="United States"/>
    <s v="San Francisco"/>
    <x v="1"/>
    <n v="94122"/>
    <x v="1"/>
    <s v="OFF-ST-10002214"/>
    <x v="1"/>
    <x v="4"/>
    <s v="X-Rack File for Hanging Folders"/>
    <n v="33.869999999999997"/>
    <n v="3"/>
    <n v="0"/>
    <n v="8.8061999999999987"/>
  </r>
  <r>
    <n v="1483"/>
    <s v="CA-2014-101210"/>
    <x v="3"/>
    <x v="326"/>
    <d v="2020-08-29T00:00:00"/>
    <s v="Second Class"/>
    <s v="DW-13540"/>
    <s v="Don Weiss"/>
    <x v="0"/>
    <s v="United States"/>
    <s v="Jackson"/>
    <x v="18"/>
    <n v="38301"/>
    <x v="0"/>
    <s v="OFF-AR-10003560"/>
    <x v="1"/>
    <x v="6"/>
    <s v="Zebra Zazzle Fluorescent Highlighters"/>
    <n v="9.7280000000000015"/>
    <n v="2"/>
    <n v="0.2"/>
    <n v="1.702399999999999"/>
  </r>
  <r>
    <n v="1484"/>
    <s v="CA-2014-101210"/>
    <x v="3"/>
    <x v="326"/>
    <d v="2020-08-29T00:00:00"/>
    <s v="Second Class"/>
    <s v="DW-13540"/>
    <s v="Don Weiss"/>
    <x v="0"/>
    <s v="United States"/>
    <s v="Jackson"/>
    <x v="18"/>
    <n v="38301"/>
    <x v="0"/>
    <s v="OFF-PA-10000130"/>
    <x v="1"/>
    <x v="10"/>
    <s v="Xerox 199"/>
    <n v="3.4240000000000004"/>
    <n v="1"/>
    <n v="0.2"/>
    <n v="1.0699999999999996"/>
  </r>
  <r>
    <n v="1485"/>
    <s v="US-2013-108098"/>
    <x v="0"/>
    <x v="500"/>
    <d v="2019-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7-12-03T00:00:00"/>
    <s v="Standard Class"/>
    <s v="MS-17770"/>
    <s v="Maxwell Schwartz"/>
    <x v="0"/>
    <s v="United States"/>
    <s v="New York City"/>
    <x v="15"/>
    <n v="10035"/>
    <x v="3"/>
    <s v="OFF-FA-10003021"/>
    <x v="1"/>
    <x v="13"/>
    <s v="Staples"/>
    <n v="3.76"/>
    <n v="2"/>
    <n v="0"/>
    <n v="1.3159999999999998"/>
  </r>
  <r>
    <n v="1487"/>
    <s v="CA-2012-140410"/>
    <x v="1"/>
    <x v="502"/>
    <d v="2018-11-07T00:00:00"/>
    <s v="Standard Class"/>
    <s v="CM-12655"/>
    <s v="Corinna Mitchell"/>
    <x v="2"/>
    <s v="United States"/>
    <s v="Los Angeles"/>
    <x v="1"/>
    <n v="90008"/>
    <x v="1"/>
    <s v="TEC-PH-10003580"/>
    <x v="2"/>
    <x v="7"/>
    <s v="Cisco IP Phone 7961G-GE VoIP phone"/>
    <n v="1212.848"/>
    <n v="7"/>
    <n v="0.2"/>
    <n v="106.12420000000014"/>
  </r>
  <r>
    <n v="1488"/>
    <s v="CA-2012-140410"/>
    <x v="1"/>
    <x v="502"/>
    <d v="2018-11-07T00:00:00"/>
    <s v="Standard Class"/>
    <s v="CM-12655"/>
    <s v="Corinna Mitchell"/>
    <x v="2"/>
    <s v="United States"/>
    <s v="Los Angeles"/>
    <x v="1"/>
    <n v="90008"/>
    <x v="1"/>
    <s v="TEC-AC-10001109"/>
    <x v="2"/>
    <x v="11"/>
    <s v="Logitech Trackman Marble Mouse"/>
    <n v="89.97"/>
    <n v="3"/>
    <n v="0"/>
    <n v="37.787400000000005"/>
  </r>
  <r>
    <n v="1489"/>
    <s v="CA-2012-140410"/>
    <x v="1"/>
    <x v="502"/>
    <d v="2018-11-07T00:00:00"/>
    <s v="Standard Class"/>
    <s v="CM-12655"/>
    <s v="Corinna Mitchell"/>
    <x v="2"/>
    <s v="United States"/>
    <s v="Los Angeles"/>
    <x v="1"/>
    <n v="90008"/>
    <x v="1"/>
    <s v="FUR-FU-10003347"/>
    <x v="0"/>
    <x v="5"/>
    <s v="Coloredge Poster Frame"/>
    <n v="42.599999999999994"/>
    <n v="3"/>
    <n v="0"/>
    <n v="16.614000000000001"/>
  </r>
  <r>
    <n v="1490"/>
    <s v="CA-2011-136280"/>
    <x v="2"/>
    <x v="503"/>
    <d v="2017-12-06T00:00:00"/>
    <s v="Standard Class"/>
    <s v="Co-12640"/>
    <s v="Corey-Lock"/>
    <x v="0"/>
    <s v="United States"/>
    <s v="Philadelphia"/>
    <x v="9"/>
    <n v="19143"/>
    <x v="3"/>
    <s v="OFF-LA-10000452"/>
    <x v="1"/>
    <x v="2"/>
    <s v="Avery 488"/>
    <n v="5.04"/>
    <n v="2"/>
    <n v="0.2"/>
    <n v="1.764"/>
  </r>
  <r>
    <n v="1491"/>
    <s v="CA-2014-151911"/>
    <x v="3"/>
    <x v="504"/>
    <d v="2020-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20-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20-11-29T00:00:00"/>
    <s v="Standard Class"/>
    <s v="TS-21370"/>
    <s v="Todd Sumrall"/>
    <x v="1"/>
    <s v="United States"/>
    <s v="New York City"/>
    <x v="15"/>
    <n v="10035"/>
    <x v="3"/>
    <s v="FUR-CH-10000785"/>
    <x v="0"/>
    <x v="1"/>
    <s v="Global Ergonomic Managers Chair"/>
    <n v="977.29200000000003"/>
    <n v="6"/>
    <n v="0.1"/>
    <n v="173.74080000000001"/>
  </r>
  <r>
    <n v="1494"/>
    <s v="CA-2014-139661"/>
    <x v="3"/>
    <x v="505"/>
    <d v="2020-11-04T00:00:00"/>
    <s v="Standard Class"/>
    <s v="JW-15220"/>
    <s v="Jane Waco"/>
    <x v="1"/>
    <s v="United States"/>
    <s v="Vancouver"/>
    <x v="4"/>
    <n v="98661"/>
    <x v="1"/>
    <s v="FUR-FU-10002885"/>
    <x v="0"/>
    <x v="5"/>
    <s v="Magna Visual Magnetic Picture Hangers"/>
    <n v="9.64"/>
    <n v="2"/>
    <n v="0"/>
    <n v="3.6632000000000007"/>
  </r>
  <r>
    <n v="1495"/>
    <s v="CA-2011-123925"/>
    <x v="2"/>
    <x v="506"/>
    <d v="2017-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20-09-09T00:00:00"/>
    <s v="Standard Class"/>
    <s v="JD-15790"/>
    <s v="John Dryer"/>
    <x v="0"/>
    <s v="United States"/>
    <s v="Coppell"/>
    <x v="5"/>
    <n v="75019"/>
    <x v="2"/>
    <s v="OFF-AR-10003759"/>
    <x v="1"/>
    <x v="6"/>
    <s v="Crayola Anti Dust Chalk, 12/Pack"/>
    <n v="10.192000000000002"/>
    <n v="7"/>
    <n v="0.2"/>
    <n v="3.1849999999999992"/>
  </r>
  <r>
    <n v="1497"/>
    <s v="CA-2014-152485"/>
    <x v="3"/>
    <x v="507"/>
    <d v="2020-09-09T00:00:00"/>
    <s v="Standard Class"/>
    <s v="JD-15790"/>
    <s v="John Dryer"/>
    <x v="0"/>
    <s v="United States"/>
    <s v="Coppell"/>
    <x v="5"/>
    <n v="75019"/>
    <x v="2"/>
    <s v="OFF-ST-10004950"/>
    <x v="1"/>
    <x v="4"/>
    <s v="Acco Perma 3000 Stacking Storage Drawers"/>
    <n v="16.784000000000002"/>
    <n v="1"/>
    <n v="0.2"/>
    <n v="-0.20980000000000043"/>
  </r>
  <r>
    <n v="1498"/>
    <s v="CA-2014-152485"/>
    <x v="3"/>
    <x v="507"/>
    <d v="2020-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9-10-21T00:00:00"/>
    <s v="First Class"/>
    <s v="NK-18490"/>
    <s v="Neil Knudson"/>
    <x v="2"/>
    <s v="United States"/>
    <s v="San Francisco"/>
    <x v="1"/>
    <n v="94122"/>
    <x v="1"/>
    <s v="OFF-BI-10003981"/>
    <x v="1"/>
    <x v="8"/>
    <s v="Avery Durable Plastic 1&quot; Binders"/>
    <n v="18.16"/>
    <n v="5"/>
    <n v="0.2"/>
    <n v="6.5830000000000011"/>
  </r>
  <r>
    <n v="1500"/>
    <s v="CA-2014-130386"/>
    <x v="3"/>
    <x v="105"/>
    <d v="2020-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20-11-19T00:00:00"/>
    <s v="Standard Class"/>
    <s v="NG-18430"/>
    <s v="Nathan Gelder"/>
    <x v="0"/>
    <s v="United States"/>
    <s v="Austin"/>
    <x v="5"/>
    <n v="78745"/>
    <x v="2"/>
    <s v="OFF-PA-10003823"/>
    <x v="1"/>
    <x v="10"/>
    <s v="Xerox 197"/>
    <n v="223.05600000000001"/>
    <n v="9"/>
    <n v="0.2"/>
    <n v="69.704999999999984"/>
  </r>
  <r>
    <n v="1502"/>
    <s v="CA-2014-130386"/>
    <x v="3"/>
    <x v="105"/>
    <d v="2020-11-19T00:00:00"/>
    <s v="Standard Class"/>
    <s v="NG-18430"/>
    <s v="Nathan Gelder"/>
    <x v="0"/>
    <s v="United States"/>
    <s v="Austin"/>
    <x v="5"/>
    <n v="78745"/>
    <x v="2"/>
    <s v="OFF-ST-10003716"/>
    <x v="1"/>
    <x v="4"/>
    <s v="Tennsco Double-Tier Lockers"/>
    <n v="540.048"/>
    <n v="3"/>
    <n v="0.2"/>
    <n v="-47.254199999999997"/>
  </r>
  <r>
    <n v="1503"/>
    <s v="CA-2013-100468"/>
    <x v="0"/>
    <x v="390"/>
    <d v="2019-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9-12-02T00:00:00"/>
    <s v="Standard Class"/>
    <s v="AT-10435"/>
    <s v="Alyssa Tate"/>
    <x v="2"/>
    <s v="United States"/>
    <s v="Los Angeles"/>
    <x v="1"/>
    <n v="90045"/>
    <x v="1"/>
    <s v="FUR-FU-10000010"/>
    <x v="0"/>
    <x v="5"/>
    <s v="DAX Value U-Channel Document Frames, Easel Back"/>
    <n v="9.94"/>
    <n v="2"/>
    <n v="0"/>
    <n v="3.0813999999999995"/>
  </r>
  <r>
    <n v="1505"/>
    <s v="CA-2012-153388"/>
    <x v="1"/>
    <x v="509"/>
    <d v="2018-08-07T00:00:00"/>
    <s v="Standard Class"/>
    <s v="PC-19000"/>
    <s v="Pauline Chand"/>
    <x v="2"/>
    <s v="United States"/>
    <s v="Los Angeles"/>
    <x v="1"/>
    <n v="90004"/>
    <x v="1"/>
    <s v="OFF-AR-10001868"/>
    <x v="1"/>
    <x v="6"/>
    <s v="Prang Dustless Chalk Sticks"/>
    <n v="6.72"/>
    <n v="4"/>
    <n v="0"/>
    <n v="3.36"/>
  </r>
  <r>
    <n v="1506"/>
    <s v="CA-2012-153388"/>
    <x v="1"/>
    <x v="509"/>
    <d v="2018-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20-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9-09-24T00:00:00"/>
    <s v="Standard Class"/>
    <s v="CS-12505"/>
    <s v="Cindy Stewart"/>
    <x v="0"/>
    <s v="United States"/>
    <s v="Columbus"/>
    <x v="32"/>
    <n v="31907"/>
    <x v="0"/>
    <s v="TEC-MA-10004458"/>
    <x v="2"/>
    <x v="15"/>
    <s v="Lexmark X 9575 Professional All-in-One Color Printer"/>
    <n v="396"/>
    <n v="4"/>
    <n v="0"/>
    <n v="190.07999999999998"/>
  </r>
  <r>
    <n v="1509"/>
    <s v="CA-2014-108294"/>
    <x v="3"/>
    <x v="389"/>
    <d v="2020-12-11T00:00:00"/>
    <s v="Same Day"/>
    <s v="LS-16975"/>
    <s v="Lindsay Shagiari"/>
    <x v="2"/>
    <s v="United States"/>
    <s v="Omaha"/>
    <x v="8"/>
    <n v="68104"/>
    <x v="2"/>
    <s v="OFF-BI-10004965"/>
    <x v="1"/>
    <x v="8"/>
    <s v="Ibico Covers for Plastic or Wire Binding Elements"/>
    <n v="34.5"/>
    <n v="3"/>
    <n v="0"/>
    <n v="15.524999999999999"/>
  </r>
  <r>
    <n v="1510"/>
    <s v="CA-2014-103611"/>
    <x v="3"/>
    <x v="510"/>
    <d v="2020-09-16T00:00:00"/>
    <s v="First Class"/>
    <s v="JM-15535"/>
    <s v="Jessica Myrick"/>
    <x v="0"/>
    <s v="United States"/>
    <s v="Los Angeles"/>
    <x v="1"/>
    <n v="90036"/>
    <x v="1"/>
    <s v="FUR-FU-10004270"/>
    <x v="0"/>
    <x v="5"/>
    <s v="Eldon Image Series Desk Accessories, Burgundy"/>
    <n v="8.36"/>
    <n v="2"/>
    <n v="0"/>
    <n v="3.0095999999999998"/>
  </r>
  <r>
    <n v="1511"/>
    <s v="CA-2014-100384"/>
    <x v="3"/>
    <x v="92"/>
    <d v="2020-07-02T00:00:00"/>
    <s v="Standard Class"/>
    <s v="NH-18610"/>
    <s v="Nicole Hansen"/>
    <x v="1"/>
    <s v="United States"/>
    <s v="Pomona"/>
    <x v="1"/>
    <n v="91767"/>
    <x v="1"/>
    <s v="OFF-AR-10002135"/>
    <x v="1"/>
    <x v="6"/>
    <s v="Boston Heavy-Duty Trimline Electric Pencil Sharpeners"/>
    <n v="385.6"/>
    <n v="8"/>
    <n v="0"/>
    <n v="111.82399999999996"/>
  </r>
  <r>
    <n v="1512"/>
    <s v="CA-2014-100384"/>
    <x v="3"/>
    <x v="92"/>
    <d v="2020-07-02T00:00:00"/>
    <s v="Standard Class"/>
    <s v="NH-18610"/>
    <s v="Nicole Hansen"/>
    <x v="1"/>
    <s v="United States"/>
    <s v="Pomona"/>
    <x v="1"/>
    <n v="91767"/>
    <x v="1"/>
    <s v="OFF-AR-10003514"/>
    <x v="1"/>
    <x v="6"/>
    <s v="4009 Highlighters by Sanford"/>
    <n v="35.82"/>
    <n v="9"/>
    <n v="0"/>
    <n v="11.820599999999997"/>
  </r>
  <r>
    <n v="1513"/>
    <s v="CA-2014-112809"/>
    <x v="3"/>
    <x v="238"/>
    <d v="2020-08-23T00:00:00"/>
    <s v="Standard Class"/>
    <s v="RA-19915"/>
    <s v="Russell Applegate"/>
    <x v="0"/>
    <s v="United States"/>
    <s v="Dallas"/>
    <x v="5"/>
    <n v="75220"/>
    <x v="2"/>
    <s v="OFF-ST-10002276"/>
    <x v="1"/>
    <x v="4"/>
    <s v="Safco Steel Mobile File Cart"/>
    <n v="200.06400000000002"/>
    <n v="3"/>
    <n v="0.2"/>
    <n v="12.504000000000005"/>
  </r>
  <r>
    <n v="1514"/>
    <s v="CA-2014-112809"/>
    <x v="3"/>
    <x v="238"/>
    <d v="2020-08-23T00:00:00"/>
    <s v="Standard Class"/>
    <s v="RA-19915"/>
    <s v="Russell Applegate"/>
    <x v="0"/>
    <s v="United States"/>
    <s v="Dallas"/>
    <x v="5"/>
    <n v="75220"/>
    <x v="2"/>
    <s v="OFF-BI-10001098"/>
    <x v="1"/>
    <x v="8"/>
    <s v="Acco D-Ring Binder w/DublLock"/>
    <n v="21.379999999999995"/>
    <n v="5"/>
    <n v="0.8"/>
    <n v="-33.139000000000003"/>
  </r>
  <r>
    <n v="1515"/>
    <s v="CA-2014-112809"/>
    <x v="3"/>
    <x v="238"/>
    <d v="2020-08-23T00:00:00"/>
    <s v="Standard Class"/>
    <s v="RA-19915"/>
    <s v="Russell Applegate"/>
    <x v="0"/>
    <s v="United States"/>
    <s v="Dallas"/>
    <x v="5"/>
    <n v="75220"/>
    <x v="2"/>
    <s v="OFF-BI-10001636"/>
    <x v="1"/>
    <x v="8"/>
    <s v="Ibico Plastic and Wire Spiral Binding Combs"/>
    <n v="6.743999999999998"/>
    <n v="4"/>
    <n v="0.8"/>
    <n v="-11.4648"/>
  </r>
  <r>
    <n v="1516"/>
    <s v="US-2014-160759"/>
    <x v="3"/>
    <x v="157"/>
    <d v="2020-12-18T00:00:00"/>
    <s v="Standard Class"/>
    <s v="AI-10855"/>
    <s v="Arianne Irving"/>
    <x v="0"/>
    <s v="United States"/>
    <s v="Philadelphia"/>
    <x v="9"/>
    <n v="19120"/>
    <x v="3"/>
    <s v="FUR-CH-10002961"/>
    <x v="0"/>
    <x v="1"/>
    <s v="Leather Task Chair, Black"/>
    <n v="63.686"/>
    <n v="1"/>
    <n v="0.3"/>
    <n v="-9.0980000000000025"/>
  </r>
  <r>
    <n v="1517"/>
    <s v="CA-2014-148446"/>
    <x v="3"/>
    <x v="389"/>
    <d v="2020-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7-02-07T00:00:00"/>
    <s v="Second Class"/>
    <s v="TB-21400"/>
    <s v="Tom Boeckenhauer"/>
    <x v="0"/>
    <s v="United States"/>
    <s v="Seattle"/>
    <x v="4"/>
    <n v="98105"/>
    <x v="1"/>
    <s v="OFF-BI-10004593"/>
    <x v="1"/>
    <x v="8"/>
    <s v="Ibico Laser Imprintable Binding System Covers"/>
    <n v="83.84"/>
    <n v="2"/>
    <n v="0.2"/>
    <n v="27.247999999999998"/>
  </r>
  <r>
    <n v="1519"/>
    <s v="CA-2011-111059"/>
    <x v="2"/>
    <x v="511"/>
    <d v="2017-02-07T00:00:00"/>
    <s v="Second Class"/>
    <s v="TB-21400"/>
    <s v="Tom Boeckenhauer"/>
    <x v="0"/>
    <s v="United States"/>
    <s v="Seattle"/>
    <x v="4"/>
    <n v="98105"/>
    <x v="1"/>
    <s v="OFF-BI-10002827"/>
    <x v="1"/>
    <x v="8"/>
    <s v="Avery Durable Poly Binders"/>
    <n v="13.272000000000002"/>
    <n v="3"/>
    <n v="0.2"/>
    <n v="4.3133999999999997"/>
  </r>
  <r>
    <n v="1520"/>
    <s v="CA-2014-116204"/>
    <x v="3"/>
    <x v="512"/>
    <d v="2020-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20-04-22T00:00:00"/>
    <s v="Standard Class"/>
    <s v="PL-18925"/>
    <s v="Paul Lucas"/>
    <x v="2"/>
    <s v="United States"/>
    <s v="Chicago"/>
    <x v="10"/>
    <n v="60610"/>
    <x v="2"/>
    <s v="OFF-AR-10001419"/>
    <x v="1"/>
    <x v="6"/>
    <s v="Newell 325"/>
    <n v="16.520000000000003"/>
    <n v="5"/>
    <n v="0.2"/>
    <n v="2.0649999999999986"/>
  </r>
  <r>
    <n v="1522"/>
    <s v="CA-2012-144806"/>
    <x v="1"/>
    <x v="401"/>
    <d v="2018-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8-12-11T00:00:00"/>
    <s v="Standard Class"/>
    <s v="GH-14425"/>
    <s v="Gary Hwang"/>
    <x v="0"/>
    <s v="United States"/>
    <s v="Tucson"/>
    <x v="16"/>
    <n v="85705"/>
    <x v="1"/>
    <s v="OFF-PA-10002586"/>
    <x v="1"/>
    <x v="10"/>
    <s v="Xerox 1970"/>
    <n v="19.920000000000002"/>
    <n v="5"/>
    <n v="0.2"/>
    <n v="6.7230000000000008"/>
  </r>
  <r>
    <n v="1524"/>
    <s v="CA-2012-144806"/>
    <x v="1"/>
    <x v="401"/>
    <d v="2018-12-11T00:00:00"/>
    <s v="Standard Class"/>
    <s v="GH-14425"/>
    <s v="Gary Hwang"/>
    <x v="0"/>
    <s v="United States"/>
    <s v="Tucson"/>
    <x v="16"/>
    <n v="85705"/>
    <x v="1"/>
    <s v="OFF-PA-10003039"/>
    <x v="1"/>
    <x v="10"/>
    <s v="Xerox 1960"/>
    <n v="198.27200000000002"/>
    <n v="8"/>
    <n v="0.2"/>
    <n v="61.959999999999987"/>
  </r>
  <r>
    <n v="1525"/>
    <s v="CA-2012-144806"/>
    <x v="1"/>
    <x v="401"/>
    <d v="2018-12-11T00:00:00"/>
    <s v="Standard Class"/>
    <s v="GH-14425"/>
    <s v="Gary Hwang"/>
    <x v="0"/>
    <s v="United States"/>
    <s v="Tucson"/>
    <x v="16"/>
    <n v="85705"/>
    <x v="1"/>
    <s v="OFF-ST-10004804"/>
    <x v="1"/>
    <x v="4"/>
    <s v="Belkin 19&quot; Vented Equipment Shelf, Black"/>
    <n v="247.10399999999998"/>
    <n v="6"/>
    <n v="0.2"/>
    <n v="-58.68719999999999"/>
  </r>
  <r>
    <n v="1526"/>
    <s v="CA-2012-144806"/>
    <x v="1"/>
    <x v="401"/>
    <d v="2018-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9-07-28T00:00:00"/>
    <s v="Standard Class"/>
    <s v="CJ-12010"/>
    <s v="Caroline Jumper"/>
    <x v="0"/>
    <s v="United States"/>
    <s v="Allentown"/>
    <x v="9"/>
    <n v="18103"/>
    <x v="3"/>
    <s v="OFF-AR-10002221"/>
    <x v="1"/>
    <x v="6"/>
    <s v="12 Colored Short Pencils"/>
    <n v="4.16"/>
    <n v="2"/>
    <n v="0.2"/>
    <n v="0.36400000000000032"/>
  </r>
  <r>
    <n v="1528"/>
    <s v="CA-2013-122392"/>
    <x v="0"/>
    <x v="405"/>
    <d v="2019-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8-11-10T00:00:00"/>
    <s v="Second Class"/>
    <s v="MC-18130"/>
    <s v="Mike Caudle"/>
    <x v="1"/>
    <s v="United States"/>
    <s v="Newark"/>
    <x v="13"/>
    <n v="19711"/>
    <x v="3"/>
    <s v="OFF-FA-10004968"/>
    <x v="1"/>
    <x v="13"/>
    <s v="Rubber Band Ball"/>
    <n v="26.18"/>
    <n v="7"/>
    <n v="0"/>
    <n v="0.5236000000000014"/>
  </r>
  <r>
    <n v="1530"/>
    <s v="CA-2012-148432"/>
    <x v="1"/>
    <x v="209"/>
    <d v="2018-11-10T00:00:00"/>
    <s v="Second Class"/>
    <s v="MC-18130"/>
    <s v="Mike Caudle"/>
    <x v="1"/>
    <s v="United States"/>
    <s v="Newark"/>
    <x v="13"/>
    <n v="19711"/>
    <x v="3"/>
    <s v="OFF-PA-10001274"/>
    <x v="1"/>
    <x v="10"/>
    <s v="Loose Memo Sheets"/>
    <n v="7.3"/>
    <n v="2"/>
    <n v="0"/>
    <n v="3.4309999999999996"/>
  </r>
  <r>
    <n v="1531"/>
    <s v="CA-2012-103793"/>
    <x v="1"/>
    <x v="514"/>
    <d v="2018-03-31T00:00:00"/>
    <s v="Standard Class"/>
    <s v="BV-11245"/>
    <s v="Benjamin Venier"/>
    <x v="1"/>
    <s v="United States"/>
    <s v="Miami"/>
    <x v="2"/>
    <n v="33142"/>
    <x v="0"/>
    <s v="OFF-PA-10001125"/>
    <x v="1"/>
    <x v="10"/>
    <s v="Xerox 1988"/>
    <n v="74.352000000000004"/>
    <n v="3"/>
    <n v="0.2"/>
    <n v="23.234999999999992"/>
  </r>
  <r>
    <n v="1532"/>
    <s v="CA-2014-159884"/>
    <x v="3"/>
    <x v="515"/>
    <d v="2020-09-06T00:00:00"/>
    <s v="Standard Class"/>
    <s v="JF-15490"/>
    <s v="Jeremy Farry"/>
    <x v="0"/>
    <s v="United States"/>
    <s v="Tempe"/>
    <x v="16"/>
    <n v="85281"/>
    <x v="1"/>
    <s v="OFF-ST-10000344"/>
    <x v="1"/>
    <x v="4"/>
    <s v="Neat Ideas Personal Hanging Folder Files, Black"/>
    <n v="10.744"/>
    <n v="1"/>
    <n v="0.2"/>
    <n v="0.80579999999999963"/>
  </r>
  <r>
    <n v="1533"/>
    <s v="CA-2014-159884"/>
    <x v="3"/>
    <x v="515"/>
    <d v="2020-09-06T00:00:00"/>
    <s v="Standard Class"/>
    <s v="JF-15490"/>
    <s v="Jeremy Farry"/>
    <x v="0"/>
    <s v="United States"/>
    <s v="Tempe"/>
    <x v="16"/>
    <n v="85281"/>
    <x v="1"/>
    <s v="OFF-FA-10000585"/>
    <x v="1"/>
    <x v="13"/>
    <s v="OIC Bulk Pack Metal Binder Clips"/>
    <n v="8.3760000000000012"/>
    <n v="3"/>
    <n v="0.2"/>
    <n v="2.7222"/>
  </r>
  <r>
    <n v="1534"/>
    <s v="CA-2013-139885"/>
    <x v="0"/>
    <x v="429"/>
    <d v="2019-12-09T00:00:00"/>
    <s v="Standard Class"/>
    <s v="EB-13840"/>
    <s v="Ellis Ballard"/>
    <x v="1"/>
    <s v="United States"/>
    <s v="New York City"/>
    <x v="15"/>
    <n v="10035"/>
    <x v="3"/>
    <s v="OFF-ST-10003324"/>
    <x v="1"/>
    <x v="4"/>
    <s v="Belkin OmniView SE Rackmount Kit"/>
    <n v="212.88"/>
    <n v="6"/>
    <n v="0"/>
    <n v="0"/>
  </r>
  <r>
    <n v="1535"/>
    <s v="CA-2014-124086"/>
    <x v="3"/>
    <x v="516"/>
    <d v="2020-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9-11-03T00:00:00"/>
    <s v="Standard Class"/>
    <s v="JM-15655"/>
    <s v="Jim Mitchum"/>
    <x v="1"/>
    <s v="United States"/>
    <s v="Bridgeton"/>
    <x v="30"/>
    <n v="8302"/>
    <x v="3"/>
    <s v="OFF-ST-10000419"/>
    <x v="1"/>
    <x v="4"/>
    <s v="Rogers Jumbo File, Granite"/>
    <n v="40.74"/>
    <n v="3"/>
    <n v="0"/>
    <n v="0.4073999999999991"/>
  </r>
  <r>
    <n v="1537"/>
    <s v="CA-2013-112389"/>
    <x v="0"/>
    <x v="517"/>
    <d v="2019-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20-09-18T00:00:00"/>
    <s v="Second Class"/>
    <s v="CL-11890"/>
    <s v="Carl Ludwig"/>
    <x v="0"/>
    <s v="United States"/>
    <s v="Everett"/>
    <x v="31"/>
    <n v="2149"/>
    <x v="3"/>
    <s v="TEC-PH-10000439"/>
    <x v="2"/>
    <x v="7"/>
    <s v="GE DSL Phone Line Filter"/>
    <n v="39.99"/>
    <n v="1"/>
    <n v="0"/>
    <n v="11.597099999999998"/>
  </r>
  <r>
    <n v="1539"/>
    <s v="CA-2014-121888"/>
    <x v="3"/>
    <x v="175"/>
    <d v="2020-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20-09-18T00:00:00"/>
    <s v="Second Class"/>
    <s v="CL-11890"/>
    <s v="Carl Ludwig"/>
    <x v="0"/>
    <s v="United States"/>
    <s v="Everett"/>
    <x v="31"/>
    <n v="2149"/>
    <x v="3"/>
    <s v="FUR-BO-10002545"/>
    <x v="0"/>
    <x v="0"/>
    <s v="Atlantic Metals Mobile 3-Shelf Bookcases, Custom Colors"/>
    <n v="782.94"/>
    <n v="3"/>
    <n v="0"/>
    <n v="203.56440000000003"/>
  </r>
  <r>
    <n v="1541"/>
    <s v="CA-2014-121888"/>
    <x v="3"/>
    <x v="175"/>
    <d v="2020-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7-03-16T00:00:00"/>
    <s v="Second Class"/>
    <s v="CK-12205"/>
    <s v="Chloris Kastensmidt"/>
    <x v="0"/>
    <s v="United States"/>
    <s v="Columbus"/>
    <x v="24"/>
    <n v="43229"/>
    <x v="3"/>
    <s v="FUR-FU-10003981"/>
    <x v="0"/>
    <x v="5"/>
    <s v="Eldon Wave Desk Accessories"/>
    <n v="8.32"/>
    <n v="5"/>
    <n v="0.2"/>
    <n v="2.2880000000000003"/>
  </r>
  <r>
    <n v="1543"/>
    <s v="CA-2011-166884"/>
    <x v="2"/>
    <x v="518"/>
    <d v="2017-03-16T00:00:00"/>
    <s v="Second Class"/>
    <s v="CK-12205"/>
    <s v="Chloris Kastensmidt"/>
    <x v="0"/>
    <s v="United States"/>
    <s v="Columbus"/>
    <x v="24"/>
    <n v="43229"/>
    <x v="3"/>
    <s v="OFF-FA-10001561"/>
    <x v="1"/>
    <x v="13"/>
    <s v="Stockwell Push Pins"/>
    <n v="10.464000000000002"/>
    <n v="6"/>
    <n v="0.2"/>
    <n v="1.7003999999999992"/>
  </r>
  <r>
    <n v="1544"/>
    <s v="CA-2011-107181"/>
    <x v="2"/>
    <x v="519"/>
    <d v="2017-02-09T00:00:00"/>
    <s v="Standard Class"/>
    <s v="DB-13270"/>
    <s v="Deborah Brumfield"/>
    <x v="2"/>
    <s v="United States"/>
    <s v="San Diego"/>
    <x v="1"/>
    <n v="92024"/>
    <x v="1"/>
    <s v="OFF-BI-10004230"/>
    <x v="1"/>
    <x v="8"/>
    <s v="GBC Recycled Grain Textured Covers"/>
    <n v="82.896000000000001"/>
    <n v="3"/>
    <n v="0.2"/>
    <n v="29.0136"/>
  </r>
  <r>
    <n v="1545"/>
    <s v="CA-2011-107181"/>
    <x v="2"/>
    <x v="519"/>
    <d v="2017-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8-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8-11-27T00:00:00"/>
    <s v="Standard Class"/>
    <s v="VB-21745"/>
    <s v="Victoria Brennan"/>
    <x v="1"/>
    <s v="United States"/>
    <s v="San Antonio"/>
    <x v="5"/>
    <n v="78207"/>
    <x v="2"/>
    <s v="OFF-PA-10000994"/>
    <x v="1"/>
    <x v="10"/>
    <s v="Xerox 1915"/>
    <n v="335.52"/>
    <n v="4"/>
    <n v="0.2"/>
    <n v="117.43199999999999"/>
  </r>
  <r>
    <n v="1548"/>
    <s v="CA-2012-111395"/>
    <x v="1"/>
    <x v="521"/>
    <d v="2018-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8-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7-07-08T00:00:00"/>
    <s v="First Class"/>
    <s v="EP-13915"/>
    <s v="Emily Phan"/>
    <x v="0"/>
    <s v="United States"/>
    <s v="New York City"/>
    <x v="15"/>
    <n v="10011"/>
    <x v="3"/>
    <s v="TEC-CO-10001046"/>
    <x v="2"/>
    <x v="16"/>
    <s v="Canon Imageclass D680 Copier / Fax"/>
    <n v="559.99200000000008"/>
    <n v="1"/>
    <n v="0.2"/>
    <n v="174.99749999999997"/>
  </r>
  <r>
    <n v="1551"/>
    <s v="US-2014-124926"/>
    <x v="3"/>
    <x v="38"/>
    <d v="2020-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9-06-23T00:00:00"/>
    <s v="Standard Class"/>
    <s v="IG-15085"/>
    <s v="Ivan Gibson"/>
    <x v="0"/>
    <s v="United States"/>
    <s v="San Diego"/>
    <x v="1"/>
    <n v="92024"/>
    <x v="1"/>
    <s v="OFF-PA-10000806"/>
    <x v="1"/>
    <x v="10"/>
    <s v="Xerox 1934"/>
    <n v="111.96"/>
    <n v="2"/>
    <n v="0"/>
    <n v="54.860399999999998"/>
  </r>
  <r>
    <n v="1553"/>
    <s v="CA-2011-130274"/>
    <x v="2"/>
    <x v="523"/>
    <d v="2017-05-05T00:00:00"/>
    <s v="First Class"/>
    <s v="JS-15940"/>
    <s v="Joni Sundaresam"/>
    <x v="2"/>
    <s v="United States"/>
    <s v="Appleton"/>
    <x v="6"/>
    <n v="54915"/>
    <x v="2"/>
    <s v="OFF-LA-10002195"/>
    <x v="1"/>
    <x v="2"/>
    <s v="Avery 481"/>
    <n v="21.560000000000002"/>
    <n v="7"/>
    <n v="0"/>
    <n v="10.348799999999999"/>
  </r>
  <r>
    <n v="1554"/>
    <s v="CA-2014-158386"/>
    <x v="3"/>
    <x v="524"/>
    <d v="2020-10-22T00:00:00"/>
    <s v="Standard Class"/>
    <s v="BO-11425"/>
    <s v="Bobby Odegard"/>
    <x v="0"/>
    <s v="United States"/>
    <s v="Richmond"/>
    <x v="0"/>
    <n v="40475"/>
    <x v="0"/>
    <s v="OFF-BI-10003719"/>
    <x v="1"/>
    <x v="8"/>
    <s v="Large Capacity Hanging Post Binders"/>
    <n v="124.75"/>
    <n v="5"/>
    <n v="0"/>
    <n v="57.384999999999991"/>
  </r>
  <r>
    <n v="1555"/>
    <s v="CA-2012-111507"/>
    <x v="1"/>
    <x v="525"/>
    <d v="2018-02-13T00:00:00"/>
    <s v="Standard Class"/>
    <s v="VW-21775"/>
    <s v="Victoria Wilson"/>
    <x v="1"/>
    <s v="United States"/>
    <s v="Bellevue"/>
    <x v="4"/>
    <n v="98006"/>
    <x v="1"/>
    <s v="OFF-AR-10001315"/>
    <x v="1"/>
    <x v="6"/>
    <s v="Newell 310"/>
    <n v="5.28"/>
    <n v="3"/>
    <n v="0"/>
    <n v="1.5311999999999999"/>
  </r>
  <r>
    <n v="1556"/>
    <s v="CA-2014-120761"/>
    <x v="3"/>
    <x v="507"/>
    <d v="2020-09-09T00:00:00"/>
    <s v="Standard Class"/>
    <s v="AB-10150"/>
    <s v="Aimee Bixby"/>
    <x v="0"/>
    <s v="United States"/>
    <s v="Long Beach"/>
    <x v="15"/>
    <n v="11561"/>
    <x v="3"/>
    <s v="TEC-AC-10000171"/>
    <x v="2"/>
    <x v="11"/>
    <s v="Verbatim 25 GB 6x Blu-ray Single Layer Recordable Disc, 25/Pack"/>
    <n v="91.96"/>
    <n v="4"/>
    <n v="0"/>
    <n v="39.5428"/>
  </r>
  <r>
    <n v="1557"/>
    <s v="CA-2013-109176"/>
    <x v="0"/>
    <x v="195"/>
    <d v="2019-05-16T00:00:00"/>
    <s v="Standard Class"/>
    <s v="JW-16075"/>
    <s v="Julia West"/>
    <x v="0"/>
    <s v="United States"/>
    <s v="Philadelphia"/>
    <x v="9"/>
    <n v="19140"/>
    <x v="3"/>
    <s v="OFF-EN-10003134"/>
    <x v="1"/>
    <x v="12"/>
    <s v="Staples"/>
    <n v="9.3439999999999994"/>
    <n v="1"/>
    <n v="0.2"/>
    <n v="3.504"/>
  </r>
  <r>
    <n v="1558"/>
    <s v="CA-2013-109176"/>
    <x v="0"/>
    <x v="195"/>
    <d v="2019-05-16T00:00:00"/>
    <s v="Standard Class"/>
    <s v="JW-16075"/>
    <s v="Julia West"/>
    <x v="0"/>
    <s v="United States"/>
    <s v="Philadelphia"/>
    <x v="9"/>
    <n v="19140"/>
    <x v="3"/>
    <s v="OFF-AR-10001955"/>
    <x v="1"/>
    <x v="6"/>
    <s v="Newell 319"/>
    <n v="79.36"/>
    <n v="5"/>
    <n v="0.2"/>
    <n v="9.919999999999991"/>
  </r>
  <r>
    <n v="1559"/>
    <s v="CA-2012-112116"/>
    <x v="1"/>
    <x v="199"/>
    <d v="2018-03-18T00:00:00"/>
    <s v="Second Class"/>
    <s v="JE-15475"/>
    <s v="Jeremy Ellison"/>
    <x v="0"/>
    <s v="United States"/>
    <s v="Seattle"/>
    <x v="4"/>
    <n v="98103"/>
    <x v="1"/>
    <s v="FUR-TA-10001039"/>
    <x v="0"/>
    <x v="3"/>
    <s v="KI Adjustable-Height Table"/>
    <n v="171.96"/>
    <n v="2"/>
    <n v="0"/>
    <n v="44.709600000000009"/>
  </r>
  <r>
    <n v="1560"/>
    <s v="CA-2013-126809"/>
    <x v="0"/>
    <x v="526"/>
    <d v="2019-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7-04-09T00:00:00"/>
    <s v="Standard Class"/>
    <s v="PK-18910"/>
    <s v="Paul Knutson"/>
    <x v="2"/>
    <s v="United States"/>
    <s v="San Francisco"/>
    <x v="1"/>
    <n v="94109"/>
    <x v="1"/>
    <s v="OFF-LA-10001641"/>
    <x v="1"/>
    <x v="2"/>
    <s v="Avery 518"/>
    <n v="18.899999999999999"/>
    <n v="6"/>
    <n v="0"/>
    <n v="9.0719999999999992"/>
  </r>
  <r>
    <n v="1562"/>
    <s v="CA-2014-107293"/>
    <x v="3"/>
    <x v="528"/>
    <d v="2020-09-07T00:00:00"/>
    <s v="First Class"/>
    <s v="CS-12400"/>
    <s v="Christopher Schild"/>
    <x v="2"/>
    <s v="United States"/>
    <s v="Seattle"/>
    <x v="4"/>
    <n v="98115"/>
    <x v="1"/>
    <s v="OFF-AR-10003732"/>
    <x v="1"/>
    <x v="6"/>
    <s v="Newell 333"/>
    <n v="2.78"/>
    <n v="1"/>
    <n v="0"/>
    <n v="0.72279999999999989"/>
  </r>
  <r>
    <n v="1563"/>
    <s v="US-2014-102890"/>
    <x v="3"/>
    <x v="160"/>
    <d v="2020-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8-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7-03-04T00:00:00"/>
    <s v="Same Day"/>
    <s v="CL-12565"/>
    <s v="Clay Ludtke"/>
    <x v="0"/>
    <s v="United States"/>
    <s v="Columbia"/>
    <x v="20"/>
    <n v="29203"/>
    <x v="0"/>
    <s v="OFF-ST-10001370"/>
    <x v="1"/>
    <x v="4"/>
    <s v="Sensible Storage WireTech Storage Systems"/>
    <n v="354.90000000000003"/>
    <n v="5"/>
    <n v="0"/>
    <n v="17.744999999999962"/>
  </r>
  <r>
    <n v="1566"/>
    <s v="CA-2012-132101"/>
    <x v="1"/>
    <x v="531"/>
    <d v="2018-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8-11-30T00:00:00"/>
    <s v="First Class"/>
    <s v="AW-10840"/>
    <s v="Anthony Witt"/>
    <x v="0"/>
    <s v="United States"/>
    <s v="Allen"/>
    <x v="5"/>
    <n v="75002"/>
    <x v="2"/>
    <s v="TEC-AC-10003038"/>
    <x v="2"/>
    <x v="11"/>
    <s v="Kingston Digital DataTraveler 16GB USB 2.0"/>
    <n v="21.48"/>
    <n v="3"/>
    <n v="0.2"/>
    <n v="-0.26850000000000307"/>
  </r>
  <r>
    <n v="1568"/>
    <s v="CA-2012-129112"/>
    <x v="1"/>
    <x v="239"/>
    <d v="2018-11-30T00:00:00"/>
    <s v="First Class"/>
    <s v="AW-10840"/>
    <s v="Anthony Witt"/>
    <x v="0"/>
    <s v="United States"/>
    <s v="Allen"/>
    <x v="5"/>
    <n v="75002"/>
    <x v="2"/>
    <s v="OFF-BI-10000088"/>
    <x v="1"/>
    <x v="8"/>
    <s v="GBC Imprintable Covers"/>
    <n v="8.7839999999999989"/>
    <n v="4"/>
    <n v="0.8"/>
    <n v="-13.615200000000002"/>
  </r>
  <r>
    <n v="1569"/>
    <s v="US-2014-152002"/>
    <x v="3"/>
    <x v="532"/>
    <d v="2020-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20-12-01T00:00:00"/>
    <s v="Standard Class"/>
    <s v="AH-10075"/>
    <s v="Adam Hart"/>
    <x v="1"/>
    <s v="United States"/>
    <s v="Atlanta"/>
    <x v="32"/>
    <n v="30318"/>
    <x v="0"/>
    <s v="OFF-AR-10003504"/>
    <x v="1"/>
    <x v="6"/>
    <s v="Newell 347"/>
    <n v="12.84"/>
    <n v="3"/>
    <n v="0"/>
    <n v="3.7235999999999989"/>
  </r>
  <r>
    <n v="1571"/>
    <s v="US-2011-157385"/>
    <x v="2"/>
    <x v="533"/>
    <d v="2017-11-25T00:00:00"/>
    <s v="First Class"/>
    <s v="SC-20095"/>
    <s v="Sanjit Chand"/>
    <x v="0"/>
    <s v="United States"/>
    <s v="Los Angeles"/>
    <x v="1"/>
    <n v="90004"/>
    <x v="1"/>
    <s v="FUR-CH-10000863"/>
    <x v="0"/>
    <x v="1"/>
    <s v="Novimex Swivel Fabric Task Chair"/>
    <n v="603.91999999999996"/>
    <n v="5"/>
    <n v="0.2"/>
    <n v="-67.941000000000003"/>
  </r>
  <r>
    <n v="1572"/>
    <s v="US-2011-157385"/>
    <x v="2"/>
    <x v="533"/>
    <d v="2017-11-25T00:00:00"/>
    <s v="First Class"/>
    <s v="SC-20095"/>
    <s v="Sanjit Chand"/>
    <x v="0"/>
    <s v="United States"/>
    <s v="Los Angeles"/>
    <x v="1"/>
    <n v="90004"/>
    <x v="1"/>
    <s v="OFF-EN-10003160"/>
    <x v="1"/>
    <x v="12"/>
    <s v="Pastel Pink Envelopes"/>
    <n v="21.84"/>
    <n v="3"/>
    <n v="0"/>
    <n v="10.4832"/>
  </r>
  <r>
    <n v="1573"/>
    <s v="US-2011-157385"/>
    <x v="2"/>
    <x v="533"/>
    <d v="2017-11-25T00:00:00"/>
    <s v="First Class"/>
    <s v="SC-20095"/>
    <s v="Sanjit Chand"/>
    <x v="0"/>
    <s v="United States"/>
    <s v="Los Angeles"/>
    <x v="1"/>
    <n v="90004"/>
    <x v="1"/>
    <s v="TEC-AC-10003280"/>
    <x v="2"/>
    <x v="11"/>
    <s v="Belkin F8E887 USB Wired Ergonomic Keyboard"/>
    <n v="29.99"/>
    <n v="1"/>
    <n v="0"/>
    <n v="6.2978999999999985"/>
  </r>
  <r>
    <n v="1574"/>
    <s v="US-2011-157385"/>
    <x v="2"/>
    <x v="533"/>
    <d v="2017-11-25T00:00:00"/>
    <s v="First Class"/>
    <s v="SC-20095"/>
    <s v="Sanjit Chand"/>
    <x v="0"/>
    <s v="United States"/>
    <s v="Los Angeles"/>
    <x v="1"/>
    <n v="90004"/>
    <x v="1"/>
    <s v="FUR-CH-10000595"/>
    <x v="0"/>
    <x v="1"/>
    <s v="Safco Contoured Stacking Chairs"/>
    <n v="381.44000000000005"/>
    <n v="2"/>
    <n v="0.2"/>
    <n v="23.839999999999975"/>
  </r>
  <r>
    <n v="1575"/>
    <s v="CA-2011-101602"/>
    <x v="2"/>
    <x v="534"/>
    <d v="2017-12-18T00:00:00"/>
    <s v="First Class"/>
    <s v="MC-18100"/>
    <s v="Mick Crebagga"/>
    <x v="0"/>
    <s v="United States"/>
    <s v="El Paso"/>
    <x v="5"/>
    <n v="79907"/>
    <x v="2"/>
    <s v="TEC-PH-10000169"/>
    <x v="2"/>
    <x v="7"/>
    <s v="ARKON Windshield Dashboard Air Vent Car Mount Holder"/>
    <n v="40.68"/>
    <n v="3"/>
    <n v="0.2"/>
    <n v="-9.153000000000004"/>
  </r>
  <r>
    <n v="1576"/>
    <s v="CA-2011-101602"/>
    <x v="2"/>
    <x v="534"/>
    <d v="2017-12-18T00:00:00"/>
    <s v="First Class"/>
    <s v="MC-18100"/>
    <s v="Mick Crebagga"/>
    <x v="0"/>
    <s v="United States"/>
    <s v="El Paso"/>
    <x v="5"/>
    <n v="79907"/>
    <x v="2"/>
    <s v="FUR-CH-10004675"/>
    <x v="0"/>
    <x v="1"/>
    <s v="Lifetime Advantage Folding Chairs, 4/Carton"/>
    <n v="763.28"/>
    <n v="5"/>
    <n v="0.3"/>
    <n v="-21.807999999999993"/>
  </r>
  <r>
    <n v="1577"/>
    <s v="CA-2013-109057"/>
    <x v="0"/>
    <x v="183"/>
    <d v="2019-04-28T00:00:00"/>
    <s v="Standard Class"/>
    <s v="TT-21460"/>
    <s v="Tonja Turnell"/>
    <x v="2"/>
    <s v="United States"/>
    <s v="Aurora"/>
    <x v="10"/>
    <n v="60505"/>
    <x v="2"/>
    <s v="OFF-ST-10002406"/>
    <x v="1"/>
    <x v="4"/>
    <s v="Pizazz Global Quick File"/>
    <n v="23.952000000000002"/>
    <n v="2"/>
    <n v="0.2"/>
    <n v="2.3952000000000018"/>
  </r>
  <r>
    <n v="1578"/>
    <s v="CA-2013-154403"/>
    <x v="0"/>
    <x v="454"/>
    <d v="2019-05-28T00:00:00"/>
    <s v="Standard Class"/>
    <s v="AP-10720"/>
    <s v="Anne Pryor"/>
    <x v="2"/>
    <s v="United States"/>
    <s v="Florence"/>
    <x v="19"/>
    <n v="35630"/>
    <x v="0"/>
    <s v="OFF-PA-10001526"/>
    <x v="1"/>
    <x v="10"/>
    <s v="Xerox 1949"/>
    <n v="4.9800000000000004"/>
    <n v="1"/>
    <n v="0"/>
    <n v="2.4402000000000004"/>
  </r>
  <r>
    <n v="1579"/>
    <s v="CA-2013-102456"/>
    <x v="0"/>
    <x v="535"/>
    <d v="2019-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8-08-12T00:00:00"/>
    <s v="First Class"/>
    <s v="NP-18325"/>
    <s v="Naresj Patel"/>
    <x v="0"/>
    <s v="United States"/>
    <s v="New York City"/>
    <x v="15"/>
    <n v="10024"/>
    <x v="3"/>
    <s v="TEC-PH-10003012"/>
    <x v="2"/>
    <x v="7"/>
    <s v="Nortel Meridian M3904 Professional Digital phone"/>
    <n v="307.98"/>
    <n v="2"/>
    <n v="0"/>
    <n v="89.314199999999971"/>
  </r>
  <r>
    <n v="1581"/>
    <s v="CA-2012-131338"/>
    <x v="1"/>
    <x v="101"/>
    <d v="2018-08-12T00:00:00"/>
    <s v="First Class"/>
    <s v="NP-18325"/>
    <s v="Naresj Patel"/>
    <x v="0"/>
    <s v="United States"/>
    <s v="New York City"/>
    <x v="15"/>
    <n v="10024"/>
    <x v="3"/>
    <s v="FUR-TA-10002607"/>
    <x v="0"/>
    <x v="3"/>
    <s v="KI Conference Tables"/>
    <n v="382.80599999999998"/>
    <n v="9"/>
    <n v="0.4"/>
    <n v="-153.12239999999997"/>
  </r>
  <r>
    <n v="1582"/>
    <s v="CA-2012-131338"/>
    <x v="1"/>
    <x v="101"/>
    <d v="2018-08-12T00:00:00"/>
    <s v="First Class"/>
    <s v="NP-18325"/>
    <s v="Naresj Patel"/>
    <x v="0"/>
    <s v="United States"/>
    <s v="New York City"/>
    <x v="15"/>
    <n v="10024"/>
    <x v="3"/>
    <s v="OFF-ST-10000642"/>
    <x v="1"/>
    <x v="4"/>
    <s v="Tennsco Lockers, Gray"/>
    <n v="41.96"/>
    <n v="2"/>
    <n v="0"/>
    <n v="2.9371999999999971"/>
  </r>
  <r>
    <n v="1583"/>
    <s v="CA-2012-131338"/>
    <x v="1"/>
    <x v="101"/>
    <d v="2018-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8-08-12T00:00:00"/>
    <s v="First Class"/>
    <s v="NP-18325"/>
    <s v="Naresj Patel"/>
    <x v="0"/>
    <s v="United States"/>
    <s v="New York City"/>
    <x v="15"/>
    <n v="10024"/>
    <x v="3"/>
    <s v="FUR-FU-10002157"/>
    <x v="0"/>
    <x v="5"/>
    <s v="Artistic Insta-Plaque"/>
    <n v="47.04"/>
    <n v="3"/>
    <n v="0"/>
    <n v="18.345599999999997"/>
  </r>
  <r>
    <n v="1585"/>
    <s v="CA-2012-131338"/>
    <x v="1"/>
    <x v="101"/>
    <d v="2018-08-12T00:00:00"/>
    <s v="First Class"/>
    <s v="NP-18325"/>
    <s v="Naresj Patel"/>
    <x v="0"/>
    <s v="United States"/>
    <s v="New York City"/>
    <x v="15"/>
    <n v="10024"/>
    <x v="3"/>
    <s v="FUR-FU-10001706"/>
    <x v="0"/>
    <x v="5"/>
    <s v="Longer-Life Soft White Bulbs"/>
    <n v="6.16"/>
    <n v="2"/>
    <n v="0"/>
    <n v="2.9567999999999999"/>
  </r>
  <r>
    <n v="1586"/>
    <s v="CA-2012-131338"/>
    <x v="1"/>
    <x v="101"/>
    <d v="2018-08-12T00:00:00"/>
    <s v="First Class"/>
    <s v="NP-18325"/>
    <s v="Naresj Patel"/>
    <x v="0"/>
    <s v="United States"/>
    <s v="New York City"/>
    <x v="15"/>
    <n v="10024"/>
    <x v="3"/>
    <s v="TEC-PH-10000984"/>
    <x v="2"/>
    <x v="7"/>
    <s v="Panasonic KX-TG9471B"/>
    <n v="979.95"/>
    <n v="5"/>
    <n v="0"/>
    <n v="274.38600000000008"/>
  </r>
  <r>
    <n v="1587"/>
    <s v="CA-2012-131338"/>
    <x v="1"/>
    <x v="101"/>
    <d v="2018-08-12T00:00:00"/>
    <s v="First Class"/>
    <s v="NP-18325"/>
    <s v="Naresj Patel"/>
    <x v="0"/>
    <s v="United States"/>
    <s v="New York City"/>
    <x v="15"/>
    <n v="10024"/>
    <x v="3"/>
    <s v="OFF-PA-10001357"/>
    <x v="1"/>
    <x v="10"/>
    <s v="Xerox 1886"/>
    <n v="143.69999999999999"/>
    <n v="3"/>
    <n v="0"/>
    <n v="68.975999999999999"/>
  </r>
  <r>
    <n v="1588"/>
    <s v="CA-2012-131338"/>
    <x v="1"/>
    <x v="101"/>
    <d v="2018-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8-08-12T00:00:00"/>
    <s v="First Class"/>
    <s v="NP-18325"/>
    <s v="Naresj Patel"/>
    <x v="0"/>
    <s v="United States"/>
    <s v="New York City"/>
    <x v="15"/>
    <n v="10024"/>
    <x v="3"/>
    <s v="TEC-AC-10002600"/>
    <x v="2"/>
    <x v="11"/>
    <s v="Belkin QODE FastFit Bluetooth Keyboard"/>
    <n v="247.8"/>
    <n v="4"/>
    <n v="0"/>
    <n v="34.692000000000007"/>
  </r>
  <r>
    <n v="1590"/>
    <s v="CA-2013-109911"/>
    <x v="0"/>
    <x v="536"/>
    <d v="2019-05-17T00:00:00"/>
    <s v="Standard Class"/>
    <s v="VG-21805"/>
    <s v="Vivek Grady"/>
    <x v="1"/>
    <s v="United States"/>
    <s v="Virginia Beach"/>
    <x v="17"/>
    <n v="23464"/>
    <x v="0"/>
    <s v="OFF-AR-10001662"/>
    <x v="1"/>
    <x v="6"/>
    <s v="Rogers Handheld Barrel Pencil Sharpener"/>
    <n v="10.96"/>
    <n v="4"/>
    <n v="0"/>
    <n v="2.9592000000000009"/>
  </r>
  <r>
    <n v="1591"/>
    <s v="US-2013-132423"/>
    <x v="0"/>
    <x v="173"/>
    <d v="2019-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9-04-20T00:00:00"/>
    <s v="Standard Class"/>
    <s v="MY-18295"/>
    <s v="Muhammed Yedwab"/>
    <x v="1"/>
    <s v="United States"/>
    <s v="Grapevine"/>
    <x v="5"/>
    <n v="76051"/>
    <x v="2"/>
    <s v="OFF-FA-10002988"/>
    <x v="1"/>
    <x v="13"/>
    <s v="Ideal Clamps"/>
    <n v="8.0399999999999991"/>
    <n v="5"/>
    <n v="0.2"/>
    <n v="2.9144999999999994"/>
  </r>
  <r>
    <n v="1593"/>
    <s v="CA-2012-122826"/>
    <x v="1"/>
    <x v="537"/>
    <d v="2018-06-25T00:00:00"/>
    <s v="Second Class"/>
    <s v="RD-19480"/>
    <s v="Rick Duston"/>
    <x v="0"/>
    <s v="United States"/>
    <s v="Olympia"/>
    <x v="4"/>
    <n v="98502"/>
    <x v="1"/>
    <s v="TEC-PH-10004830"/>
    <x v="2"/>
    <x v="7"/>
    <s v="Pyle PRT45 Retro Home Telephone"/>
    <n v="201.56800000000001"/>
    <n v="4"/>
    <n v="0.2"/>
    <n v="22.676399999999994"/>
  </r>
  <r>
    <n v="1594"/>
    <s v="CA-2011-117317"/>
    <x v="2"/>
    <x v="538"/>
    <d v="2017-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8-03-27T00:00:00"/>
    <s v="First Class"/>
    <s v="DP-13390"/>
    <s v="Dennis Pardue"/>
    <x v="2"/>
    <s v="United States"/>
    <s v="Peoria"/>
    <x v="10"/>
    <n v="61604"/>
    <x v="2"/>
    <s v="FUR-BO-10000362"/>
    <x v="0"/>
    <x v="0"/>
    <s v="Sauder Inglewood Library Bookcases"/>
    <n v="359.05799999999994"/>
    <n v="3"/>
    <n v="0.3"/>
    <n v="-35.905799999999999"/>
  </r>
  <r>
    <n v="1596"/>
    <s v="CA-2014-149181"/>
    <x v="3"/>
    <x v="540"/>
    <d v="2020-05-13T00:00:00"/>
    <s v="Standard Class"/>
    <s v="MD-17350"/>
    <s v="Maribeth Dona"/>
    <x v="0"/>
    <s v="United States"/>
    <s v="Columbus"/>
    <x v="24"/>
    <n v="43229"/>
    <x v="3"/>
    <s v="FUR-CH-10004540"/>
    <x v="0"/>
    <x v="1"/>
    <s v="Global Chrome Stack Chair"/>
    <n v="47.991999999999997"/>
    <n v="2"/>
    <n v="0.3"/>
    <n v="-2.0567999999999991"/>
  </r>
  <r>
    <n v="1597"/>
    <s v="CA-2014-132234"/>
    <x v="3"/>
    <x v="524"/>
    <d v="2020-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20-11-22T00:00:00"/>
    <s v="Second Class"/>
    <s v="AB-10150"/>
    <s v="Aimee Bixby"/>
    <x v="0"/>
    <s v="United States"/>
    <s v="Carrollton"/>
    <x v="5"/>
    <n v="75007"/>
    <x v="2"/>
    <s v="OFF-PA-10000308"/>
    <x v="1"/>
    <x v="10"/>
    <s v="Xerox 1901"/>
    <n v="16.896000000000001"/>
    <n v="4"/>
    <n v="0.2"/>
    <n v="5.2799999999999994"/>
  </r>
  <r>
    <n v="1599"/>
    <s v="CA-2014-158876"/>
    <x v="3"/>
    <x v="123"/>
    <d v="2020-11-22T00:00:00"/>
    <s v="Second Class"/>
    <s v="AB-10150"/>
    <s v="Aimee Bixby"/>
    <x v="0"/>
    <s v="United States"/>
    <s v="Carrollton"/>
    <x v="5"/>
    <n v="75007"/>
    <x v="2"/>
    <s v="OFF-SU-10001165"/>
    <x v="1"/>
    <x v="14"/>
    <s v="Acme Elite Stainless Steel Scissors"/>
    <n v="6.6720000000000006"/>
    <n v="1"/>
    <n v="0.2"/>
    <n v="0.50039999999999996"/>
  </r>
  <r>
    <n v="1600"/>
    <s v="CA-2014-158876"/>
    <x v="3"/>
    <x v="123"/>
    <d v="2020-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20-11-22T00:00:00"/>
    <s v="Second Class"/>
    <s v="AB-10150"/>
    <s v="Aimee Bixby"/>
    <x v="0"/>
    <s v="United States"/>
    <s v="Carrollton"/>
    <x v="5"/>
    <n v="75007"/>
    <x v="2"/>
    <s v="FUR-FU-10001967"/>
    <x v="0"/>
    <x v="5"/>
    <s v="Telescoping Adjustable Floor Lamp"/>
    <n v="15.991999999999999"/>
    <n v="2"/>
    <n v="0.6"/>
    <n v="-13.992999999999999"/>
  </r>
  <r>
    <n v="1602"/>
    <s v="CA-2013-164672"/>
    <x v="0"/>
    <x v="541"/>
    <d v="2019-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9-12-18T00:00:00"/>
    <s v="Standard Class"/>
    <s v="CA-12775"/>
    <s v="Cynthia Arntzen"/>
    <x v="0"/>
    <s v="United States"/>
    <s v="Smyrna"/>
    <x v="18"/>
    <n v="37167"/>
    <x v="0"/>
    <s v="OFF-AR-10003251"/>
    <x v="1"/>
    <x v="6"/>
    <s v="Prang Drawing Pencil Set"/>
    <n v="6.6719999999999988"/>
    <n v="3"/>
    <n v="0.2"/>
    <n v="1.6679999999999997"/>
  </r>
  <r>
    <n v="1604"/>
    <s v="CA-2014-116645"/>
    <x v="3"/>
    <x v="329"/>
    <d v="2020-12-05T00:00:00"/>
    <s v="Standard Class"/>
    <s v="ME-17725"/>
    <s v="Max Engle"/>
    <x v="0"/>
    <s v="United States"/>
    <s v="Newark"/>
    <x v="13"/>
    <n v="19711"/>
    <x v="3"/>
    <s v="OFF-AR-10001044"/>
    <x v="1"/>
    <x v="6"/>
    <s v="BOSTON Ranger #55 Pencil Sharpener, Black"/>
    <n v="155.94"/>
    <n v="6"/>
    <n v="0"/>
    <n v="45.222599999999993"/>
  </r>
  <r>
    <n v="1605"/>
    <s v="US-2013-115819"/>
    <x v="0"/>
    <x v="475"/>
    <d v="2019-04-25T00:00:00"/>
    <s v="Second Class"/>
    <s v="JO-15280"/>
    <s v="Jas O'Carroll"/>
    <x v="0"/>
    <s v="United States"/>
    <s v="Los Angeles"/>
    <x v="1"/>
    <n v="90049"/>
    <x v="1"/>
    <s v="TEC-PH-10004700"/>
    <x v="2"/>
    <x v="7"/>
    <s v="PowerGen Dual USB Car Charger"/>
    <n v="39.960000000000008"/>
    <n v="5"/>
    <n v="0.2"/>
    <n v="12.986999999999995"/>
  </r>
  <r>
    <n v="1606"/>
    <s v="US-2013-115819"/>
    <x v="0"/>
    <x v="475"/>
    <d v="2019-04-25T00:00:00"/>
    <s v="Second Class"/>
    <s v="JO-15280"/>
    <s v="Jas O'Carroll"/>
    <x v="0"/>
    <s v="United States"/>
    <s v="Los Angeles"/>
    <x v="1"/>
    <n v="90049"/>
    <x v="1"/>
    <s v="OFF-AR-10000823"/>
    <x v="1"/>
    <x v="6"/>
    <s v="Newell 307"/>
    <n v="5.46"/>
    <n v="3"/>
    <n v="0"/>
    <n v="1.5288000000000002"/>
  </r>
  <r>
    <n v="1607"/>
    <s v="US-2013-115819"/>
    <x v="0"/>
    <x v="475"/>
    <d v="2019-04-25T00:00:00"/>
    <s v="Second Class"/>
    <s v="JO-15280"/>
    <s v="Jas O'Carroll"/>
    <x v="0"/>
    <s v="United States"/>
    <s v="Los Angeles"/>
    <x v="1"/>
    <n v="90049"/>
    <x v="1"/>
    <s v="OFF-AR-10004456"/>
    <x v="1"/>
    <x v="6"/>
    <s v="Panasonic KP-4ABK Battery-Operated Pencil Sharpener"/>
    <n v="73.2"/>
    <n v="5"/>
    <n v="0"/>
    <n v="21.227999999999998"/>
  </r>
  <r>
    <n v="1608"/>
    <s v="US-2013-115819"/>
    <x v="0"/>
    <x v="475"/>
    <d v="2019-04-25T00:00:00"/>
    <s v="Second Class"/>
    <s v="JO-15280"/>
    <s v="Jas O'Carroll"/>
    <x v="0"/>
    <s v="United States"/>
    <s v="Los Angeles"/>
    <x v="1"/>
    <n v="90049"/>
    <x v="1"/>
    <s v="OFF-BI-10000050"/>
    <x v="1"/>
    <x v="8"/>
    <s v="Angle-D Binders with Locking Rings, Label Holders"/>
    <n v="5.84"/>
    <n v="1"/>
    <n v="0.2"/>
    <n v="1.9709999999999996"/>
  </r>
  <r>
    <n v="1609"/>
    <s v="US-2013-115819"/>
    <x v="0"/>
    <x v="475"/>
    <d v="2019-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9-04-25T00:00:00"/>
    <s v="Second Class"/>
    <s v="JO-15280"/>
    <s v="Jas O'Carroll"/>
    <x v="0"/>
    <s v="United States"/>
    <s v="Los Angeles"/>
    <x v="1"/>
    <n v="90049"/>
    <x v="1"/>
    <s v="OFF-BI-10000591"/>
    <x v="1"/>
    <x v="8"/>
    <s v="Avery Binder Labels"/>
    <n v="9.3360000000000003"/>
    <n v="3"/>
    <n v="0.2"/>
    <n v="3.2675999999999994"/>
  </r>
  <r>
    <n v="1611"/>
    <s v="CA-2011-156349"/>
    <x v="2"/>
    <x v="542"/>
    <d v="2017-05-30T00:00:00"/>
    <s v="Standard Class"/>
    <s v="ML-17395"/>
    <s v="Marina Lichtenstein"/>
    <x v="1"/>
    <s v="United States"/>
    <s v="Los Angeles"/>
    <x v="1"/>
    <n v="90008"/>
    <x v="1"/>
    <s v="FUR-BO-10000362"/>
    <x v="0"/>
    <x v="0"/>
    <s v="Sauder Inglewood Library Bookcases"/>
    <n v="290.666"/>
    <n v="2"/>
    <n v="0.15"/>
    <n v="27.356800000000007"/>
  </r>
  <r>
    <n v="1612"/>
    <s v="CA-2011-156349"/>
    <x v="2"/>
    <x v="542"/>
    <d v="2017-05-30T00:00:00"/>
    <s v="Standard Class"/>
    <s v="ML-17395"/>
    <s v="Marina Lichtenstein"/>
    <x v="1"/>
    <s v="United States"/>
    <s v="Los Angeles"/>
    <x v="1"/>
    <n v="90008"/>
    <x v="1"/>
    <s v="TEC-PH-10000441"/>
    <x v="2"/>
    <x v="7"/>
    <s v="VTech DS6151"/>
    <n v="201.584"/>
    <n v="2"/>
    <n v="0.2"/>
    <n v="20.158400000000015"/>
  </r>
  <r>
    <n v="1613"/>
    <s v="CA-2011-156349"/>
    <x v="2"/>
    <x v="542"/>
    <d v="2017-05-30T00:00:00"/>
    <s v="Standard Class"/>
    <s v="ML-17395"/>
    <s v="Marina Lichtenstein"/>
    <x v="1"/>
    <s v="United States"/>
    <s v="Los Angeles"/>
    <x v="1"/>
    <n v="90008"/>
    <x v="1"/>
    <s v="TEC-PH-10002726"/>
    <x v="2"/>
    <x v="7"/>
    <s v="netTALK DUO VoIP Telephone Service"/>
    <n v="83.984000000000009"/>
    <n v="2"/>
    <n v="0.2"/>
    <n v="31.494"/>
  </r>
  <r>
    <n v="1614"/>
    <s v="CA-2014-138380"/>
    <x v="3"/>
    <x v="202"/>
    <d v="2020-12-26T00:00:00"/>
    <s v="Standard Class"/>
    <s v="YS-21880"/>
    <s v="Yana Sorensen"/>
    <x v="1"/>
    <s v="United States"/>
    <s v="Oakland"/>
    <x v="1"/>
    <n v="94601"/>
    <x v="1"/>
    <s v="OFF-ST-10003306"/>
    <x v="1"/>
    <x v="4"/>
    <s v="Letter Size Cart"/>
    <n v="1000.0200000000001"/>
    <n v="7"/>
    <n v="0"/>
    <n v="290.00579999999991"/>
  </r>
  <r>
    <n v="1615"/>
    <s v="US-2013-113509"/>
    <x v="0"/>
    <x v="543"/>
    <d v="2019-03-20T00:00:00"/>
    <s v="Standard Class"/>
    <s v="PL-18925"/>
    <s v="Paul Lucas"/>
    <x v="2"/>
    <s v="United States"/>
    <s v="Philadelphia"/>
    <x v="9"/>
    <n v="19143"/>
    <x v="3"/>
    <s v="TEC-AC-10004855"/>
    <x v="2"/>
    <x v="11"/>
    <s v="V7 USB Numeric Keypad"/>
    <n v="83.976000000000013"/>
    <n v="3"/>
    <n v="0.2"/>
    <n v="-13.646100000000001"/>
  </r>
  <r>
    <n v="1616"/>
    <s v="CA-2012-130022"/>
    <x v="1"/>
    <x v="544"/>
    <d v="2018-08-16T00:00:00"/>
    <s v="Standard Class"/>
    <s v="JK-16120"/>
    <s v="Julie Kriz"/>
    <x v="2"/>
    <s v="United States"/>
    <s v="Eagan"/>
    <x v="11"/>
    <n v="55122"/>
    <x v="2"/>
    <s v="OFF-LA-10002787"/>
    <x v="1"/>
    <x v="2"/>
    <s v="Avery 480"/>
    <n v="3.75"/>
    <n v="1"/>
    <n v="0"/>
    <n v="1.7999999999999998"/>
  </r>
  <r>
    <n v="1617"/>
    <s v="CA-2012-130022"/>
    <x v="1"/>
    <x v="544"/>
    <d v="2018-08-16T00:00:00"/>
    <s v="Standard Class"/>
    <s v="JK-16120"/>
    <s v="Julie Kriz"/>
    <x v="2"/>
    <s v="United States"/>
    <s v="Eagan"/>
    <x v="11"/>
    <n v="55122"/>
    <x v="2"/>
    <s v="OFF-LA-10002043"/>
    <x v="1"/>
    <x v="2"/>
    <s v="Avery 489"/>
    <n v="41.4"/>
    <n v="4"/>
    <n v="0"/>
    <n v="19.872"/>
  </r>
  <r>
    <n v="1618"/>
    <s v="CA-2012-130022"/>
    <x v="1"/>
    <x v="544"/>
    <d v="2018-08-16T00:00:00"/>
    <s v="Standard Class"/>
    <s v="JK-16120"/>
    <s v="Julie Kriz"/>
    <x v="2"/>
    <s v="United States"/>
    <s v="Eagan"/>
    <x v="11"/>
    <n v="55122"/>
    <x v="2"/>
    <s v="OFF-AR-10001915"/>
    <x v="1"/>
    <x v="6"/>
    <s v="Peel-Off China Markers"/>
    <n v="29.79"/>
    <n v="3"/>
    <n v="0"/>
    <n v="12.511800000000001"/>
  </r>
  <r>
    <n v="1619"/>
    <s v="US-2013-118780"/>
    <x v="0"/>
    <x v="545"/>
    <d v="2019-09-15T00:00:00"/>
    <s v="Second Class"/>
    <s v="PN-18775"/>
    <s v="Parhena Norris"/>
    <x v="2"/>
    <s v="United States"/>
    <s v="New York City"/>
    <x v="15"/>
    <n v="10011"/>
    <x v="3"/>
    <s v="OFF-ST-10000352"/>
    <x v="1"/>
    <x v="4"/>
    <s v="Acco Perma 2700 Stacking Storage Drawers"/>
    <n v="59.48"/>
    <n v="2"/>
    <n v="0"/>
    <n v="8.9220000000000041"/>
  </r>
  <r>
    <n v="1620"/>
    <s v="US-2013-118780"/>
    <x v="0"/>
    <x v="545"/>
    <d v="2019-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20-07-16T00:00:00"/>
    <s v="Standard Class"/>
    <s v="JC-15385"/>
    <s v="Jenna Caffey"/>
    <x v="0"/>
    <s v="United States"/>
    <s v="Kent"/>
    <x v="4"/>
    <n v="98031"/>
    <x v="1"/>
    <s v="FUR-FU-10002937"/>
    <x v="0"/>
    <x v="5"/>
    <s v="GE 48&quot; Fluorescent Tube, Cool White Energy Saver, 34 Watts, 30/Box"/>
    <n v="198.46"/>
    <n v="2"/>
    <n v="0"/>
    <n v="99.23"/>
  </r>
  <r>
    <n v="1622"/>
    <s v="CA-2014-108560"/>
    <x v="3"/>
    <x v="141"/>
    <d v="2020-07-16T00:00:00"/>
    <s v="Standard Class"/>
    <s v="JC-15385"/>
    <s v="Jenna Caffey"/>
    <x v="0"/>
    <s v="United States"/>
    <s v="Kent"/>
    <x v="4"/>
    <n v="98031"/>
    <x v="1"/>
    <s v="OFF-LA-10003930"/>
    <x v="1"/>
    <x v="2"/>
    <s v="Dot Matrix Printer Tape Reel Labels, White, 5000/Box"/>
    <n v="786.48"/>
    <n v="8"/>
    <n v="0"/>
    <n v="385.37520000000001"/>
  </r>
  <r>
    <n v="1623"/>
    <s v="CA-2014-108560"/>
    <x v="3"/>
    <x v="141"/>
    <d v="2020-07-16T00:00:00"/>
    <s v="Standard Class"/>
    <s v="JC-15385"/>
    <s v="Jenna Caffey"/>
    <x v="0"/>
    <s v="United States"/>
    <s v="Kent"/>
    <x v="4"/>
    <n v="98031"/>
    <x v="1"/>
    <s v="OFF-BI-10001107"/>
    <x v="1"/>
    <x v="8"/>
    <s v="GBC White Gloss Covers, Plain Front"/>
    <n v="23.168000000000003"/>
    <n v="2"/>
    <n v="0.2"/>
    <n v="7.8191999999999995"/>
  </r>
  <r>
    <n v="1624"/>
    <s v="CA-2014-108560"/>
    <x v="3"/>
    <x v="141"/>
    <d v="2020-07-16T00:00:00"/>
    <s v="Standard Class"/>
    <s v="JC-15385"/>
    <s v="Jenna Caffey"/>
    <x v="0"/>
    <s v="United States"/>
    <s v="Kent"/>
    <x v="4"/>
    <n v="98031"/>
    <x v="1"/>
    <s v="TEC-AC-10003063"/>
    <x v="2"/>
    <x v="11"/>
    <s v="Micro Innovations USB RF Wireless Keyboard with Mouse"/>
    <n v="50"/>
    <n v="2"/>
    <n v="0"/>
    <n v="10.5"/>
  </r>
  <r>
    <n v="1625"/>
    <s v="CA-2012-157084"/>
    <x v="1"/>
    <x v="546"/>
    <d v="2018-12-24T00:00:00"/>
    <s v="Standard Class"/>
    <s v="JG-15160"/>
    <s v="James Galang"/>
    <x v="0"/>
    <s v="United States"/>
    <s v="Los Angeles"/>
    <x v="1"/>
    <n v="90049"/>
    <x v="1"/>
    <s v="TEC-PH-10002922"/>
    <x v="2"/>
    <x v="7"/>
    <s v="ShoreTel ShorePhone IP 230 VoIP phone"/>
    <n v="675.96"/>
    <n v="5"/>
    <n v="0.2"/>
    <n v="84.494999999999948"/>
  </r>
  <r>
    <n v="1626"/>
    <s v="CA-2012-157084"/>
    <x v="1"/>
    <x v="546"/>
    <d v="2018-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8-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8-09-30T00:00:00"/>
    <s v="Standard Class"/>
    <s v="MC-17275"/>
    <s v="Marc Crier"/>
    <x v="0"/>
    <s v="United States"/>
    <s v="Lafayette"/>
    <x v="28"/>
    <n v="70506"/>
    <x v="0"/>
    <s v="FUR-CH-10001270"/>
    <x v="0"/>
    <x v="1"/>
    <s v="Harbour Creations Steel Folding Chair"/>
    <n v="517.5"/>
    <n v="6"/>
    <n v="0"/>
    <n v="155.24999999999994"/>
  </r>
  <r>
    <n v="1629"/>
    <s v="CA-2014-101049"/>
    <x v="3"/>
    <x v="548"/>
    <d v="2020-06-26T00:00:00"/>
    <s v="Second Class"/>
    <s v="AS-10240"/>
    <s v="Alan Shonely"/>
    <x v="0"/>
    <s v="United States"/>
    <s v="Cleveland"/>
    <x v="24"/>
    <n v="44105"/>
    <x v="3"/>
    <s v="FUR-FU-10004415"/>
    <x v="0"/>
    <x v="5"/>
    <s v="Stacking Tray, Side-Loading, Legal, Smoke"/>
    <n v="17.920000000000002"/>
    <n v="5"/>
    <n v="0.2"/>
    <n v="2.4639999999999986"/>
  </r>
  <r>
    <n v="1630"/>
    <s v="CA-2014-101049"/>
    <x v="3"/>
    <x v="548"/>
    <d v="2020-06-26T00:00:00"/>
    <s v="Second Class"/>
    <s v="AS-10240"/>
    <s v="Alan Shonely"/>
    <x v="0"/>
    <s v="United States"/>
    <s v="Cleveland"/>
    <x v="24"/>
    <n v="44105"/>
    <x v="3"/>
    <s v="OFF-BI-10001510"/>
    <x v="1"/>
    <x v="8"/>
    <s v="Deluxe Heavy-Duty Vinyl Round Ring Binder"/>
    <n v="41.256000000000007"/>
    <n v="6"/>
    <n v="0.7"/>
    <n v="-34.38000000000001"/>
  </r>
  <r>
    <n v="1631"/>
    <s v="CA-2013-106530"/>
    <x v="0"/>
    <x v="541"/>
    <d v="2019-05-09T00:00:00"/>
    <s v="Same Day"/>
    <s v="CL-12565"/>
    <s v="Clay Ludtke"/>
    <x v="0"/>
    <s v="United States"/>
    <s v="Cleveland"/>
    <x v="24"/>
    <n v="44105"/>
    <x v="3"/>
    <s v="OFF-ST-10002011"/>
    <x v="1"/>
    <x v="4"/>
    <s v="Smead Adjustable Mobile File Trolley with Lockable Top"/>
    <n v="1006.056"/>
    <n v="3"/>
    <n v="0.2"/>
    <n v="88.029900000000055"/>
  </r>
  <r>
    <n v="1632"/>
    <s v="CA-2013-106530"/>
    <x v="0"/>
    <x v="541"/>
    <d v="2019-05-09T00:00:00"/>
    <s v="Same Day"/>
    <s v="CL-12565"/>
    <s v="Clay Ludtke"/>
    <x v="0"/>
    <s v="United States"/>
    <s v="Cleveland"/>
    <x v="24"/>
    <n v="44105"/>
    <x v="3"/>
    <s v="OFF-PA-10002986"/>
    <x v="1"/>
    <x v="10"/>
    <s v="Xerox 1898"/>
    <n v="10.688000000000001"/>
    <n v="2"/>
    <n v="0.2"/>
    <n v="3.7407999999999997"/>
  </r>
  <r>
    <n v="1633"/>
    <s v="CA-2013-106530"/>
    <x v="0"/>
    <x v="541"/>
    <d v="2019-05-09T00:00:00"/>
    <s v="Same Day"/>
    <s v="CL-12565"/>
    <s v="Clay Ludtke"/>
    <x v="0"/>
    <s v="United States"/>
    <s v="Cleveland"/>
    <x v="24"/>
    <n v="44105"/>
    <x v="3"/>
    <s v="OFF-PA-10004451"/>
    <x v="1"/>
    <x v="10"/>
    <s v="Xerox 222"/>
    <n v="10.368000000000002"/>
    <n v="2"/>
    <n v="0.2"/>
    <n v="3.6288"/>
  </r>
  <r>
    <n v="1634"/>
    <s v="CA-2013-106530"/>
    <x v="0"/>
    <x v="541"/>
    <d v="2019-05-09T00:00:00"/>
    <s v="Same Day"/>
    <s v="CL-12565"/>
    <s v="Clay Ludtke"/>
    <x v="0"/>
    <s v="United States"/>
    <s v="Cleveland"/>
    <x v="24"/>
    <n v="44105"/>
    <x v="3"/>
    <s v="OFF-ST-10000649"/>
    <x v="1"/>
    <x v="4"/>
    <s v="Hanging Personal Folder File"/>
    <n v="25.12"/>
    <n v="2"/>
    <n v="0.2"/>
    <n v="1.5700000000000012"/>
  </r>
  <r>
    <n v="1635"/>
    <s v="CA-2013-106530"/>
    <x v="0"/>
    <x v="541"/>
    <d v="2019-05-09T00:00:00"/>
    <s v="Same Day"/>
    <s v="CL-12565"/>
    <s v="Clay Ludtke"/>
    <x v="0"/>
    <s v="United States"/>
    <s v="Cleveland"/>
    <x v="24"/>
    <n v="44105"/>
    <x v="3"/>
    <s v="TEC-AC-10001465"/>
    <x v="2"/>
    <x v="11"/>
    <s v="SanDisk Cruzer 64 GB USB Flash Drive"/>
    <n v="58.112000000000002"/>
    <n v="2"/>
    <n v="0.2"/>
    <n v="7.263999999999994"/>
  </r>
  <r>
    <n v="1636"/>
    <s v="CA-2011-168984"/>
    <x v="2"/>
    <x v="35"/>
    <d v="2017-12-02T00:00:00"/>
    <s v="Standard Class"/>
    <s v="NW-18400"/>
    <s v="Natalie Webber"/>
    <x v="0"/>
    <s v="United States"/>
    <s v="Tigard"/>
    <x v="21"/>
    <n v="97224"/>
    <x v="1"/>
    <s v="OFF-PA-10001166"/>
    <x v="1"/>
    <x v="10"/>
    <s v="Xerox 2"/>
    <n v="15.552000000000003"/>
    <n v="3"/>
    <n v="0.2"/>
    <n v="5.4432"/>
  </r>
  <r>
    <n v="1637"/>
    <s v="CA-2011-168984"/>
    <x v="2"/>
    <x v="35"/>
    <d v="2017-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7-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9-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9-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9-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9-06-02T00:00:00"/>
    <s v="Standard Class"/>
    <s v="TB-21280"/>
    <s v="Toby Braunhardt"/>
    <x v="0"/>
    <s v="United States"/>
    <s v="Washington"/>
    <x v="40"/>
    <n v="20016"/>
    <x v="3"/>
    <s v="FUR-FU-10000629"/>
    <x v="0"/>
    <x v="5"/>
    <s v="9-3/4 Diameter Round Wall Clock"/>
    <n v="41.37"/>
    <n v="3"/>
    <n v="0"/>
    <n v="17.375399999999999"/>
  </r>
  <r>
    <n v="1643"/>
    <s v="US-2011-134712"/>
    <x v="2"/>
    <x v="503"/>
    <d v="2017-12-04T00:00:00"/>
    <s v="Standard Class"/>
    <s v="BS-11380"/>
    <s v="Bill Stewart"/>
    <x v="1"/>
    <s v="United States"/>
    <s v="Skokie"/>
    <x v="10"/>
    <n v="60076"/>
    <x v="2"/>
    <s v="OFF-FA-10003112"/>
    <x v="1"/>
    <x v="13"/>
    <s v="Staples"/>
    <n v="12.624000000000001"/>
    <n v="2"/>
    <n v="0.2"/>
    <n v="3.944999999999999"/>
  </r>
  <r>
    <n v="1644"/>
    <s v="CA-2012-111829"/>
    <x v="1"/>
    <x v="531"/>
    <d v="2018-03-20T00:00:00"/>
    <s v="First Class"/>
    <s v="FH-14365"/>
    <s v="Fred Hopkins"/>
    <x v="1"/>
    <s v="United States"/>
    <s v="Seattle"/>
    <x v="4"/>
    <n v="98115"/>
    <x v="1"/>
    <s v="OFF-ST-10000142"/>
    <x v="1"/>
    <x v="4"/>
    <s v="Deluxe Rollaway Locking File with Drawer"/>
    <n v="1247.6399999999999"/>
    <n v="3"/>
    <n v="0"/>
    <n v="349.33919999999995"/>
  </r>
  <r>
    <n v="1645"/>
    <s v="CA-2012-111829"/>
    <x v="1"/>
    <x v="531"/>
    <d v="2018-03-20T00:00:00"/>
    <s v="First Class"/>
    <s v="FH-14365"/>
    <s v="Fred Hopkins"/>
    <x v="1"/>
    <s v="United States"/>
    <s v="Seattle"/>
    <x v="4"/>
    <n v="98115"/>
    <x v="1"/>
    <s v="TEC-CO-10001766"/>
    <x v="2"/>
    <x v="16"/>
    <s v="Canon PC940 Copier"/>
    <n v="3149.9300000000003"/>
    <n v="7"/>
    <n v="0"/>
    <n v="1480.4670999999998"/>
  </r>
  <r>
    <n v="1646"/>
    <s v="CA-2012-111829"/>
    <x v="1"/>
    <x v="531"/>
    <d v="2018-03-20T00:00:00"/>
    <s v="First Class"/>
    <s v="FH-14365"/>
    <s v="Fred Hopkins"/>
    <x v="1"/>
    <s v="United States"/>
    <s v="Seattle"/>
    <x v="4"/>
    <n v="98115"/>
    <x v="1"/>
    <s v="OFF-PA-10004359"/>
    <x v="1"/>
    <x v="10"/>
    <s v="Multicolor Computer Printout Paper"/>
    <n v="209.7"/>
    <n v="2"/>
    <n v="0"/>
    <n v="100.65599999999999"/>
  </r>
  <r>
    <n v="1647"/>
    <s v="CA-2012-105221"/>
    <x v="1"/>
    <x v="549"/>
    <d v="2018-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8-11-03T00:00:00"/>
    <s v="First Class"/>
    <s v="VM-21685"/>
    <s v="Valerie Mitchum"/>
    <x v="2"/>
    <s v="United States"/>
    <s v="Philadelphia"/>
    <x v="9"/>
    <n v="19140"/>
    <x v="3"/>
    <s v="OFF-FA-10001135"/>
    <x v="1"/>
    <x v="13"/>
    <s v="Brites Rubber Bands, 1 1/2 oz. Box"/>
    <n v="3.1680000000000001"/>
    <n v="2"/>
    <n v="0.2"/>
    <n v="-0.71279999999999988"/>
  </r>
  <r>
    <n v="1649"/>
    <s v="CA-2012-120341"/>
    <x v="1"/>
    <x v="120"/>
    <d v="2018-09-29T00:00:00"/>
    <s v="Second Class"/>
    <s v="SF-20200"/>
    <s v="Sarah Foster"/>
    <x v="0"/>
    <s v="United States"/>
    <s v="Philadelphia"/>
    <x v="9"/>
    <n v="19143"/>
    <x v="3"/>
    <s v="OFF-BI-10004224"/>
    <x v="1"/>
    <x v="8"/>
    <s v="Catalog Binders with Expanding Posts"/>
    <n v="121.10400000000003"/>
    <n v="6"/>
    <n v="0.7"/>
    <n v="-100.91999999999999"/>
  </r>
  <r>
    <n v="1650"/>
    <s v="CA-2012-120341"/>
    <x v="1"/>
    <x v="120"/>
    <d v="2018-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7-08-29T00:00:00"/>
    <s v="Same Day"/>
    <s v="HH-15010"/>
    <s v="Hilary Holden"/>
    <x v="1"/>
    <s v="United States"/>
    <s v="San Francisco"/>
    <x v="1"/>
    <n v="94110"/>
    <x v="1"/>
    <s v="OFF-PA-10004475"/>
    <x v="1"/>
    <x v="10"/>
    <s v="Xerox 1940"/>
    <n v="109.92"/>
    <n v="2"/>
    <n v="0"/>
    <n v="53.860799999999998"/>
  </r>
  <r>
    <n v="1652"/>
    <s v="CA-2011-135699"/>
    <x v="2"/>
    <x v="550"/>
    <d v="2017-08-29T00:00:00"/>
    <s v="Same Day"/>
    <s v="HH-15010"/>
    <s v="Hilary Holden"/>
    <x v="1"/>
    <s v="United States"/>
    <s v="San Francisco"/>
    <x v="1"/>
    <n v="94110"/>
    <x v="1"/>
    <s v="OFF-PA-10003001"/>
    <x v="1"/>
    <x v="10"/>
    <s v="Xerox 1986"/>
    <n v="13.36"/>
    <n v="2"/>
    <n v="0"/>
    <n v="6.4127999999999998"/>
  </r>
  <r>
    <n v="1653"/>
    <s v="US-2014-132444"/>
    <x v="3"/>
    <x v="551"/>
    <d v="2020-11-22T00:00:00"/>
    <s v="First Class"/>
    <s v="CD-12280"/>
    <s v="Christina DeMoss"/>
    <x v="0"/>
    <s v="United States"/>
    <s v="Seattle"/>
    <x v="4"/>
    <n v="98105"/>
    <x v="1"/>
    <s v="OFF-ST-10003442"/>
    <x v="1"/>
    <x v="4"/>
    <s v="Eldon Portable Mobile Manager"/>
    <n v="169.68"/>
    <n v="6"/>
    <n v="0"/>
    <n v="45.813600000000001"/>
  </r>
  <r>
    <n v="1654"/>
    <s v="US-2014-132444"/>
    <x v="3"/>
    <x v="551"/>
    <d v="2020-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20-11-22T00:00:00"/>
    <s v="First Class"/>
    <s v="CD-12280"/>
    <s v="Christina DeMoss"/>
    <x v="0"/>
    <s v="United States"/>
    <s v="Seattle"/>
    <x v="4"/>
    <n v="98105"/>
    <x v="1"/>
    <s v="OFF-FA-10000611"/>
    <x v="1"/>
    <x v="13"/>
    <s v="Binder Clips by OIC"/>
    <n v="2.96"/>
    <n v="2"/>
    <n v="0"/>
    <n v="1.4207999999999998"/>
  </r>
  <r>
    <n v="1656"/>
    <s v="US-2014-132444"/>
    <x v="3"/>
    <x v="551"/>
    <d v="2020-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20-11-22T00:00:00"/>
    <s v="First Class"/>
    <s v="CD-12280"/>
    <s v="Christina DeMoss"/>
    <x v="0"/>
    <s v="United States"/>
    <s v="Seattle"/>
    <x v="4"/>
    <n v="98105"/>
    <x v="1"/>
    <s v="OFF-ST-10000563"/>
    <x v="1"/>
    <x v="4"/>
    <s v="Fellowes Bankers Box Stor/Drawer Steel Plus"/>
    <n v="95.94"/>
    <n v="3"/>
    <n v="0"/>
    <n v="9.5940000000000012"/>
  </r>
  <r>
    <n v="1658"/>
    <s v="CA-2011-127159"/>
    <x v="2"/>
    <x v="552"/>
    <d v="2017-05-15T00:00:00"/>
    <s v="First Class"/>
    <s v="HL-15040"/>
    <s v="Hunter Lopez"/>
    <x v="0"/>
    <s v="United States"/>
    <s v="Milwaukee"/>
    <x v="6"/>
    <n v="53209"/>
    <x v="2"/>
    <s v="FUR-FU-10000010"/>
    <x v="0"/>
    <x v="5"/>
    <s v="DAX Value U-Channel Document Frames, Easel Back"/>
    <n v="34.79"/>
    <n v="7"/>
    <n v="0"/>
    <n v="10.784899999999999"/>
  </r>
  <r>
    <n v="1659"/>
    <s v="CA-2014-161809"/>
    <x v="3"/>
    <x v="176"/>
    <d v="2020-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20-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20-11-07T00:00:00"/>
    <s v="Standard Class"/>
    <s v="MM-18055"/>
    <s v="Michelle Moray"/>
    <x v="0"/>
    <s v="United States"/>
    <s v="Seattle"/>
    <x v="4"/>
    <n v="98115"/>
    <x v="1"/>
    <s v="OFF-BI-10002072"/>
    <x v="1"/>
    <x v="8"/>
    <s v="Cardinal Slant-D Ring Binders"/>
    <n v="13.904"/>
    <n v="2"/>
    <n v="0.2"/>
    <n v="5.2139999999999995"/>
  </r>
  <r>
    <n v="1662"/>
    <s v="CA-2014-144526"/>
    <x v="3"/>
    <x v="504"/>
    <d v="2020-05-07T00:00:00"/>
    <s v="Standard Class"/>
    <s v="QJ-19255"/>
    <s v="Quincy Jones"/>
    <x v="1"/>
    <s v="United States"/>
    <s v="Philadelphia"/>
    <x v="9"/>
    <n v="19143"/>
    <x v="3"/>
    <s v="TEC-PH-10002549"/>
    <x v="2"/>
    <x v="7"/>
    <s v="Polycom SoundPoint IP 450 VoIP phone"/>
    <n v="677.57999999999993"/>
    <n v="5"/>
    <n v="0.4"/>
    <n v="-158.10199999999998"/>
  </r>
  <r>
    <n v="1663"/>
    <s v="CA-2014-144526"/>
    <x v="3"/>
    <x v="504"/>
    <d v="2020-05-07T00:00:00"/>
    <s v="Standard Class"/>
    <s v="QJ-19255"/>
    <s v="Quincy Jones"/>
    <x v="1"/>
    <s v="United States"/>
    <s v="Philadelphia"/>
    <x v="9"/>
    <n v="19143"/>
    <x v="3"/>
    <s v="OFF-BI-10002353"/>
    <x v="1"/>
    <x v="8"/>
    <s v="GBC VeloBind Cover Sets"/>
    <n v="13.896000000000001"/>
    <n v="3"/>
    <n v="0.7"/>
    <n v="-9.2639999999999993"/>
  </r>
  <r>
    <n v="1664"/>
    <s v="CA-2013-128531"/>
    <x v="0"/>
    <x v="390"/>
    <d v="2019-11-27T00:00:00"/>
    <s v="Second Class"/>
    <s v="NS-18505"/>
    <s v="Neola Schneider"/>
    <x v="0"/>
    <s v="United States"/>
    <s v="Dallas"/>
    <x v="5"/>
    <n v="75217"/>
    <x v="2"/>
    <s v="OFF-ST-10001325"/>
    <x v="1"/>
    <x v="4"/>
    <s v="Sterilite Officeware Hinged File Box"/>
    <n v="41.92"/>
    <n v="5"/>
    <n v="0.2"/>
    <n v="3.6679999999999993"/>
  </r>
  <r>
    <n v="1665"/>
    <s v="CA-2013-128531"/>
    <x v="0"/>
    <x v="390"/>
    <d v="2019-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9-11-27T00:00:00"/>
    <s v="Second Class"/>
    <s v="NS-18505"/>
    <s v="Neola Schneider"/>
    <x v="0"/>
    <s v="United States"/>
    <s v="Dallas"/>
    <x v="5"/>
    <n v="75217"/>
    <x v="2"/>
    <s v="OFF-FA-10002676"/>
    <x v="1"/>
    <x v="13"/>
    <s v="Colored Push Pins"/>
    <n v="4.3440000000000003"/>
    <n v="3"/>
    <n v="0.2"/>
    <n v="0.86879999999999979"/>
  </r>
  <r>
    <n v="1667"/>
    <s v="CA-2013-128531"/>
    <x v="0"/>
    <x v="390"/>
    <d v="2019-11-27T00:00:00"/>
    <s v="Second Class"/>
    <s v="NS-18505"/>
    <s v="Neola Schneider"/>
    <x v="0"/>
    <s v="United States"/>
    <s v="Dallas"/>
    <x v="5"/>
    <n v="75217"/>
    <x v="2"/>
    <s v="TEC-AC-10003023"/>
    <x v="2"/>
    <x v="11"/>
    <s v="Logitech G105 Gaming Keyboard"/>
    <n v="94.992000000000004"/>
    <n v="2"/>
    <n v="0.2"/>
    <n v="-2.374800000000004"/>
  </r>
  <r>
    <n v="1668"/>
    <s v="CA-2013-128531"/>
    <x v="0"/>
    <x v="390"/>
    <d v="2019-11-27T00:00:00"/>
    <s v="Second Class"/>
    <s v="NS-18505"/>
    <s v="Neola Schneider"/>
    <x v="0"/>
    <s v="United States"/>
    <s v="Dallas"/>
    <x v="5"/>
    <n v="75217"/>
    <x v="2"/>
    <s v="OFF-PA-10000167"/>
    <x v="1"/>
    <x v="10"/>
    <s v="Xerox 1925"/>
    <n v="74.352000000000004"/>
    <n v="3"/>
    <n v="0.2"/>
    <n v="23.234999999999992"/>
  </r>
  <r>
    <n v="1669"/>
    <s v="CA-2013-128531"/>
    <x v="0"/>
    <x v="390"/>
    <d v="2019-11-27T00:00:00"/>
    <s v="Second Class"/>
    <s v="NS-18505"/>
    <s v="Neola Schneider"/>
    <x v="0"/>
    <s v="United States"/>
    <s v="Dallas"/>
    <x v="5"/>
    <n v="75217"/>
    <x v="2"/>
    <s v="OFF-AR-10003405"/>
    <x v="1"/>
    <x v="6"/>
    <s v="Dixon My First Ticonderoga Pencil, #2"/>
    <n v="14.04"/>
    <n v="3"/>
    <n v="0.2"/>
    <n v="1.5794999999999986"/>
  </r>
  <r>
    <n v="1670"/>
    <s v="US-2012-157154"/>
    <x v="1"/>
    <x v="553"/>
    <d v="2018-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20-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9-03-26T00:00:00"/>
    <s v="First Class"/>
    <s v="RB-19645"/>
    <s v="Robert Barroso"/>
    <x v="1"/>
    <s v="United States"/>
    <s v="North Las Vegas"/>
    <x v="33"/>
    <n v="89031"/>
    <x v="1"/>
    <s v="TEC-AC-10001013"/>
    <x v="2"/>
    <x v="11"/>
    <s v="Logitech ClearChat Comfort/USB Headset H390"/>
    <n v="58.58"/>
    <n v="2"/>
    <n v="0"/>
    <n v="19.331399999999995"/>
  </r>
  <r>
    <n v="1673"/>
    <s v="CA-2014-111647"/>
    <x v="3"/>
    <x v="445"/>
    <d v="2020-07-08T00:00:00"/>
    <s v="Standard Class"/>
    <s v="RD-19585"/>
    <s v="Rob Dowd"/>
    <x v="0"/>
    <s v="United States"/>
    <s v="Plano"/>
    <x v="5"/>
    <n v="75023"/>
    <x v="2"/>
    <s v="TEC-PH-10002726"/>
    <x v="2"/>
    <x v="7"/>
    <s v="netTALK DUO VoIP Telephone Service"/>
    <n v="167.96800000000002"/>
    <n v="4"/>
    <n v="0.2"/>
    <n v="62.988"/>
  </r>
  <r>
    <n v="1674"/>
    <s v="CA-2012-150560"/>
    <x v="1"/>
    <x v="555"/>
    <d v="2018-12-12T00:00:00"/>
    <s v="First Class"/>
    <s v="SW-20455"/>
    <s v="Shaun Weien"/>
    <x v="0"/>
    <s v="United States"/>
    <s v="Suffolk"/>
    <x v="17"/>
    <n v="23434"/>
    <x v="0"/>
    <s v="OFF-LA-10003930"/>
    <x v="1"/>
    <x v="2"/>
    <s v="Dot Matrix Printer Tape Reel Labels, White, 5000/Box"/>
    <n v="196.62"/>
    <n v="2"/>
    <n v="0"/>
    <n v="96.343800000000002"/>
  </r>
  <r>
    <n v="1675"/>
    <s v="CA-2012-143077"/>
    <x v="1"/>
    <x v="14"/>
    <d v="2018-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8-09-21T00:00:00"/>
    <s v="Standard Class"/>
    <s v="SF-20965"/>
    <s v="Sylvia Foulston"/>
    <x v="1"/>
    <s v="United States"/>
    <s v="Houston"/>
    <x v="5"/>
    <n v="77041"/>
    <x v="2"/>
    <s v="OFF-BI-10000088"/>
    <x v="1"/>
    <x v="8"/>
    <s v="GBC Imprintable Covers"/>
    <n v="6.5879999999999992"/>
    <n v="3"/>
    <n v="0.8"/>
    <n v="-10.211400000000005"/>
  </r>
  <r>
    <n v="1677"/>
    <s v="CA-2013-122728"/>
    <x v="0"/>
    <x v="556"/>
    <d v="2019-05-25T00:00:00"/>
    <s v="Standard Class"/>
    <s v="EB-13930"/>
    <s v="Eric Barreto"/>
    <x v="0"/>
    <s v="United States"/>
    <s v="San Francisco"/>
    <x v="1"/>
    <n v="94110"/>
    <x v="1"/>
    <s v="OFF-ST-10000604"/>
    <x v="1"/>
    <x v="4"/>
    <s v="Home/Office Personal File Carts"/>
    <n v="104.28"/>
    <n v="3"/>
    <n v="0"/>
    <n v="26.069999999999993"/>
  </r>
  <r>
    <n v="1678"/>
    <s v="CA-2013-122728"/>
    <x v="0"/>
    <x v="556"/>
    <d v="2019-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7-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7-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7-09-13T00:00:00"/>
    <s v="Standard Class"/>
    <s v="SB-20290"/>
    <s v="Sean Braxton"/>
    <x v="1"/>
    <s v="United States"/>
    <s v="Philadelphia"/>
    <x v="9"/>
    <n v="19134"/>
    <x v="3"/>
    <s v="FUR-FU-10000758"/>
    <x v="0"/>
    <x v="5"/>
    <s v="DAX Natural Wood-Tone Poster Frame"/>
    <n v="42.368000000000002"/>
    <n v="2"/>
    <n v="0.2"/>
    <n v="8.4735999999999958"/>
  </r>
  <r>
    <n v="1682"/>
    <s v="CA-2011-122882"/>
    <x v="2"/>
    <x v="557"/>
    <d v="2017-09-13T00:00:00"/>
    <s v="Standard Class"/>
    <s v="SB-20290"/>
    <s v="Sean Braxton"/>
    <x v="1"/>
    <s v="United States"/>
    <s v="Philadelphia"/>
    <x v="9"/>
    <n v="19134"/>
    <x v="3"/>
    <s v="TEC-MA-10004679"/>
    <x v="2"/>
    <x v="15"/>
    <s v="StarTech.com 10/100 VDSL2 Ethernet Extender Kit"/>
    <n v="399.54"/>
    <n v="4"/>
    <n v="0.7"/>
    <n v="-559.35599999999988"/>
  </r>
  <r>
    <n v="1683"/>
    <s v="US-2013-101497"/>
    <x v="0"/>
    <x v="321"/>
    <d v="2019-10-02T00:00:00"/>
    <s v="Second Class"/>
    <s v="PS-18760"/>
    <s v="Pamela Stobb"/>
    <x v="0"/>
    <s v="United States"/>
    <s v="Los Angeles"/>
    <x v="1"/>
    <n v="90008"/>
    <x v="1"/>
    <s v="OFF-PA-10000176"/>
    <x v="1"/>
    <x v="10"/>
    <s v="Xerox 1887"/>
    <n v="18.97"/>
    <n v="1"/>
    <n v="0"/>
    <n v="9.105599999999999"/>
  </r>
  <r>
    <n v="1684"/>
    <s v="CA-2013-147585"/>
    <x v="0"/>
    <x v="77"/>
    <d v="2019-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20-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20-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20-04-28T00:00:00"/>
    <s v="First Class"/>
    <s v="DK-12835"/>
    <s v="Damala Kotsonis"/>
    <x v="1"/>
    <s v="United States"/>
    <s v="Philadelphia"/>
    <x v="9"/>
    <n v="19143"/>
    <x v="3"/>
    <s v="OFF-BI-10002414"/>
    <x v="1"/>
    <x v="8"/>
    <s v="GBC ProClick Spines for 32-Hole Punch"/>
    <n v="7.5180000000000007"/>
    <n v="2"/>
    <n v="0.7"/>
    <n v="-5.7637999999999998"/>
  </r>
  <r>
    <n v="1688"/>
    <s v="CA-2014-143798"/>
    <x v="3"/>
    <x v="389"/>
    <d v="2020-12-13T00:00:00"/>
    <s v="First Class"/>
    <s v="AW-10840"/>
    <s v="Anthony Witt"/>
    <x v="0"/>
    <s v="United States"/>
    <s v="Philadelphia"/>
    <x v="9"/>
    <n v="19140"/>
    <x v="3"/>
    <s v="OFF-PA-10000788"/>
    <x v="1"/>
    <x v="10"/>
    <s v="Xerox 210"/>
    <n v="10.368000000000002"/>
    <n v="2"/>
    <n v="0.2"/>
    <n v="3.6288"/>
  </r>
  <r>
    <n v="1689"/>
    <s v="CA-2014-143798"/>
    <x v="3"/>
    <x v="389"/>
    <d v="2020-12-13T00:00:00"/>
    <s v="First Class"/>
    <s v="AW-10840"/>
    <s v="Anthony Witt"/>
    <x v="0"/>
    <s v="United States"/>
    <s v="Philadelphia"/>
    <x v="9"/>
    <n v="19140"/>
    <x v="3"/>
    <s v="FUR-FU-10004306"/>
    <x v="0"/>
    <x v="5"/>
    <s v="Electrix Halogen Magnifier Lamp"/>
    <n v="310.88000000000005"/>
    <n v="2"/>
    <n v="0.2"/>
    <n v="23.315999999999988"/>
  </r>
  <r>
    <n v="1690"/>
    <s v="CA-2011-142839"/>
    <x v="2"/>
    <x v="559"/>
    <d v="2017-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20-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20-12-16T00:00:00"/>
    <s v="Standard Class"/>
    <s v="HF-14995"/>
    <s v="Herbert Flentye"/>
    <x v="0"/>
    <s v="United States"/>
    <s v="Indianapolis"/>
    <x v="14"/>
    <n v="46203"/>
    <x v="2"/>
    <s v="OFF-BI-10004182"/>
    <x v="1"/>
    <x v="8"/>
    <s v="Economy Binders"/>
    <n v="10.4"/>
    <n v="5"/>
    <n v="0"/>
    <n v="5.0960000000000001"/>
  </r>
  <r>
    <n v="1693"/>
    <s v="US-2013-154361"/>
    <x v="0"/>
    <x v="560"/>
    <d v="2019-03-20T00:00:00"/>
    <s v="Standard Class"/>
    <s v="HZ-14950"/>
    <s v="Henia Zydlo"/>
    <x v="0"/>
    <s v="United States"/>
    <s v="Columbus"/>
    <x v="24"/>
    <n v="43229"/>
    <x v="3"/>
    <s v="FUR-FU-10004020"/>
    <x v="0"/>
    <x v="5"/>
    <s v="Advantus Panel Wall Acrylic Frame"/>
    <n v="21.880000000000003"/>
    <n v="5"/>
    <n v="0.2"/>
    <n v="6.2904999999999998"/>
  </r>
  <r>
    <n v="1694"/>
    <s v="US-2013-158708"/>
    <x v="0"/>
    <x v="190"/>
    <d v="2019-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8-09-28T00:00:00"/>
    <s v="Second Class"/>
    <s v="PO-19195"/>
    <s v="Phillina Ober"/>
    <x v="2"/>
    <s v="United States"/>
    <s v="Bayonne"/>
    <x v="30"/>
    <n v="7002"/>
    <x v="3"/>
    <s v="TEC-AC-10002006"/>
    <x v="2"/>
    <x v="11"/>
    <s v="Memorex Micro Travel Drive 16 GB"/>
    <n v="63.96"/>
    <n v="4"/>
    <n v="0"/>
    <n v="19.827599999999997"/>
  </r>
  <r>
    <n v="1696"/>
    <s v="CA-2012-156335"/>
    <x v="1"/>
    <x v="12"/>
    <d v="2018-09-28T00:00:00"/>
    <s v="Second Class"/>
    <s v="PO-19195"/>
    <s v="Phillina Ober"/>
    <x v="2"/>
    <s v="United States"/>
    <s v="Bayonne"/>
    <x v="30"/>
    <n v="7002"/>
    <x v="3"/>
    <s v="OFF-BI-10003314"/>
    <x v="1"/>
    <x v="8"/>
    <s v="Tuff Stuff Recycled Round Ring Binders"/>
    <n v="14.46"/>
    <n v="3"/>
    <n v="0"/>
    <n v="7.0853999999999999"/>
  </r>
  <r>
    <n v="1697"/>
    <s v="CA-2012-156335"/>
    <x v="1"/>
    <x v="12"/>
    <d v="2018-09-28T00:00:00"/>
    <s v="Second Class"/>
    <s v="PO-19195"/>
    <s v="Phillina Ober"/>
    <x v="2"/>
    <s v="United States"/>
    <s v="Bayonne"/>
    <x v="30"/>
    <n v="7002"/>
    <x v="3"/>
    <s v="TEC-PH-10002726"/>
    <x v="2"/>
    <x v="7"/>
    <s v="netTALK DUO VoIP Telephone Service"/>
    <n v="104.98"/>
    <n v="2"/>
    <n v="0"/>
    <n v="52.49"/>
  </r>
  <r>
    <n v="1698"/>
    <s v="CA-2012-148376"/>
    <x v="1"/>
    <x v="17"/>
    <d v="2018-12-31T00:00:00"/>
    <s v="Standard Class"/>
    <s v="AG-10900"/>
    <s v="Arthur Gainer"/>
    <x v="0"/>
    <s v="United States"/>
    <s v="Los Angeles"/>
    <x v="1"/>
    <n v="90008"/>
    <x v="1"/>
    <s v="OFF-AP-10000240"/>
    <x v="1"/>
    <x v="9"/>
    <s v="Belkin F9G930V10-GRY 9 Outlet Surge"/>
    <n v="106.96"/>
    <n v="2"/>
    <n v="0"/>
    <n v="31.018399999999986"/>
  </r>
  <r>
    <n v="1699"/>
    <s v="CA-2012-148376"/>
    <x v="1"/>
    <x v="17"/>
    <d v="2018-12-31T00:00:00"/>
    <s v="Standard Class"/>
    <s v="AG-10900"/>
    <s v="Arthur Gainer"/>
    <x v="0"/>
    <s v="United States"/>
    <s v="Los Angeles"/>
    <x v="1"/>
    <n v="90008"/>
    <x v="1"/>
    <s v="OFF-LA-10002381"/>
    <x v="1"/>
    <x v="2"/>
    <s v="Avery 497"/>
    <n v="21.560000000000002"/>
    <n v="7"/>
    <n v="0"/>
    <n v="10.348799999999999"/>
  </r>
  <r>
    <n v="1700"/>
    <s v="CA-2011-135657"/>
    <x v="2"/>
    <x v="561"/>
    <d v="2017-06-07T00:00:00"/>
    <s v="Second Class"/>
    <s v="SC-20725"/>
    <s v="Steven Cartwright"/>
    <x v="0"/>
    <s v="United States"/>
    <s v="Seattle"/>
    <x v="4"/>
    <n v="98115"/>
    <x v="1"/>
    <s v="FUR-TA-10004086"/>
    <x v="0"/>
    <x v="3"/>
    <s v="KI Adjustable-Height Table"/>
    <n v="515.88"/>
    <n v="6"/>
    <n v="0"/>
    <n v="113.49359999999999"/>
  </r>
  <r>
    <n v="1701"/>
    <s v="CA-2012-114069"/>
    <x v="1"/>
    <x v="562"/>
    <d v="2018-07-15T00:00:00"/>
    <s v="Second Class"/>
    <s v="ND-18370"/>
    <s v="Natalie DeCherney"/>
    <x v="0"/>
    <s v="United States"/>
    <s v="New York City"/>
    <x v="15"/>
    <n v="10035"/>
    <x v="3"/>
    <s v="OFF-BI-10000320"/>
    <x v="1"/>
    <x v="8"/>
    <s v="GBC Plastic Binding Combs"/>
    <n v="11.808"/>
    <n v="2"/>
    <n v="0.2"/>
    <n v="4.2804000000000002"/>
  </r>
  <r>
    <n v="1702"/>
    <s v="CA-2012-114069"/>
    <x v="1"/>
    <x v="562"/>
    <d v="2018-07-15T00:00:00"/>
    <s v="Second Class"/>
    <s v="ND-18370"/>
    <s v="Natalie DeCherney"/>
    <x v="0"/>
    <s v="United States"/>
    <s v="New York City"/>
    <x v="15"/>
    <n v="10035"/>
    <x v="3"/>
    <s v="FUR-CH-10000595"/>
    <x v="0"/>
    <x v="1"/>
    <s v="Safco Contoured Stacking Chairs"/>
    <n v="1931.04"/>
    <n v="9"/>
    <n v="0.1"/>
    <n v="321.83999999999992"/>
  </r>
  <r>
    <n v="1703"/>
    <s v="CA-2012-114069"/>
    <x v="1"/>
    <x v="562"/>
    <d v="2018-07-15T00:00:00"/>
    <s v="Second Class"/>
    <s v="ND-18370"/>
    <s v="Natalie DeCherney"/>
    <x v="0"/>
    <s v="United States"/>
    <s v="New York City"/>
    <x v="15"/>
    <n v="10035"/>
    <x v="3"/>
    <s v="OFF-PA-10000349"/>
    <x v="1"/>
    <x v="10"/>
    <s v="Staples"/>
    <n v="9.9600000000000009"/>
    <n v="2"/>
    <n v="0"/>
    <n v="4.6812000000000005"/>
  </r>
  <r>
    <n v="1704"/>
    <s v="CA-2011-139857"/>
    <x v="2"/>
    <x v="563"/>
    <d v="2017-02-07T00:00:00"/>
    <s v="Standard Class"/>
    <s v="CD-12790"/>
    <s v="Cynthia Delaney"/>
    <x v="2"/>
    <s v="United States"/>
    <s v="San Diego"/>
    <x v="1"/>
    <n v="92037"/>
    <x v="1"/>
    <s v="OFF-FA-10001843"/>
    <x v="1"/>
    <x v="13"/>
    <s v="Staples"/>
    <n v="12.350000000000001"/>
    <n v="5"/>
    <n v="0"/>
    <n v="5.8045"/>
  </r>
  <r>
    <n v="1705"/>
    <s v="CA-2013-106306"/>
    <x v="0"/>
    <x v="387"/>
    <d v="2019-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8-11-26T00:00:00"/>
    <s v="Standard Class"/>
    <s v="IM-15070"/>
    <s v="Irene Maddox"/>
    <x v="0"/>
    <s v="United States"/>
    <s v="Philadelphia"/>
    <x v="9"/>
    <n v="19120"/>
    <x v="3"/>
    <s v="OFF-BI-10003638"/>
    <x v="1"/>
    <x v="8"/>
    <s v="GBC Durable Plastic Covers"/>
    <n v="11.610000000000003"/>
    <n v="2"/>
    <n v="0.7"/>
    <n v="-9.2880000000000003"/>
  </r>
  <r>
    <n v="1707"/>
    <s v="CA-2014-123491"/>
    <x v="3"/>
    <x v="505"/>
    <d v="2020-11-06T00:00:00"/>
    <s v="Standard Class"/>
    <s v="JK-15205"/>
    <s v="Jamie Kunitz"/>
    <x v="0"/>
    <s v="United States"/>
    <s v="San Francisco"/>
    <x v="1"/>
    <n v="94122"/>
    <x v="1"/>
    <s v="OFF-LA-10003077"/>
    <x v="1"/>
    <x v="2"/>
    <s v="Avery 500"/>
    <n v="43.86"/>
    <n v="6"/>
    <n v="0"/>
    <n v="20.614199999999997"/>
  </r>
  <r>
    <n v="1708"/>
    <s v="CA-2014-123491"/>
    <x v="3"/>
    <x v="505"/>
    <d v="2020-11-06T00:00:00"/>
    <s v="Standard Class"/>
    <s v="JK-15205"/>
    <s v="Jamie Kunitz"/>
    <x v="0"/>
    <s v="United States"/>
    <s v="San Francisco"/>
    <x v="1"/>
    <n v="94122"/>
    <x v="1"/>
    <s v="TEC-PH-10003505"/>
    <x v="2"/>
    <x v="7"/>
    <s v="Geemarc AmpliPOWER60"/>
    <n v="148.47999999999999"/>
    <n v="2"/>
    <n v="0.2"/>
    <n v="16.703999999999986"/>
  </r>
  <r>
    <n v="1709"/>
    <s v="CA-2014-123491"/>
    <x v="3"/>
    <x v="505"/>
    <d v="2020-11-06T00:00:00"/>
    <s v="Standard Class"/>
    <s v="JK-15205"/>
    <s v="Jamie Kunitz"/>
    <x v="0"/>
    <s v="United States"/>
    <s v="San Francisco"/>
    <x v="1"/>
    <n v="94122"/>
    <x v="1"/>
    <s v="OFF-PA-10003424"/>
    <x v="1"/>
    <x v="10"/>
    <s v="&quot;While you Were Out&quot; Message Book, One Form per Page"/>
    <n v="7.42"/>
    <n v="2"/>
    <n v="0"/>
    <n v="3.71"/>
  </r>
  <r>
    <n v="1710"/>
    <s v="CA-2014-123491"/>
    <x v="3"/>
    <x v="505"/>
    <d v="2020-11-06T00:00:00"/>
    <s v="Standard Class"/>
    <s v="JK-15205"/>
    <s v="Jamie Kunitz"/>
    <x v="0"/>
    <s v="United States"/>
    <s v="San Francisco"/>
    <x v="1"/>
    <n v="94122"/>
    <x v="1"/>
    <s v="FUR-CH-10003061"/>
    <x v="0"/>
    <x v="1"/>
    <s v="Global Leather Task Chair, Black"/>
    <n v="71.992000000000004"/>
    <n v="1"/>
    <n v="0.2"/>
    <n v="-0.89990000000001302"/>
  </r>
  <r>
    <n v="1711"/>
    <s v="CA-2014-123491"/>
    <x v="3"/>
    <x v="505"/>
    <d v="2020-11-06T00:00:00"/>
    <s v="Standard Class"/>
    <s v="JK-15205"/>
    <s v="Jamie Kunitz"/>
    <x v="0"/>
    <s v="United States"/>
    <s v="San Francisco"/>
    <x v="1"/>
    <n v="94122"/>
    <x v="1"/>
    <s v="OFF-AR-10003514"/>
    <x v="1"/>
    <x v="6"/>
    <s v="4009 Highlighters by Sanford"/>
    <n v="19.899999999999999"/>
    <n v="5"/>
    <n v="0"/>
    <n v="6.5669999999999984"/>
  </r>
  <r>
    <n v="1712"/>
    <s v="CA-2014-123491"/>
    <x v="3"/>
    <x v="505"/>
    <d v="2020-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8-02-04T00:00:00"/>
    <s v="Standard Class"/>
    <s v="JP-15520"/>
    <s v="Jeremy Pistek"/>
    <x v="0"/>
    <s v="United States"/>
    <s v="Houston"/>
    <x v="5"/>
    <n v="77070"/>
    <x v="2"/>
    <s v="OFF-PA-10004405"/>
    <x v="1"/>
    <x v="10"/>
    <s v="Rediform Voice Mail Log Books"/>
    <n v="14.303999999999998"/>
    <n v="6"/>
    <n v="0.2"/>
    <n v="5.0064000000000002"/>
  </r>
  <r>
    <n v="1714"/>
    <s v="US-2014-124968"/>
    <x v="3"/>
    <x v="565"/>
    <d v="2020-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20-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9-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9-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9-05-25T00:00:00"/>
    <s v="Standard Class"/>
    <s v="BN-11515"/>
    <s v="Bradley Nguyen"/>
    <x v="0"/>
    <s v="United States"/>
    <s v="New York City"/>
    <x v="15"/>
    <n v="10011"/>
    <x v="3"/>
    <s v="OFF-ST-10004123"/>
    <x v="1"/>
    <x v="4"/>
    <s v="Safco Industrial Wire Shelving System"/>
    <n v="454.90000000000003"/>
    <n v="5"/>
    <n v="0"/>
    <n v="0"/>
  </r>
  <r>
    <n v="1719"/>
    <s v="CA-2013-169943"/>
    <x v="0"/>
    <x v="288"/>
    <d v="2019-05-25T00:00:00"/>
    <s v="Standard Class"/>
    <s v="BN-11515"/>
    <s v="Bradley Nguyen"/>
    <x v="0"/>
    <s v="United States"/>
    <s v="New York City"/>
    <x v="15"/>
    <n v="10011"/>
    <x v="3"/>
    <s v="FUR-FU-10002088"/>
    <x v="0"/>
    <x v="5"/>
    <s v="Nu-Dell Float Frame 11 x 14 1/2"/>
    <n v="35.92"/>
    <n v="4"/>
    <n v="0"/>
    <n v="15.086400000000001"/>
  </r>
  <r>
    <n v="1720"/>
    <s v="CA-2013-169943"/>
    <x v="0"/>
    <x v="288"/>
    <d v="2019-05-25T00:00:00"/>
    <s v="Standard Class"/>
    <s v="BN-11515"/>
    <s v="Bradley Nguyen"/>
    <x v="0"/>
    <s v="United States"/>
    <s v="New York City"/>
    <x v="15"/>
    <n v="10011"/>
    <x v="3"/>
    <s v="FUR-FU-10000010"/>
    <x v="0"/>
    <x v="5"/>
    <s v="DAX Value U-Channel Document Frames, Easel Back"/>
    <n v="39.76"/>
    <n v="8"/>
    <n v="0"/>
    <n v="12.325599999999998"/>
  </r>
  <r>
    <n v="1721"/>
    <s v="CA-2013-169943"/>
    <x v="0"/>
    <x v="288"/>
    <d v="2019-05-25T00:00:00"/>
    <s v="Standard Class"/>
    <s v="BN-11515"/>
    <s v="Bradley Nguyen"/>
    <x v="0"/>
    <s v="United States"/>
    <s v="New York City"/>
    <x v="15"/>
    <n v="10011"/>
    <x v="3"/>
    <s v="OFF-BI-10002824"/>
    <x v="1"/>
    <x v="8"/>
    <s v="Recycled Easel Ring Binders"/>
    <n v="47.744"/>
    <n v="4"/>
    <n v="0.2"/>
    <n v="14.919999999999995"/>
  </r>
  <r>
    <n v="1722"/>
    <s v="US-2012-123218"/>
    <x v="1"/>
    <x v="139"/>
    <d v="2018-12-25T00:00:00"/>
    <s v="Standard Class"/>
    <s v="KD-16345"/>
    <s v="Katherine Ducich"/>
    <x v="0"/>
    <s v="United States"/>
    <s v="Chicago"/>
    <x v="10"/>
    <n v="60623"/>
    <x v="2"/>
    <s v="TEC-PH-10001061"/>
    <x v="2"/>
    <x v="7"/>
    <s v="Apple iPhone 5C"/>
    <n v="159.98400000000001"/>
    <n v="2"/>
    <n v="0.2"/>
    <n v="11.998799999999996"/>
  </r>
  <r>
    <n v="1723"/>
    <s v="US-2012-123218"/>
    <x v="1"/>
    <x v="139"/>
    <d v="2018-12-25T00:00:00"/>
    <s v="Standard Class"/>
    <s v="KD-16345"/>
    <s v="Katherine Ducich"/>
    <x v="0"/>
    <s v="United States"/>
    <s v="Chicago"/>
    <x v="10"/>
    <n v="60623"/>
    <x v="2"/>
    <s v="TEC-AC-10000736"/>
    <x v="2"/>
    <x v="11"/>
    <s v="Logitech G600 MMO Gaming Mouse"/>
    <n v="255.96799999999999"/>
    <n v="4"/>
    <n v="0.2"/>
    <n v="51.193599999999996"/>
  </r>
  <r>
    <n v="1724"/>
    <s v="US-2012-123218"/>
    <x v="1"/>
    <x v="139"/>
    <d v="2018-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8-12-20T00:00:00"/>
    <s v="First Class"/>
    <s v="JK-15370"/>
    <s v="Jay Kimmel"/>
    <x v="0"/>
    <s v="United States"/>
    <s v="Philadelphia"/>
    <x v="9"/>
    <n v="19143"/>
    <x v="3"/>
    <s v="OFF-AP-10000828"/>
    <x v="1"/>
    <x v="9"/>
    <s v="Avanti 4.4 Cu. Ft. Refrigerator"/>
    <n v="434.35199999999998"/>
    <n v="3"/>
    <n v="0.2"/>
    <n v="43.43519999999998"/>
  </r>
  <r>
    <n v="1726"/>
    <s v="CA-2012-127453"/>
    <x v="1"/>
    <x v="546"/>
    <d v="2018-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8-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20-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9-02-07T00:00:00"/>
    <s v="Same Day"/>
    <s v="CA-12265"/>
    <s v="Christina Anderson"/>
    <x v="0"/>
    <s v="United States"/>
    <s v="Springfield"/>
    <x v="17"/>
    <n v="22153"/>
    <x v="0"/>
    <s v="TEC-AC-10003063"/>
    <x v="2"/>
    <x v="11"/>
    <s v="Micro Innovations USB RF Wireless Keyboard with Mouse"/>
    <n v="100"/>
    <n v="4"/>
    <n v="0"/>
    <n v="21"/>
  </r>
  <r>
    <n v="1730"/>
    <s v="CA-2013-106894"/>
    <x v="0"/>
    <x v="569"/>
    <d v="2019-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7-10-03T00:00:00"/>
    <s v="Standard Class"/>
    <s v="KD-16495"/>
    <s v="Keith Dawkins"/>
    <x v="1"/>
    <s v="United States"/>
    <s v="Fayetteville"/>
    <x v="3"/>
    <n v="28314"/>
    <x v="0"/>
    <s v="OFF-PA-10001457"/>
    <x v="1"/>
    <x v="10"/>
    <s v="White GlueTop Scratch Pads"/>
    <n v="96.256"/>
    <n v="8"/>
    <n v="0.2"/>
    <n v="31.283199999999987"/>
  </r>
  <r>
    <n v="1732"/>
    <s v="CA-2011-125136"/>
    <x v="2"/>
    <x v="450"/>
    <d v="2017-10-03T00:00:00"/>
    <s v="Standard Class"/>
    <s v="KD-16495"/>
    <s v="Keith Dawkins"/>
    <x v="1"/>
    <s v="United States"/>
    <s v="Fayetteville"/>
    <x v="3"/>
    <n v="28314"/>
    <x v="0"/>
    <s v="OFF-PA-10001804"/>
    <x v="1"/>
    <x v="10"/>
    <s v="Xerox 195"/>
    <n v="10.688000000000001"/>
    <n v="2"/>
    <n v="0.2"/>
    <n v="3.7407999999999997"/>
  </r>
  <r>
    <n v="1733"/>
    <s v="US-2013-131149"/>
    <x v="0"/>
    <x v="212"/>
    <d v="2019-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9-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20-08-02T00:00:00"/>
    <s v="Second Class"/>
    <s v="AG-10675"/>
    <s v="Anna Gayman"/>
    <x v="0"/>
    <s v="United States"/>
    <s v="Jacksonville"/>
    <x v="3"/>
    <n v="28540"/>
    <x v="0"/>
    <s v="OFF-AP-10002082"/>
    <x v="1"/>
    <x v="9"/>
    <s v="Holmes HEPA Air Purifier"/>
    <n v="34.848000000000006"/>
    <n v="2"/>
    <n v="0.2"/>
    <n v="6.5339999999999971"/>
  </r>
  <r>
    <n v="1736"/>
    <s v="CA-2014-101483"/>
    <x v="3"/>
    <x v="570"/>
    <d v="2020-08-02T00:00:00"/>
    <s v="Second Class"/>
    <s v="AG-10675"/>
    <s v="Anna Gayman"/>
    <x v="0"/>
    <s v="United States"/>
    <s v="Jacksonville"/>
    <x v="3"/>
    <n v="28540"/>
    <x v="0"/>
    <s v="TEC-PH-10003442"/>
    <x v="2"/>
    <x v="7"/>
    <s v="Samsung Replacement EH64AVFWE Premium Headset"/>
    <n v="22"/>
    <n v="5"/>
    <n v="0.2"/>
    <n v="1.375"/>
  </r>
  <r>
    <n v="1737"/>
    <s v="CA-2014-101483"/>
    <x v="3"/>
    <x v="570"/>
    <d v="2020-08-02T00:00:00"/>
    <s v="Second Class"/>
    <s v="AG-10675"/>
    <s v="Anna Gayman"/>
    <x v="0"/>
    <s v="United States"/>
    <s v="Jacksonville"/>
    <x v="3"/>
    <n v="28540"/>
    <x v="0"/>
    <s v="OFF-AR-10002833"/>
    <x v="1"/>
    <x v="6"/>
    <s v="Newell 322"/>
    <n v="4.3680000000000003"/>
    <n v="3"/>
    <n v="0.2"/>
    <n v="0.3822000000000001"/>
  </r>
  <r>
    <n v="1738"/>
    <s v="CA-2012-130204"/>
    <x v="1"/>
    <x v="37"/>
    <d v="2018-09-09T00:00:00"/>
    <s v="Standard Class"/>
    <s v="DB-13120"/>
    <s v="David Bremer"/>
    <x v="1"/>
    <s v="United States"/>
    <s v="San Francisco"/>
    <x v="1"/>
    <n v="94122"/>
    <x v="1"/>
    <s v="OFF-ST-10001325"/>
    <x v="1"/>
    <x v="4"/>
    <s v="Sterilite Officeware Hinged File Box"/>
    <n v="31.44"/>
    <n v="3"/>
    <n v="0"/>
    <n v="8.4888000000000012"/>
  </r>
  <r>
    <n v="1739"/>
    <s v="CA-2012-130204"/>
    <x v="1"/>
    <x v="37"/>
    <d v="2018-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8-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7-08-16T00:00:00"/>
    <s v="Standard Class"/>
    <s v="ED-13885"/>
    <s v="Emily Ducich"/>
    <x v="2"/>
    <s v="United States"/>
    <s v="San Diego"/>
    <x v="1"/>
    <n v="92037"/>
    <x v="1"/>
    <s v="OFF-LA-10000262"/>
    <x v="1"/>
    <x v="2"/>
    <s v="Avery 494"/>
    <n v="20.88"/>
    <n v="8"/>
    <n v="0"/>
    <n v="9.6047999999999991"/>
  </r>
  <r>
    <n v="1742"/>
    <s v="CA-2014-152807"/>
    <x v="3"/>
    <x v="505"/>
    <d v="2020-11-04T00:00:00"/>
    <s v="Standard Class"/>
    <s v="MC-18100"/>
    <s v="Mick Crebagga"/>
    <x v="0"/>
    <s v="United States"/>
    <s v="Philadelphia"/>
    <x v="9"/>
    <n v="19140"/>
    <x v="3"/>
    <s v="OFF-PA-10004355"/>
    <x v="1"/>
    <x v="10"/>
    <s v="Xerox 231"/>
    <n v="20.736000000000004"/>
    <n v="4"/>
    <n v="0.2"/>
    <n v="7.2576000000000001"/>
  </r>
  <r>
    <n v="1743"/>
    <s v="CA-2014-152807"/>
    <x v="3"/>
    <x v="505"/>
    <d v="2020-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20-11-04T00:00:00"/>
    <s v="Standard Class"/>
    <s v="MC-18100"/>
    <s v="Mick Crebagga"/>
    <x v="0"/>
    <s v="United States"/>
    <s v="Philadelphia"/>
    <x v="9"/>
    <n v="19140"/>
    <x v="3"/>
    <s v="OFF-ST-10002486"/>
    <x v="1"/>
    <x v="4"/>
    <s v="Eldon Shelf Savers Cubes and Bins"/>
    <n v="11.168000000000001"/>
    <n v="2"/>
    <n v="0.2"/>
    <n v="-2.5128000000000008"/>
  </r>
  <r>
    <n v="1745"/>
    <s v="CA-2014-152807"/>
    <x v="3"/>
    <x v="505"/>
    <d v="2020-11-04T00:00:00"/>
    <s v="Standard Class"/>
    <s v="MC-18100"/>
    <s v="Mick Crebagga"/>
    <x v="0"/>
    <s v="United States"/>
    <s v="Philadelphia"/>
    <x v="9"/>
    <n v="19140"/>
    <x v="3"/>
    <s v="TEC-AC-10001142"/>
    <x v="2"/>
    <x v="11"/>
    <s v="First Data FD10 PIN Pad"/>
    <n v="442.40000000000003"/>
    <n v="7"/>
    <n v="0.2"/>
    <n v="-55.300000000000068"/>
  </r>
  <r>
    <n v="1746"/>
    <s v="CA-2011-133270"/>
    <x v="2"/>
    <x v="571"/>
    <d v="2017-06-09T00:00:00"/>
    <s v="First Class"/>
    <s v="BM-11785"/>
    <s v="Bryan Mills"/>
    <x v="0"/>
    <s v="United States"/>
    <s v="Rochester"/>
    <x v="15"/>
    <n v="14609"/>
    <x v="3"/>
    <s v="OFF-AR-10002656"/>
    <x v="1"/>
    <x v="6"/>
    <s v="Sanford Liquid Accent Highlighters"/>
    <n v="13.36"/>
    <n v="2"/>
    <n v="0"/>
    <n v="4.9431999999999992"/>
  </r>
  <r>
    <n v="1747"/>
    <s v="CA-2013-155670"/>
    <x v="0"/>
    <x v="572"/>
    <d v="2019-08-18T00:00:00"/>
    <s v="Second Class"/>
    <s v="EM-14065"/>
    <s v="Erin Mull"/>
    <x v="0"/>
    <s v="United States"/>
    <s v="Jacksonville"/>
    <x v="3"/>
    <n v="28540"/>
    <x v="0"/>
    <s v="OFF-BI-10000138"/>
    <x v="1"/>
    <x v="8"/>
    <s v="Acco Translucent Poly Ring Binders"/>
    <n v="11.232000000000001"/>
    <n v="8"/>
    <n v="0.7"/>
    <n v="-8.2367999999999988"/>
  </r>
  <r>
    <n v="1748"/>
    <s v="CA-2013-155670"/>
    <x v="0"/>
    <x v="572"/>
    <d v="2019-08-18T00:00:00"/>
    <s v="Second Class"/>
    <s v="EM-14065"/>
    <s v="Erin Mull"/>
    <x v="0"/>
    <s v="United States"/>
    <s v="Jacksonville"/>
    <x v="3"/>
    <n v="28540"/>
    <x v="0"/>
    <s v="OFF-PA-10004947"/>
    <x v="1"/>
    <x v="10"/>
    <s v="Staples"/>
    <n v="10.272000000000002"/>
    <n v="3"/>
    <n v="0.2"/>
    <n v="3.2099999999999982"/>
  </r>
  <r>
    <n v="1749"/>
    <s v="US-2011-157406"/>
    <x v="2"/>
    <x v="573"/>
    <d v="2017-04-29T00:00:00"/>
    <s v="Standard Class"/>
    <s v="DA-13450"/>
    <s v="Dianna Arnett"/>
    <x v="2"/>
    <s v="United States"/>
    <s v="Houston"/>
    <x v="5"/>
    <n v="77095"/>
    <x v="2"/>
    <s v="OFF-PA-10003543"/>
    <x v="1"/>
    <x v="10"/>
    <s v="Xerox 1985"/>
    <n v="10.368000000000002"/>
    <n v="2"/>
    <n v="0.2"/>
    <n v="3.6288"/>
  </r>
  <r>
    <n v="1750"/>
    <s v="US-2011-157406"/>
    <x v="2"/>
    <x v="573"/>
    <d v="2017-04-29T00:00:00"/>
    <s v="Standard Class"/>
    <s v="DA-13450"/>
    <s v="Dianna Arnett"/>
    <x v="2"/>
    <s v="United States"/>
    <s v="Houston"/>
    <x v="5"/>
    <n v="77095"/>
    <x v="2"/>
    <s v="OFF-AR-10002221"/>
    <x v="1"/>
    <x v="6"/>
    <s v="12 Colored Short Pencils"/>
    <n v="6.24"/>
    <n v="3"/>
    <n v="0.2"/>
    <n v="0.54600000000000071"/>
  </r>
  <r>
    <n v="1751"/>
    <s v="CA-2012-139094"/>
    <x v="1"/>
    <x v="6"/>
    <d v="2018-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20-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20-12-06T00:00:00"/>
    <s v="First Class"/>
    <s v="VW-21775"/>
    <s v="Victoria Wilson"/>
    <x v="1"/>
    <s v="United States"/>
    <s v="San Francisco"/>
    <x v="1"/>
    <n v="94122"/>
    <x v="1"/>
    <s v="OFF-ST-10004340"/>
    <x v="1"/>
    <x v="4"/>
    <s v="Fellowes Mobile File Cart, Black"/>
    <n v="559.62"/>
    <n v="9"/>
    <n v="0"/>
    <n v="151.09740000000002"/>
  </r>
  <r>
    <n v="1754"/>
    <s v="CA-2014-116715"/>
    <x v="3"/>
    <x v="574"/>
    <d v="2020-12-06T00:00:00"/>
    <s v="First Class"/>
    <s v="VW-21775"/>
    <s v="Victoria Wilson"/>
    <x v="1"/>
    <s v="United States"/>
    <s v="San Francisco"/>
    <x v="1"/>
    <n v="94122"/>
    <x v="1"/>
    <s v="OFF-PA-10004475"/>
    <x v="1"/>
    <x v="10"/>
    <s v="Xerox 1940"/>
    <n v="109.92"/>
    <n v="2"/>
    <n v="0"/>
    <n v="53.860799999999998"/>
  </r>
  <r>
    <n v="1755"/>
    <s v="CA-2014-116715"/>
    <x v="3"/>
    <x v="574"/>
    <d v="2020-12-06T00:00:00"/>
    <s v="First Class"/>
    <s v="VW-21775"/>
    <s v="Victoria Wilson"/>
    <x v="1"/>
    <s v="United States"/>
    <s v="San Francisco"/>
    <x v="1"/>
    <n v="94122"/>
    <x v="1"/>
    <s v="OFF-PA-10003893"/>
    <x v="1"/>
    <x v="10"/>
    <s v="Xerox 1962"/>
    <n v="8.56"/>
    <n v="2"/>
    <n v="0"/>
    <n v="3.8519999999999994"/>
  </r>
  <r>
    <n v="1756"/>
    <s v="CA-2012-135622"/>
    <x v="1"/>
    <x v="575"/>
    <d v="2018-12-11T00:00:00"/>
    <s v="Second Class"/>
    <s v="TT-21460"/>
    <s v="Tonja Turnell"/>
    <x v="2"/>
    <s v="United States"/>
    <s v="Fort Worth"/>
    <x v="5"/>
    <n v="76106"/>
    <x v="2"/>
    <s v="OFF-PA-10000100"/>
    <x v="1"/>
    <x v="10"/>
    <s v="Xerox 1945"/>
    <n v="360.71199999999999"/>
    <n v="11"/>
    <n v="0.2"/>
    <n v="130.75810000000001"/>
  </r>
  <r>
    <n v="1757"/>
    <s v="CA-2012-135622"/>
    <x v="1"/>
    <x v="575"/>
    <d v="2018-12-11T00:00:00"/>
    <s v="Second Class"/>
    <s v="TT-21460"/>
    <s v="Tonja Turnell"/>
    <x v="2"/>
    <s v="United States"/>
    <s v="Fort Worth"/>
    <x v="5"/>
    <n v="76106"/>
    <x v="2"/>
    <s v="TEC-PH-10001817"/>
    <x v="2"/>
    <x v="7"/>
    <s v="Wilson Electronics DB Pro Signal Booster"/>
    <n v="1718.4"/>
    <n v="6"/>
    <n v="0.2"/>
    <n v="150.36000000000013"/>
  </r>
  <r>
    <n v="1758"/>
    <s v="US-2012-107349"/>
    <x v="1"/>
    <x v="562"/>
    <d v="2018-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7-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7-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8-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8-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8-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9-08-09T00:00:00"/>
    <s v="Standard Class"/>
    <s v="ML-17755"/>
    <s v="Max Ludwig"/>
    <x v="2"/>
    <s v="United States"/>
    <s v="Suffolk"/>
    <x v="17"/>
    <n v="23434"/>
    <x v="0"/>
    <s v="OFF-SU-10002573"/>
    <x v="1"/>
    <x v="14"/>
    <s v="Acme 10&quot; Easy Grip Assistive Scissors"/>
    <n v="35.06"/>
    <n v="2"/>
    <n v="0"/>
    <n v="10.517999999999997"/>
  </r>
  <r>
    <n v="1765"/>
    <s v="CA-2013-110254"/>
    <x v="0"/>
    <x v="578"/>
    <d v="2019-08-09T00:00:00"/>
    <s v="Standard Class"/>
    <s v="ML-17755"/>
    <s v="Max Ludwig"/>
    <x v="2"/>
    <s v="United States"/>
    <s v="Suffolk"/>
    <x v="17"/>
    <n v="23434"/>
    <x v="0"/>
    <s v="OFF-LA-10004484"/>
    <x v="1"/>
    <x v="2"/>
    <s v="Avery 476"/>
    <n v="4.13"/>
    <n v="1"/>
    <n v="0"/>
    <n v="1.8997999999999999"/>
  </r>
  <r>
    <n v="1766"/>
    <s v="CA-2013-110254"/>
    <x v="0"/>
    <x v="578"/>
    <d v="2019-08-09T00:00:00"/>
    <s v="Standard Class"/>
    <s v="ML-17755"/>
    <s v="Max Ludwig"/>
    <x v="2"/>
    <s v="United States"/>
    <s v="Suffolk"/>
    <x v="17"/>
    <n v="23434"/>
    <x v="0"/>
    <s v="FUR-FU-10001591"/>
    <x v="0"/>
    <x v="5"/>
    <s v="Advantus Panel Wall Certificate Holder - 8.5x11"/>
    <n v="109.8"/>
    <n v="9"/>
    <n v="0"/>
    <n v="46.116000000000007"/>
  </r>
  <r>
    <n v="1767"/>
    <s v="CA-2013-110254"/>
    <x v="0"/>
    <x v="578"/>
    <d v="2019-08-09T00:00:00"/>
    <s v="Standard Class"/>
    <s v="ML-17755"/>
    <s v="Max Ludwig"/>
    <x v="2"/>
    <s v="United States"/>
    <s v="Suffolk"/>
    <x v="17"/>
    <n v="23434"/>
    <x v="0"/>
    <s v="OFF-LA-10002034"/>
    <x v="1"/>
    <x v="2"/>
    <s v="Avery 478"/>
    <n v="9.82"/>
    <n v="2"/>
    <n v="0"/>
    <n v="4.8117999999999999"/>
  </r>
  <r>
    <n v="1768"/>
    <s v="US-2011-158057"/>
    <x v="2"/>
    <x v="579"/>
    <d v="2017-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7-03-26T00:00:00"/>
    <s v="Standard Class"/>
    <s v="CC-12685"/>
    <s v="Craig Carroll"/>
    <x v="0"/>
    <s v="United States"/>
    <s v="Greensboro"/>
    <x v="3"/>
    <n v="27405"/>
    <x v="0"/>
    <s v="OFF-BI-10002735"/>
    <x v="1"/>
    <x v="8"/>
    <s v="GBC Prestige Therm-A-Bind Covers"/>
    <n v="51.465000000000018"/>
    <n v="5"/>
    <n v="0.7"/>
    <n v="-39.456499999999991"/>
  </r>
  <r>
    <n v="1770"/>
    <s v="CA-2014-146024"/>
    <x v="3"/>
    <x v="580"/>
    <d v="2020-03-09T00:00:00"/>
    <s v="Standard Class"/>
    <s v="SC-20770"/>
    <s v="Stewart Carmichael"/>
    <x v="1"/>
    <s v="United States"/>
    <s v="Dallas"/>
    <x v="5"/>
    <n v="75081"/>
    <x v="2"/>
    <s v="OFF-SU-10001935"/>
    <x v="1"/>
    <x v="14"/>
    <s v="Staples"/>
    <n v="6.9760000000000009"/>
    <n v="4"/>
    <n v="0.2"/>
    <n v="-1.3952000000000013"/>
  </r>
  <r>
    <n v="1771"/>
    <s v="CA-2014-146024"/>
    <x v="3"/>
    <x v="580"/>
    <d v="2020-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9-11-30T00:00:00"/>
    <s v="Second Class"/>
    <s v="GG-14650"/>
    <s v="Greg Guthrie"/>
    <x v="1"/>
    <s v="United States"/>
    <s v="Chicago"/>
    <x v="10"/>
    <n v="60623"/>
    <x v="2"/>
    <s v="OFF-ST-10004337"/>
    <x v="1"/>
    <x v="4"/>
    <s v="SAFCO Commercial Wire Shelving, 72h"/>
    <n v="97.984000000000009"/>
    <n v="2"/>
    <n v="0.2"/>
    <n v="-24.496000000000002"/>
  </r>
  <r>
    <n v="1773"/>
    <s v="CA-2013-129686"/>
    <x v="0"/>
    <x v="581"/>
    <d v="2019-11-30T00:00:00"/>
    <s v="Second Class"/>
    <s v="GG-14650"/>
    <s v="Greg Guthrie"/>
    <x v="1"/>
    <s v="United States"/>
    <s v="Chicago"/>
    <x v="10"/>
    <n v="60623"/>
    <x v="2"/>
    <s v="TEC-AC-10001266"/>
    <x v="2"/>
    <x v="11"/>
    <s v="Memorex Micro Travel Drive 8 GB"/>
    <n v="62.400000000000006"/>
    <n v="6"/>
    <n v="0.2"/>
    <n v="19.499999999999993"/>
  </r>
  <r>
    <n v="1774"/>
    <s v="CA-2011-118976"/>
    <x v="2"/>
    <x v="582"/>
    <d v="2017-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7-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7-05-03T00:00:00"/>
    <s v="Standard Class"/>
    <s v="MY-18295"/>
    <s v="Muhammed Yedwab"/>
    <x v="1"/>
    <s v="United States"/>
    <s v="Baltimore"/>
    <x v="39"/>
    <n v="21215"/>
    <x v="3"/>
    <s v="OFF-AR-10004752"/>
    <x v="1"/>
    <x v="6"/>
    <s v="Blackstonian Pencils"/>
    <n v="5.34"/>
    <n v="2"/>
    <n v="0"/>
    <n v="1.4952000000000001"/>
  </r>
  <r>
    <n v="1777"/>
    <s v="CA-2011-118976"/>
    <x v="2"/>
    <x v="582"/>
    <d v="2017-05-03T00:00:00"/>
    <s v="Standard Class"/>
    <s v="MY-18295"/>
    <s v="Muhammed Yedwab"/>
    <x v="1"/>
    <s v="United States"/>
    <s v="Baltimore"/>
    <x v="39"/>
    <n v="21215"/>
    <x v="3"/>
    <s v="OFF-LA-10000452"/>
    <x v="1"/>
    <x v="2"/>
    <s v="Avery 488"/>
    <n v="3.15"/>
    <n v="1"/>
    <n v="0"/>
    <n v="1.512"/>
  </r>
  <r>
    <n v="1778"/>
    <s v="CA-2012-105347"/>
    <x v="1"/>
    <x v="27"/>
    <d v="2018-11-28T00:00:00"/>
    <s v="Standard Class"/>
    <s v="DP-13000"/>
    <s v="Darren Powers"/>
    <x v="0"/>
    <s v="United States"/>
    <s v="Los Angeles"/>
    <x v="1"/>
    <n v="90004"/>
    <x v="1"/>
    <s v="OFF-PA-10000675"/>
    <x v="1"/>
    <x v="10"/>
    <s v="Xerox 1919"/>
    <n v="368.91"/>
    <n v="9"/>
    <n v="0"/>
    <n v="180.76590000000002"/>
  </r>
  <r>
    <n v="1779"/>
    <s v="CA-2012-105347"/>
    <x v="1"/>
    <x v="27"/>
    <d v="2018-11-28T00:00:00"/>
    <s v="Standard Class"/>
    <s v="DP-13000"/>
    <s v="Darren Powers"/>
    <x v="0"/>
    <s v="United States"/>
    <s v="Los Angeles"/>
    <x v="1"/>
    <n v="90004"/>
    <x v="1"/>
    <s v="OFF-AR-10003045"/>
    <x v="1"/>
    <x v="6"/>
    <s v="Prang Colored Pencils"/>
    <n v="14.7"/>
    <n v="5"/>
    <n v="0"/>
    <n v="6.6150000000000002"/>
  </r>
  <r>
    <n v="1780"/>
    <s v="CA-2013-124667"/>
    <x v="0"/>
    <x v="583"/>
    <d v="2019-11-17T00:00:00"/>
    <s v="Standard Class"/>
    <s v="BD-11770"/>
    <s v="Bryan Davis"/>
    <x v="0"/>
    <s v="United States"/>
    <s v="New York City"/>
    <x v="15"/>
    <n v="10011"/>
    <x v="3"/>
    <s v="TEC-AC-10003447"/>
    <x v="2"/>
    <x v="11"/>
    <s v="Micropad Numeric Keypads"/>
    <n v="59.97"/>
    <n v="3"/>
    <n v="0"/>
    <n v="14.992499999999996"/>
  </r>
  <r>
    <n v="1781"/>
    <s v="CA-2013-124667"/>
    <x v="0"/>
    <x v="583"/>
    <d v="2019-11-17T00:00:00"/>
    <s v="Standard Class"/>
    <s v="BD-11770"/>
    <s v="Bryan Davis"/>
    <x v="0"/>
    <s v="United States"/>
    <s v="New York City"/>
    <x v="15"/>
    <n v="10011"/>
    <x v="3"/>
    <s v="OFF-ST-10002276"/>
    <x v="1"/>
    <x v="4"/>
    <s v="Safco Steel Mobile File Cart"/>
    <n v="83.36"/>
    <n v="1"/>
    <n v="0"/>
    <n v="20.840000000000003"/>
  </r>
  <r>
    <n v="1782"/>
    <s v="CA-2012-111094"/>
    <x v="1"/>
    <x v="584"/>
    <d v="2018-07-13T00:00:00"/>
    <s v="Standard Class"/>
    <s v="CB-12535"/>
    <s v="Claudia Bergmann"/>
    <x v="1"/>
    <s v="United States"/>
    <s v="Franklin"/>
    <x v="31"/>
    <n v="2038"/>
    <x v="3"/>
    <s v="OFF-PA-10001609"/>
    <x v="1"/>
    <x v="10"/>
    <s v="Tops Wirebound Message Log Books"/>
    <n v="6.58"/>
    <n v="2"/>
    <n v="0"/>
    <n v="3.0267999999999997"/>
  </r>
  <r>
    <n v="1783"/>
    <s v="CA-2012-111094"/>
    <x v="1"/>
    <x v="584"/>
    <d v="2018-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20-09-27T00:00:00"/>
    <s v="Standard Class"/>
    <s v="JE-15610"/>
    <s v="Jim Epp"/>
    <x v="1"/>
    <s v="United States"/>
    <s v="Milwaukee"/>
    <x v="6"/>
    <n v="53209"/>
    <x v="2"/>
    <s v="OFF-PA-10004475"/>
    <x v="1"/>
    <x v="10"/>
    <s v="Xerox 1940"/>
    <n v="219.84"/>
    <n v="4"/>
    <n v="0"/>
    <n v="107.7216"/>
  </r>
  <r>
    <n v="1785"/>
    <s v="CA-2014-166317"/>
    <x v="3"/>
    <x v="585"/>
    <d v="2020-09-27T00:00:00"/>
    <s v="Standard Class"/>
    <s v="JE-15610"/>
    <s v="Jim Epp"/>
    <x v="1"/>
    <s v="United States"/>
    <s v="Milwaukee"/>
    <x v="6"/>
    <n v="53209"/>
    <x v="2"/>
    <s v="TEC-AC-10004510"/>
    <x v="2"/>
    <x v="11"/>
    <s v="Logitech Desktop MK120 Mouse and keyboard Combo"/>
    <n v="98.16"/>
    <n v="6"/>
    <n v="0"/>
    <n v="9.8159999999999954"/>
  </r>
  <r>
    <n v="1786"/>
    <s v="CA-2014-166317"/>
    <x v="3"/>
    <x v="585"/>
    <d v="2020-09-27T00:00:00"/>
    <s v="Standard Class"/>
    <s v="JE-15610"/>
    <s v="Jim Epp"/>
    <x v="1"/>
    <s v="United States"/>
    <s v="Milwaukee"/>
    <x v="6"/>
    <n v="53209"/>
    <x v="2"/>
    <s v="OFF-BI-10002976"/>
    <x v="1"/>
    <x v="8"/>
    <s v="ACCOHIDE Binder by Acco"/>
    <n v="33.04"/>
    <n v="8"/>
    <n v="0"/>
    <n v="15.5288"/>
  </r>
  <r>
    <n v="1787"/>
    <s v="CA-2014-166317"/>
    <x v="3"/>
    <x v="585"/>
    <d v="2020-09-27T00:00:00"/>
    <s v="Standard Class"/>
    <s v="JE-15610"/>
    <s v="Jim Epp"/>
    <x v="1"/>
    <s v="United States"/>
    <s v="Milwaukee"/>
    <x v="6"/>
    <n v="53209"/>
    <x v="2"/>
    <s v="TEC-PH-10001615"/>
    <x v="2"/>
    <x v="7"/>
    <s v="AT&amp;T CL82213"/>
    <n v="86.97"/>
    <n v="3"/>
    <n v="0"/>
    <n v="25.221299999999989"/>
  </r>
  <r>
    <n v="1788"/>
    <s v="CA-2012-154326"/>
    <x v="1"/>
    <x v="586"/>
    <d v="2018-02-19T00:00:00"/>
    <s v="Standard Class"/>
    <s v="RP-19855"/>
    <s v="Roy Phan"/>
    <x v="1"/>
    <s v="United States"/>
    <s v="Kenosha"/>
    <x v="6"/>
    <n v="53142"/>
    <x v="2"/>
    <s v="TEC-PH-10001819"/>
    <x v="2"/>
    <x v="7"/>
    <s v="Innergie mMini Combo Duo USB Travel Charging Kit"/>
    <n v="134.97"/>
    <n v="3"/>
    <n v="0"/>
    <n v="64.785599999999988"/>
  </r>
  <r>
    <n v="1789"/>
    <s v="CA-2012-154326"/>
    <x v="1"/>
    <x v="586"/>
    <d v="2018-02-19T00:00:00"/>
    <s v="Standard Class"/>
    <s v="RP-19855"/>
    <s v="Roy Phan"/>
    <x v="1"/>
    <s v="United States"/>
    <s v="Kenosha"/>
    <x v="6"/>
    <n v="53142"/>
    <x v="2"/>
    <s v="TEC-PH-10000560"/>
    <x v="2"/>
    <x v="7"/>
    <s v="Samsung Galaxy S III - 16GB - pebble blue (T-Mobile)"/>
    <n v="699.98"/>
    <n v="2"/>
    <n v="0"/>
    <n v="195.99440000000004"/>
  </r>
  <r>
    <n v="1790"/>
    <s v="CA-2012-154326"/>
    <x v="1"/>
    <x v="586"/>
    <d v="2018-02-19T00:00:00"/>
    <s v="Standard Class"/>
    <s v="RP-19855"/>
    <s v="Roy Phan"/>
    <x v="1"/>
    <s v="United States"/>
    <s v="Kenosha"/>
    <x v="6"/>
    <n v="53142"/>
    <x v="2"/>
    <s v="TEC-AC-10004568"/>
    <x v="2"/>
    <x v="11"/>
    <s v="Maxell LTO Ultrium - 800 GB"/>
    <n v="139.94999999999999"/>
    <n v="5"/>
    <n v="0"/>
    <n v="26.590499999999988"/>
  </r>
  <r>
    <n v="1791"/>
    <s v="CA-2011-102008"/>
    <x v="2"/>
    <x v="587"/>
    <d v="2017-10-04T00:00:00"/>
    <s v="Standard Class"/>
    <s v="RA-19915"/>
    <s v="Russell Applegate"/>
    <x v="0"/>
    <s v="United States"/>
    <s v="New York City"/>
    <x v="15"/>
    <n v="10011"/>
    <x v="3"/>
    <s v="OFF-PA-10004092"/>
    <x v="1"/>
    <x v="10"/>
    <s v="Tops Green Bar Computer Printout Paper"/>
    <n v="48.94"/>
    <n v="1"/>
    <n v="0"/>
    <n v="24.47"/>
  </r>
  <r>
    <n v="1792"/>
    <s v="CA-2011-120474"/>
    <x v="2"/>
    <x v="588"/>
    <d v="2017-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7-12-03T00:00:00"/>
    <s v="First Class"/>
    <s v="RP-19390"/>
    <s v="Resi Pölking"/>
    <x v="0"/>
    <s v="United States"/>
    <s v="Madison"/>
    <x v="6"/>
    <n v="53711"/>
    <x v="2"/>
    <s v="OFF-AR-10000475"/>
    <x v="1"/>
    <x v="6"/>
    <s v="Hunt BOSTON Vista Battery-Operated Pencil Sharpener, Black"/>
    <n v="46.64"/>
    <n v="4"/>
    <n v="0"/>
    <n v="12.592800000000004"/>
  </r>
  <r>
    <n v="1794"/>
    <s v="CA-2011-104773"/>
    <x v="2"/>
    <x v="589"/>
    <d v="2017-12-13T00:00:00"/>
    <s v="Standard Class"/>
    <s v="TB-21175"/>
    <s v="Thomas Boland"/>
    <x v="1"/>
    <s v="United States"/>
    <s v="Houston"/>
    <x v="5"/>
    <n v="77041"/>
    <x v="2"/>
    <s v="OFF-ST-10000777"/>
    <x v="1"/>
    <x v="4"/>
    <s v="Companion Letter/Legal File, Black"/>
    <n v="60.415999999999997"/>
    <n v="2"/>
    <n v="0.2"/>
    <n v="6.0416000000000025"/>
  </r>
  <r>
    <n v="1795"/>
    <s v="CA-2013-140774"/>
    <x v="0"/>
    <x v="64"/>
    <d v="2019-09-11T00:00:00"/>
    <s v="Standard Class"/>
    <s v="BE-11455"/>
    <s v="Brad Eason"/>
    <x v="2"/>
    <s v="United States"/>
    <s v="Olathe"/>
    <x v="41"/>
    <n v="66062"/>
    <x v="2"/>
    <s v="OFF-AR-10004022"/>
    <x v="1"/>
    <x v="6"/>
    <s v="Panasonic KP-380BK Classic Electric Pencil Sharpener"/>
    <n v="107.94"/>
    <n v="3"/>
    <n v="0"/>
    <n v="26.984999999999992"/>
  </r>
  <r>
    <n v="1796"/>
    <s v="US-2014-139465"/>
    <x v="3"/>
    <x v="151"/>
    <d v="2020-08-31T00:00:00"/>
    <s v="First Class"/>
    <s v="MR-17545"/>
    <s v="Mathew Reese"/>
    <x v="2"/>
    <s v="United States"/>
    <s v="New York City"/>
    <x v="15"/>
    <n v="10024"/>
    <x v="3"/>
    <s v="OFF-ST-10002352"/>
    <x v="1"/>
    <x v="4"/>
    <s v="Iris Project Case"/>
    <n v="63.84"/>
    <n v="8"/>
    <n v="0"/>
    <n v="16.598399999999998"/>
  </r>
  <r>
    <n v="1797"/>
    <s v="US-2014-139465"/>
    <x v="3"/>
    <x v="151"/>
    <d v="2020-08-31T00:00:00"/>
    <s v="First Class"/>
    <s v="MR-17545"/>
    <s v="Mathew Reese"/>
    <x v="2"/>
    <s v="United States"/>
    <s v="New York City"/>
    <x v="15"/>
    <n v="10024"/>
    <x v="3"/>
    <s v="TEC-PH-10000455"/>
    <x v="2"/>
    <x v="7"/>
    <s v="GE 30522EE2"/>
    <n v="347.96999999999997"/>
    <n v="3"/>
    <n v="0"/>
    <n v="100.91129999999997"/>
  </r>
  <r>
    <n v="1798"/>
    <s v="US-2014-139465"/>
    <x v="3"/>
    <x v="151"/>
    <d v="2020-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9-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9-08-11T00:00:00"/>
    <s v="Second Class"/>
    <s v="JF-15565"/>
    <s v="Jill Fjeld"/>
    <x v="0"/>
    <s v="United States"/>
    <s v="Dallas"/>
    <x v="5"/>
    <n v="75081"/>
    <x v="2"/>
    <s v="OFF-FA-10000585"/>
    <x v="1"/>
    <x v="13"/>
    <s v="OIC Bulk Pack Metal Binder Clips"/>
    <n v="11.168000000000001"/>
    <n v="4"/>
    <n v="0.2"/>
    <n v="3.6295999999999995"/>
  </r>
  <r>
    <n v="1801"/>
    <s v="CA-2013-121034"/>
    <x v="0"/>
    <x v="590"/>
    <d v="2019-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9-11-20T00:00:00"/>
    <s v="Standard Class"/>
    <s v="AS-10135"/>
    <s v="Adrian Shami"/>
    <x v="2"/>
    <s v="United States"/>
    <s v="Auburn"/>
    <x v="4"/>
    <n v="98002"/>
    <x v="1"/>
    <s v="FUR-FU-10004270"/>
    <x v="0"/>
    <x v="5"/>
    <s v="Eldon Image Series Desk Accessories, Burgundy"/>
    <n v="4.18"/>
    <n v="1"/>
    <n v="0"/>
    <n v="1.5047999999999999"/>
  </r>
  <r>
    <n v="1803"/>
    <s v="CA-2014-158379"/>
    <x v="3"/>
    <x v="585"/>
    <d v="2020-09-27T00:00:00"/>
    <s v="Second Class"/>
    <s v="JA-15970"/>
    <s v="Joseph Airdo"/>
    <x v="0"/>
    <s v="United States"/>
    <s v="Philadelphia"/>
    <x v="9"/>
    <n v="19134"/>
    <x v="3"/>
    <s v="OFF-BI-10002498"/>
    <x v="1"/>
    <x v="8"/>
    <s v="Clear Mylar Reinforcing Strips"/>
    <n v="5.6070000000000011"/>
    <n v="1"/>
    <n v="0.7"/>
    <n v="-4.2987000000000002"/>
  </r>
  <r>
    <n v="1804"/>
    <s v="CA-2014-158379"/>
    <x v="3"/>
    <x v="585"/>
    <d v="2020-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20-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9-12-29T00:00:00"/>
    <s v="First Class"/>
    <s v="GK-14620"/>
    <s v="Grace Kelly"/>
    <x v="1"/>
    <s v="United States"/>
    <s v="Los Angeles"/>
    <x v="1"/>
    <n v="90049"/>
    <x v="1"/>
    <s v="TEC-PH-10002200"/>
    <x v="2"/>
    <x v="7"/>
    <s v="Samsung Galaxy Note 2"/>
    <n v="2575.944"/>
    <n v="7"/>
    <n v="0.2"/>
    <n v="257.59440000000029"/>
  </r>
  <r>
    <n v="1807"/>
    <s v="US-2013-116729"/>
    <x v="0"/>
    <x v="591"/>
    <d v="2019-12-29T00:00:00"/>
    <s v="First Class"/>
    <s v="GK-14620"/>
    <s v="Grace Kelly"/>
    <x v="1"/>
    <s v="United States"/>
    <s v="Los Angeles"/>
    <x v="1"/>
    <n v="90049"/>
    <x v="1"/>
    <s v="OFF-PA-10002005"/>
    <x v="1"/>
    <x v="10"/>
    <s v="Xerox 225"/>
    <n v="45.36"/>
    <n v="7"/>
    <n v="0"/>
    <n v="21.772800000000004"/>
  </r>
  <r>
    <n v="1808"/>
    <s v="US-2013-116729"/>
    <x v="0"/>
    <x v="591"/>
    <d v="2019-12-29T00:00:00"/>
    <s v="First Class"/>
    <s v="GK-14620"/>
    <s v="Grace Kelly"/>
    <x v="1"/>
    <s v="United States"/>
    <s v="Los Angeles"/>
    <x v="1"/>
    <n v="90049"/>
    <x v="1"/>
    <s v="TEC-AC-10001465"/>
    <x v="2"/>
    <x v="11"/>
    <s v="SanDisk Cruzer 64 GB USB Flash Drive"/>
    <n v="254.24"/>
    <n v="7"/>
    <n v="0"/>
    <n v="76.271999999999977"/>
  </r>
  <r>
    <n v="1809"/>
    <s v="CA-2013-164938"/>
    <x v="0"/>
    <x v="592"/>
    <d v="2019-02-13T00:00:00"/>
    <s v="First Class"/>
    <s v="PB-19210"/>
    <s v="Phillip Breyer"/>
    <x v="1"/>
    <s v="United States"/>
    <s v="Tulsa"/>
    <x v="26"/>
    <n v="74133"/>
    <x v="2"/>
    <s v="TEC-PH-10004897"/>
    <x v="2"/>
    <x v="7"/>
    <s v="Mediabridge Sport Armband iPhone 5s"/>
    <n v="69.930000000000007"/>
    <n v="7"/>
    <n v="0"/>
    <n v="0.69929999999999914"/>
  </r>
  <r>
    <n v="1810"/>
    <s v="CA-2013-165484"/>
    <x v="0"/>
    <x v="248"/>
    <d v="2019-10-30T00:00:00"/>
    <s v="Standard Class"/>
    <s v="HK-14890"/>
    <s v="Heather Kirkland"/>
    <x v="1"/>
    <s v="United States"/>
    <s v="Chicago"/>
    <x v="10"/>
    <n v="60610"/>
    <x v="2"/>
    <s v="FUR-FU-10001196"/>
    <x v="0"/>
    <x v="5"/>
    <s v="DAX Cubicle Frames - 8x10"/>
    <n v="16.155999999999999"/>
    <n v="7"/>
    <n v="0.6"/>
    <n v="-12.116999999999999"/>
  </r>
  <r>
    <n v="1811"/>
    <s v="CA-2013-165484"/>
    <x v="0"/>
    <x v="248"/>
    <d v="2019-10-30T00:00:00"/>
    <s v="Standard Class"/>
    <s v="HK-14890"/>
    <s v="Heather Kirkland"/>
    <x v="1"/>
    <s v="United States"/>
    <s v="Chicago"/>
    <x v="10"/>
    <n v="60610"/>
    <x v="2"/>
    <s v="OFF-PA-10000595"/>
    <x v="1"/>
    <x v="10"/>
    <s v="Xerox 1929"/>
    <n v="54.816000000000003"/>
    <n v="3"/>
    <n v="0.2"/>
    <n v="17.815199999999997"/>
  </r>
  <r>
    <n v="1812"/>
    <s v="CA-2011-132612"/>
    <x v="2"/>
    <x v="3"/>
    <d v="2017-06-11T00:00:00"/>
    <s v="Second Class"/>
    <s v="FO-14305"/>
    <s v="Frank Olsen"/>
    <x v="0"/>
    <s v="United States"/>
    <s v="Harrisonburg"/>
    <x v="17"/>
    <n v="22801"/>
    <x v="0"/>
    <s v="FUR-TA-10004534"/>
    <x v="0"/>
    <x v="3"/>
    <s v="Bevis 44 x 96 Conference Tables"/>
    <n v="1441.3"/>
    <n v="7"/>
    <n v="0"/>
    <n v="245.0209999999999"/>
  </r>
  <r>
    <n v="1813"/>
    <s v="US-2014-161193"/>
    <x v="3"/>
    <x v="225"/>
    <d v="2020-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20-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8-09-18T00:00:00"/>
    <s v="Standard Class"/>
    <s v="SP-20620"/>
    <s v="Stefania Perrino"/>
    <x v="1"/>
    <s v="United States"/>
    <s v="Los Angeles"/>
    <x v="1"/>
    <n v="90045"/>
    <x v="1"/>
    <s v="FUR-TA-10002607"/>
    <x v="0"/>
    <x v="3"/>
    <s v="KI Conference Tables"/>
    <n v="170.13600000000002"/>
    <n v="3"/>
    <n v="0.2"/>
    <n v="-8.5067999999999913"/>
  </r>
  <r>
    <n v="1816"/>
    <s v="CA-2012-164833"/>
    <x v="1"/>
    <x v="593"/>
    <d v="2018-06-04T00:00:00"/>
    <s v="Same Day"/>
    <s v="LL-16840"/>
    <s v="Lauren Leatherbury"/>
    <x v="0"/>
    <s v="United States"/>
    <s v="Seattle"/>
    <x v="4"/>
    <n v="98105"/>
    <x v="1"/>
    <s v="OFF-LA-10000443"/>
    <x v="1"/>
    <x v="2"/>
    <s v="Avery 501"/>
    <n v="7.38"/>
    <n v="2"/>
    <n v="0"/>
    <n v="3.4685999999999999"/>
  </r>
  <r>
    <n v="1817"/>
    <s v="CA-2012-164833"/>
    <x v="1"/>
    <x v="593"/>
    <d v="2018-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8-12-15T00:00:00"/>
    <s v="Second Class"/>
    <s v="MC-17575"/>
    <s v="Matt Collins"/>
    <x v="0"/>
    <s v="United States"/>
    <s v="Los Angeles"/>
    <x v="1"/>
    <n v="90036"/>
    <x v="1"/>
    <s v="OFF-LA-10001771"/>
    <x v="1"/>
    <x v="2"/>
    <s v="Avery 513"/>
    <n v="9.9600000000000009"/>
    <n v="2"/>
    <n v="0"/>
    <n v="4.5815999999999999"/>
  </r>
  <r>
    <n v="1819"/>
    <s v="US-2011-130379"/>
    <x v="2"/>
    <x v="594"/>
    <d v="2017-05-29T00:00:00"/>
    <s v="Standard Class"/>
    <s v="JL-15235"/>
    <s v="Janet Lee"/>
    <x v="0"/>
    <s v="United States"/>
    <s v="Chicago"/>
    <x v="10"/>
    <n v="60623"/>
    <x v="2"/>
    <s v="OFF-AP-10001394"/>
    <x v="1"/>
    <x v="9"/>
    <s v="Harmony Air Purifier"/>
    <n v="75.59999999999998"/>
    <n v="2"/>
    <n v="0.8"/>
    <n v="-166.32000000000005"/>
  </r>
  <r>
    <n v="1820"/>
    <s v="US-2011-130379"/>
    <x v="2"/>
    <x v="594"/>
    <d v="2017-05-29T00:00:00"/>
    <s v="Standard Class"/>
    <s v="JL-15235"/>
    <s v="Janet Lee"/>
    <x v="0"/>
    <s v="United States"/>
    <s v="Chicago"/>
    <x v="10"/>
    <n v="60623"/>
    <x v="2"/>
    <s v="FUR-FU-10002553"/>
    <x v="0"/>
    <x v="5"/>
    <s v="Electrix Incandescent Magnifying Lamp, Black"/>
    <n v="29.32"/>
    <n v="2"/>
    <n v="0.6"/>
    <n v="-24.188999999999993"/>
  </r>
  <r>
    <n v="1821"/>
    <s v="CA-2013-168956"/>
    <x v="0"/>
    <x v="595"/>
    <d v="2019-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9-02-20T00:00:00"/>
    <s v="Standard Class"/>
    <s v="EA-14035"/>
    <s v="Erin Ashbrook"/>
    <x v="1"/>
    <s v="United States"/>
    <s v="Chicago"/>
    <x v="10"/>
    <n v="60623"/>
    <x v="2"/>
    <s v="OFF-FA-10000304"/>
    <x v="1"/>
    <x v="13"/>
    <s v="Advantus Push Pins"/>
    <n v="6.9760000000000009"/>
    <n v="4"/>
    <n v="0.2"/>
    <n v="1.8312000000000004"/>
  </r>
  <r>
    <n v="1823"/>
    <s v="CA-2013-168956"/>
    <x v="0"/>
    <x v="595"/>
    <d v="2019-02-20T00:00:00"/>
    <s v="Standard Class"/>
    <s v="EA-14035"/>
    <s v="Erin Ashbrook"/>
    <x v="1"/>
    <s v="United States"/>
    <s v="Chicago"/>
    <x v="10"/>
    <n v="60623"/>
    <x v="2"/>
    <s v="FUR-CH-10004754"/>
    <x v="0"/>
    <x v="1"/>
    <s v="Global Stack Chair with Arms, Black"/>
    <n v="62.957999999999998"/>
    <n v="3"/>
    <n v="0.3"/>
    <n v="-2.6981999999999999"/>
  </r>
  <r>
    <n v="1824"/>
    <s v="CA-2013-168956"/>
    <x v="0"/>
    <x v="595"/>
    <d v="2019-02-20T00:00:00"/>
    <s v="Standard Class"/>
    <s v="EA-14035"/>
    <s v="Erin Ashbrook"/>
    <x v="1"/>
    <s v="United States"/>
    <s v="Chicago"/>
    <x v="10"/>
    <n v="60623"/>
    <x v="2"/>
    <s v="OFF-PA-10000809"/>
    <x v="1"/>
    <x v="10"/>
    <s v="Xerox 206"/>
    <n v="5.1840000000000011"/>
    <n v="1"/>
    <n v="0.2"/>
    <n v="1.8144"/>
  </r>
  <r>
    <n v="1825"/>
    <s v="CA-2013-167507"/>
    <x v="0"/>
    <x v="596"/>
    <d v="2019-12-29T00:00:00"/>
    <s v="Standard Class"/>
    <s v="SA-20830"/>
    <s v="Sue Ann Reed"/>
    <x v="0"/>
    <s v="United States"/>
    <s v="Redmond"/>
    <x v="21"/>
    <n v="97756"/>
    <x v="1"/>
    <s v="OFF-BI-10003694"/>
    <x v="1"/>
    <x v="8"/>
    <s v="Avery 3 1/2&quot; Diskette Storage Pages, 10/Pack"/>
    <n v="31.32"/>
    <n v="10"/>
    <n v="0.7"/>
    <n v="-25.05599999999999"/>
  </r>
  <r>
    <n v="1826"/>
    <s v="CA-2013-167507"/>
    <x v="0"/>
    <x v="596"/>
    <d v="2019-12-29T00:00:00"/>
    <s v="Standard Class"/>
    <s v="SA-20830"/>
    <s v="Sue Ann Reed"/>
    <x v="0"/>
    <s v="United States"/>
    <s v="Redmond"/>
    <x v="21"/>
    <n v="97756"/>
    <x v="1"/>
    <s v="FUR-FU-10001935"/>
    <x v="0"/>
    <x v="5"/>
    <s v="3M Hangers With Command Adhesive"/>
    <n v="11.840000000000002"/>
    <n v="4"/>
    <n v="0.2"/>
    <n v="3.108000000000001"/>
  </r>
  <r>
    <n v="1827"/>
    <s v="CA-2013-167507"/>
    <x v="0"/>
    <x v="596"/>
    <d v="2019-12-29T00:00:00"/>
    <s v="Standard Class"/>
    <s v="SA-20830"/>
    <s v="Sue Ann Reed"/>
    <x v="0"/>
    <s v="United States"/>
    <s v="Redmond"/>
    <x v="21"/>
    <n v="97756"/>
    <x v="1"/>
    <s v="FUR-FU-10002878"/>
    <x v="0"/>
    <x v="5"/>
    <s v="Seth Thomas 14&quot; Day/Date Wall Clock"/>
    <n v="22.784000000000002"/>
    <n v="1"/>
    <n v="0.2"/>
    <n v="4.8416000000000006"/>
  </r>
  <r>
    <n v="1828"/>
    <s v="CA-2013-109344"/>
    <x v="0"/>
    <x v="597"/>
    <d v="2019-02-11T00:00:00"/>
    <s v="Second Class"/>
    <s v="CH-12070"/>
    <s v="Cathy Hwang"/>
    <x v="2"/>
    <s v="United States"/>
    <s v="Raleigh"/>
    <x v="3"/>
    <n v="27604"/>
    <x v="0"/>
    <s v="TEC-PH-10002624"/>
    <x v="2"/>
    <x v="7"/>
    <s v="Samsung Galaxy S4 Mini"/>
    <n v="1127.9760000000001"/>
    <n v="3"/>
    <n v="0.2"/>
    <n v="126.8972999999998"/>
  </r>
  <r>
    <n v="1829"/>
    <s v="US-2012-140851"/>
    <x v="1"/>
    <x v="562"/>
    <d v="2018-07-15T00:00:00"/>
    <s v="Second Class"/>
    <s v="ND-18460"/>
    <s v="Neil Ducich"/>
    <x v="1"/>
    <s v="United States"/>
    <s v="Macon"/>
    <x v="32"/>
    <n v="31204"/>
    <x v="0"/>
    <s v="OFF-PA-10000019"/>
    <x v="1"/>
    <x v="10"/>
    <s v="Xerox 1931"/>
    <n v="38.880000000000003"/>
    <n v="6"/>
    <n v="0"/>
    <n v="18.662400000000002"/>
  </r>
  <r>
    <n v="1830"/>
    <s v="CA-2011-103373"/>
    <x v="2"/>
    <x v="598"/>
    <d v="2017-05-24T00:00:00"/>
    <s v="Standard Class"/>
    <s v="BS-11755"/>
    <s v="Bruce Stewart"/>
    <x v="0"/>
    <s v="United States"/>
    <s v="Cleveland"/>
    <x v="24"/>
    <n v="44105"/>
    <x v="3"/>
    <s v="TEC-PH-10002885"/>
    <x v="2"/>
    <x v="7"/>
    <s v="Apple iPhone 5"/>
    <n v="779.79600000000005"/>
    <n v="2"/>
    <n v="0.4"/>
    <n v="-168.95579999999995"/>
  </r>
  <r>
    <n v="1831"/>
    <s v="CA-2014-145884"/>
    <x v="3"/>
    <x v="208"/>
    <d v="2020-10-22T00:00:00"/>
    <s v="Same Day"/>
    <s v="SL-20155"/>
    <s v="Sara Luxemburg"/>
    <x v="2"/>
    <s v="United States"/>
    <s v="Muskogee"/>
    <x v="26"/>
    <n v="74403"/>
    <x v="2"/>
    <s v="TEC-PH-10000895"/>
    <x v="2"/>
    <x v="7"/>
    <s v="Polycom VVX 310 VoIP phone"/>
    <n v="1439.92"/>
    <n v="8"/>
    <n v="0"/>
    <n v="374.37920000000008"/>
  </r>
  <r>
    <n v="1832"/>
    <s v="CA-2014-145884"/>
    <x v="3"/>
    <x v="208"/>
    <d v="2020-10-22T00:00:00"/>
    <s v="Same Day"/>
    <s v="SL-20155"/>
    <s v="Sara Luxemburg"/>
    <x v="2"/>
    <s v="United States"/>
    <s v="Muskogee"/>
    <x v="26"/>
    <n v="74403"/>
    <x v="2"/>
    <s v="FUR-TA-10002356"/>
    <x v="0"/>
    <x v="3"/>
    <s v="Bevis Boat-Shaped Conference Table"/>
    <n v="262.11"/>
    <n v="1"/>
    <n v="0"/>
    <n v="62.906399999999991"/>
  </r>
  <r>
    <n v="1833"/>
    <s v="CA-2012-131422"/>
    <x v="1"/>
    <x v="599"/>
    <d v="2018-11-09T00:00:00"/>
    <s v="Standard Class"/>
    <s v="GB-14530"/>
    <s v="George Bell"/>
    <x v="1"/>
    <s v="United States"/>
    <s v="Monroe"/>
    <x v="3"/>
    <n v="28110"/>
    <x v="0"/>
    <s v="FUR-CH-10001270"/>
    <x v="0"/>
    <x v="1"/>
    <s v="Harbour Creations Steel Folding Chair"/>
    <n v="207"/>
    <n v="3"/>
    <n v="0.2"/>
    <n v="25.874999999999972"/>
  </r>
  <r>
    <n v="1834"/>
    <s v="CA-2014-162691"/>
    <x v="3"/>
    <x v="378"/>
    <d v="2020-08-08T00:00:00"/>
    <s v="Standard Class"/>
    <s v="AS-10045"/>
    <s v="Aaron Smayling"/>
    <x v="1"/>
    <s v="United States"/>
    <s v="Austin"/>
    <x v="5"/>
    <n v="78745"/>
    <x v="2"/>
    <s v="TEC-MA-10000488"/>
    <x v="2"/>
    <x v="15"/>
    <s v="Bady BDG101FRU Card Printer"/>
    <n v="1439.982"/>
    <n v="3"/>
    <n v="0.4"/>
    <n v="-263.99670000000026"/>
  </r>
  <r>
    <n v="1835"/>
    <s v="CA-2014-162691"/>
    <x v="3"/>
    <x v="378"/>
    <d v="2020-08-08T00:00:00"/>
    <s v="Standard Class"/>
    <s v="AS-10045"/>
    <s v="Aaron Smayling"/>
    <x v="1"/>
    <s v="United States"/>
    <s v="Austin"/>
    <x v="5"/>
    <n v="78745"/>
    <x v="2"/>
    <s v="OFF-PA-10003729"/>
    <x v="1"/>
    <x v="10"/>
    <s v="Xerox 1998"/>
    <n v="36.288000000000011"/>
    <n v="7"/>
    <n v="0.2"/>
    <n v="12.700800000000001"/>
  </r>
  <r>
    <n v="1836"/>
    <s v="CA-2011-141278"/>
    <x v="2"/>
    <x v="261"/>
    <d v="2017-06-24T00:00:00"/>
    <s v="First Class"/>
    <s v="RM-19375"/>
    <s v="Raymond Messe"/>
    <x v="0"/>
    <s v="United States"/>
    <s v="Meriden"/>
    <x v="29"/>
    <n v="6450"/>
    <x v="3"/>
    <s v="OFF-AR-10003056"/>
    <x v="1"/>
    <x v="6"/>
    <s v="Newell 341"/>
    <n v="21.400000000000002"/>
    <n v="5"/>
    <n v="0"/>
    <n v="6.2059999999999977"/>
  </r>
  <r>
    <n v="1837"/>
    <s v="CA-2014-122693"/>
    <x v="3"/>
    <x v="600"/>
    <d v="2020-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7-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7-08-05T00:00:00"/>
    <s v="Standard Class"/>
    <s v="BF-10975"/>
    <s v="Barbara Fisher"/>
    <x v="1"/>
    <s v="United States"/>
    <s v="Charlotte"/>
    <x v="3"/>
    <n v="28205"/>
    <x v="0"/>
    <s v="FUR-FU-10000629"/>
    <x v="0"/>
    <x v="5"/>
    <s v="9-3/4 Diameter Round Wall Clock"/>
    <n v="44.128"/>
    <n v="4"/>
    <n v="0.2"/>
    <n v="12.135200000000001"/>
  </r>
  <r>
    <n v="1840"/>
    <s v="CA-2011-117345"/>
    <x v="2"/>
    <x v="601"/>
    <d v="2017-08-05T00:00:00"/>
    <s v="Standard Class"/>
    <s v="BF-10975"/>
    <s v="Barbara Fisher"/>
    <x v="1"/>
    <s v="United States"/>
    <s v="Charlotte"/>
    <x v="3"/>
    <n v="28205"/>
    <x v="0"/>
    <s v="OFF-AP-10001005"/>
    <x v="1"/>
    <x v="9"/>
    <s v="Honeywell Quietcare HEPA Air Cleaner"/>
    <n v="62.920000000000009"/>
    <n v="1"/>
    <n v="0.2"/>
    <n v="10.224499999999994"/>
  </r>
  <r>
    <n v="1841"/>
    <s v="CA-2011-117345"/>
    <x v="2"/>
    <x v="601"/>
    <d v="2017-08-05T00:00:00"/>
    <s v="Standard Class"/>
    <s v="BF-10975"/>
    <s v="Barbara Fisher"/>
    <x v="1"/>
    <s v="United States"/>
    <s v="Charlotte"/>
    <x v="3"/>
    <n v="28205"/>
    <x v="0"/>
    <s v="OFF-PA-10002377"/>
    <x v="1"/>
    <x v="10"/>
    <s v="Xerox 1916"/>
    <n v="78.304000000000002"/>
    <n v="2"/>
    <n v="0.2"/>
    <n v="29.363999999999997"/>
  </r>
  <r>
    <n v="1842"/>
    <s v="CA-2013-157763"/>
    <x v="0"/>
    <x v="427"/>
    <d v="2019-07-24T00:00:00"/>
    <s v="Standard Class"/>
    <s v="KH-16330"/>
    <s v="Katharine Harms"/>
    <x v="1"/>
    <s v="United States"/>
    <s v="Bowling Green"/>
    <x v="0"/>
    <n v="42104"/>
    <x v="0"/>
    <s v="FUR-CH-10000988"/>
    <x v="0"/>
    <x v="1"/>
    <s v="Hon Olson Stacker Stools"/>
    <n v="140.81"/>
    <n v="1"/>
    <n v="0"/>
    <n v="39.4268"/>
  </r>
  <r>
    <n v="1843"/>
    <s v="CA-2012-135391"/>
    <x v="1"/>
    <x v="97"/>
    <d v="2018-02-11T00:00:00"/>
    <s v="Second Class"/>
    <s v="FA-14230"/>
    <s v="Frank Atkinson"/>
    <x v="1"/>
    <s v="United States"/>
    <s v="San Antonio"/>
    <x v="5"/>
    <n v="78207"/>
    <x v="2"/>
    <s v="OFF-LA-10001074"/>
    <x v="1"/>
    <x v="2"/>
    <s v="Round Specialty Laser Printer Labels"/>
    <n v="40.096000000000004"/>
    <n v="4"/>
    <n v="0.2"/>
    <n v="13.532399999999996"/>
  </r>
  <r>
    <n v="1844"/>
    <s v="CA-2012-135391"/>
    <x v="1"/>
    <x v="97"/>
    <d v="2018-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20-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20-01-18T00:00:00"/>
    <s v="Second Class"/>
    <s v="DA-13450"/>
    <s v="Dianna Arnett"/>
    <x v="2"/>
    <s v="United States"/>
    <s v="Washington"/>
    <x v="40"/>
    <n v="20016"/>
    <x v="3"/>
    <s v="OFF-PA-10001804"/>
    <x v="1"/>
    <x v="10"/>
    <s v="Xerox 195"/>
    <n v="40.08"/>
    <n v="6"/>
    <n v="0"/>
    <n v="19.238399999999999"/>
  </r>
  <r>
    <n v="1847"/>
    <s v="US-2014-158512"/>
    <x v="3"/>
    <x v="602"/>
    <d v="2020-01-18T00:00:00"/>
    <s v="Second Class"/>
    <s v="DA-13450"/>
    <s v="Dianna Arnett"/>
    <x v="2"/>
    <s v="United States"/>
    <s v="Washington"/>
    <x v="40"/>
    <n v="20016"/>
    <x v="3"/>
    <s v="FUR-FU-10004973"/>
    <x v="0"/>
    <x v="5"/>
    <s v="Flat Face Poster Frame"/>
    <n v="37.68"/>
    <n v="2"/>
    <n v="0"/>
    <n v="15.825600000000001"/>
  </r>
  <r>
    <n v="1848"/>
    <s v="CA-2014-128370"/>
    <x v="3"/>
    <x v="18"/>
    <d v="2020-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20-09-11T00:00:00"/>
    <s v="Same Day"/>
    <s v="FH-14275"/>
    <s v="Frank Hawley"/>
    <x v="1"/>
    <s v="United States"/>
    <s v="Los Angeles"/>
    <x v="1"/>
    <n v="90004"/>
    <x v="1"/>
    <s v="OFF-BI-10004140"/>
    <x v="1"/>
    <x v="8"/>
    <s v="Avery Non-Stick Binders"/>
    <n v="7.1840000000000011"/>
    <n v="2"/>
    <n v="0.2"/>
    <n v="2.2449999999999992"/>
  </r>
  <r>
    <n v="1850"/>
    <s v="CA-2012-160472"/>
    <x v="1"/>
    <x v="603"/>
    <d v="2018-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8-07-25T00:00:00"/>
    <s v="Second Class"/>
    <s v="RK-19300"/>
    <s v="Ralph Kennedy"/>
    <x v="0"/>
    <s v="United States"/>
    <s v="South Bend"/>
    <x v="14"/>
    <n v="46614"/>
    <x v="2"/>
    <s v="TEC-AC-10002253"/>
    <x v="2"/>
    <x v="11"/>
    <s v="Imation Bio 8GB USB Flash Drive Imation Corp"/>
    <n v="831.2"/>
    <n v="5"/>
    <n v="0"/>
    <n v="124.68000000000004"/>
  </r>
  <r>
    <n v="1852"/>
    <s v="CA-2012-160472"/>
    <x v="1"/>
    <x v="603"/>
    <d v="2018-07-25T00:00:00"/>
    <s v="Second Class"/>
    <s v="RK-19300"/>
    <s v="Ralph Kennedy"/>
    <x v="0"/>
    <s v="United States"/>
    <s v="South Bend"/>
    <x v="14"/>
    <n v="46614"/>
    <x v="2"/>
    <s v="OFF-PA-10000528"/>
    <x v="1"/>
    <x v="10"/>
    <s v="Xerox 1981"/>
    <n v="26.400000000000002"/>
    <n v="5"/>
    <n v="0"/>
    <n v="11.879999999999999"/>
  </r>
  <r>
    <n v="1853"/>
    <s v="CA-2012-160472"/>
    <x v="1"/>
    <x v="603"/>
    <d v="2018-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8-07-25T00:00:00"/>
    <s v="Second Class"/>
    <s v="RK-19300"/>
    <s v="Ralph Kennedy"/>
    <x v="0"/>
    <s v="United States"/>
    <s v="South Bend"/>
    <x v="14"/>
    <n v="46614"/>
    <x v="2"/>
    <s v="OFF-PA-10003129"/>
    <x v="1"/>
    <x v="10"/>
    <s v="Tops White Computer Printout Paper"/>
    <n v="97.82"/>
    <n v="2"/>
    <n v="0"/>
    <n v="45.975399999999993"/>
  </r>
  <r>
    <n v="1855"/>
    <s v="CA-2012-160472"/>
    <x v="1"/>
    <x v="603"/>
    <d v="2018-07-25T00:00:00"/>
    <s v="Second Class"/>
    <s v="RK-19300"/>
    <s v="Ralph Kennedy"/>
    <x v="0"/>
    <s v="United States"/>
    <s v="South Bend"/>
    <x v="14"/>
    <n v="46614"/>
    <x v="2"/>
    <s v="OFF-ST-10003442"/>
    <x v="1"/>
    <x v="4"/>
    <s v="Eldon Portable Mobile Manager"/>
    <n v="141.4"/>
    <n v="5"/>
    <n v="0"/>
    <n v="38.177999999999997"/>
  </r>
  <r>
    <n v="1856"/>
    <s v="CA-2011-114643"/>
    <x v="2"/>
    <x v="604"/>
    <d v="2017-06-17T00:00:00"/>
    <s v="Standard Class"/>
    <s v="FM-14215"/>
    <s v="Filia McAdams"/>
    <x v="1"/>
    <s v="United States"/>
    <s v="Los Angeles"/>
    <x v="1"/>
    <n v="90032"/>
    <x v="1"/>
    <s v="OFF-AR-10003631"/>
    <x v="1"/>
    <x v="6"/>
    <s v="Staples"/>
    <n v="14.52"/>
    <n v="3"/>
    <n v="0"/>
    <n v="4.7915999999999999"/>
  </r>
  <r>
    <n v="1857"/>
    <s v="US-2014-158218"/>
    <x v="3"/>
    <x v="605"/>
    <d v="2020-05-16T00:00:00"/>
    <s v="Second Class"/>
    <s v="AC-10420"/>
    <s v="Alyssa Crouse"/>
    <x v="1"/>
    <s v="United States"/>
    <s v="Houston"/>
    <x v="5"/>
    <n v="77041"/>
    <x v="2"/>
    <s v="OFF-ST-10000563"/>
    <x v="1"/>
    <x v="4"/>
    <s v="Fellowes Bankers Box Stor/Drawer Steel Plus"/>
    <n v="127.92000000000002"/>
    <n v="5"/>
    <n v="0.2"/>
    <n v="-15.990000000000002"/>
  </r>
  <r>
    <n v="1858"/>
    <s v="US-2014-158218"/>
    <x v="3"/>
    <x v="605"/>
    <d v="2020-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8-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8-09-05T00:00:00"/>
    <s v="First Class"/>
    <s v="JB-15400"/>
    <s v="Jennifer Braxton"/>
    <x v="1"/>
    <s v="United States"/>
    <s v="Bristol"/>
    <x v="29"/>
    <n v="6010"/>
    <x v="3"/>
    <s v="TEC-PH-10004959"/>
    <x v="2"/>
    <x v="7"/>
    <s v="Classic Ivory Antique Telephone ZL1810"/>
    <n v="100.49"/>
    <n v="1"/>
    <n v="0"/>
    <n v="25.122500000000002"/>
  </r>
  <r>
    <n v="1861"/>
    <s v="US-2014-121251"/>
    <x v="3"/>
    <x v="606"/>
    <d v="2020-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20-03-28T00:00:00"/>
    <s v="First Class"/>
    <s v="GM-14440"/>
    <s v="Gary McGarr"/>
    <x v="0"/>
    <s v="United States"/>
    <s v="New York City"/>
    <x v="15"/>
    <n v="10009"/>
    <x v="3"/>
    <s v="TEC-PH-10004896"/>
    <x v="2"/>
    <x v="7"/>
    <s v="Nokia Lumia 521 (T-Mobile)"/>
    <n v="119.96"/>
    <n v="4"/>
    <n v="0"/>
    <n v="33.588800000000006"/>
  </r>
  <r>
    <n v="1863"/>
    <s v="CA-2011-151078"/>
    <x v="2"/>
    <x v="607"/>
    <d v="2017-11-12T00:00:00"/>
    <s v="Same Day"/>
    <s v="RF-19840"/>
    <s v="Roy Französisch"/>
    <x v="0"/>
    <s v="United States"/>
    <s v="San Antonio"/>
    <x v="5"/>
    <n v="78207"/>
    <x v="2"/>
    <s v="OFF-ST-10001328"/>
    <x v="1"/>
    <x v="4"/>
    <s v="Personal Filing Tote with Lid, Black/Gray"/>
    <n v="49.632000000000005"/>
    <n v="4"/>
    <n v="0.2"/>
    <n v="4.9632000000000005"/>
  </r>
  <r>
    <n v="1864"/>
    <s v="US-2013-100839"/>
    <x v="0"/>
    <x v="63"/>
    <d v="2019-10-18T00:00:00"/>
    <s v="Standard Class"/>
    <s v="NC-18625"/>
    <s v="Noah Childs"/>
    <x v="1"/>
    <s v="United States"/>
    <s v="Aurora"/>
    <x v="22"/>
    <n v="80013"/>
    <x v="1"/>
    <s v="FUR-TA-10004575"/>
    <x v="0"/>
    <x v="3"/>
    <s v="Hon 5100 Series Wood Tables"/>
    <n v="727.45"/>
    <n v="5"/>
    <n v="0.5"/>
    <n v="-465.5680000000001"/>
  </r>
  <r>
    <n v="1865"/>
    <s v="US-2013-100839"/>
    <x v="0"/>
    <x v="63"/>
    <d v="2019-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20-11-13T00:00:00"/>
    <s v="Same Day"/>
    <s v="NG-18355"/>
    <s v="Nat Gilpin"/>
    <x v="1"/>
    <s v="United States"/>
    <s v="Newark"/>
    <x v="24"/>
    <n v="43055"/>
    <x v="3"/>
    <s v="TEC-PH-10002824"/>
    <x v="2"/>
    <x v="7"/>
    <s v="Jabra SPEAK 410 Multidevice Speakerphone"/>
    <n v="370.78199999999998"/>
    <n v="3"/>
    <n v="0.4"/>
    <n v="-92.695500000000038"/>
  </r>
  <r>
    <n v="1867"/>
    <s v="CA-2014-118857"/>
    <x v="3"/>
    <x v="4"/>
    <d v="2020-04-19T00:00:00"/>
    <s v="First Class"/>
    <s v="AH-10075"/>
    <s v="Adam Hart"/>
    <x v="1"/>
    <s v="United States"/>
    <s v="Henderson"/>
    <x v="33"/>
    <n v="89015"/>
    <x v="1"/>
    <s v="FUR-FU-10004460"/>
    <x v="0"/>
    <x v="5"/>
    <s v="Howard Miller 12&quot; Round Wall Clock"/>
    <n v="196.45"/>
    <n v="5"/>
    <n v="0"/>
    <n v="70.72199999999998"/>
  </r>
  <r>
    <n v="1868"/>
    <s v="CA-2012-127110"/>
    <x v="1"/>
    <x v="608"/>
    <d v="2018-07-01T00:00:00"/>
    <s v="Standard Class"/>
    <s v="CH-12070"/>
    <s v="Cathy Hwang"/>
    <x v="2"/>
    <s v="United States"/>
    <s v="Philadelphia"/>
    <x v="9"/>
    <n v="19143"/>
    <x v="3"/>
    <s v="OFF-PA-10003309"/>
    <x v="1"/>
    <x v="10"/>
    <s v="Xerox 211"/>
    <n v="31.104000000000006"/>
    <n v="6"/>
    <n v="0.2"/>
    <n v="10.8864"/>
  </r>
  <r>
    <n v="1869"/>
    <s v="CA-2012-127110"/>
    <x v="1"/>
    <x v="608"/>
    <d v="2018-07-01T00:00:00"/>
    <s v="Standard Class"/>
    <s v="CH-12070"/>
    <s v="Cathy Hwang"/>
    <x v="2"/>
    <s v="United States"/>
    <s v="Philadelphia"/>
    <x v="9"/>
    <n v="19143"/>
    <x v="3"/>
    <s v="OFF-ST-10002554"/>
    <x v="1"/>
    <x v="4"/>
    <s v="Tennsco Industrial Shelving"/>
    <n v="78.256"/>
    <n v="2"/>
    <n v="0.2"/>
    <n v="-17.607599999999998"/>
  </r>
  <r>
    <n v="1870"/>
    <s v="CA-2013-148201"/>
    <x v="0"/>
    <x v="370"/>
    <d v="2019-08-30T00:00:00"/>
    <s v="Second Class"/>
    <s v="CC-12145"/>
    <s v="Charles Crestani"/>
    <x v="0"/>
    <s v="United States"/>
    <s v="Seattle"/>
    <x v="4"/>
    <n v="98103"/>
    <x v="1"/>
    <s v="OFF-PA-10000019"/>
    <x v="1"/>
    <x v="10"/>
    <s v="Xerox 1931"/>
    <n v="6.48"/>
    <n v="1"/>
    <n v="0"/>
    <n v="3.1104000000000003"/>
  </r>
  <r>
    <n v="1871"/>
    <s v="CA-2011-116932"/>
    <x v="2"/>
    <x v="609"/>
    <d v="2017-07-25T00:00:00"/>
    <s v="Standard Class"/>
    <s v="ME-18010"/>
    <s v="Michelle Ellison"/>
    <x v="1"/>
    <s v="United States"/>
    <s v="San Francisco"/>
    <x v="1"/>
    <n v="94122"/>
    <x v="1"/>
    <s v="OFF-AR-10002067"/>
    <x v="1"/>
    <x v="6"/>
    <s v="Newell 334"/>
    <n v="99.2"/>
    <n v="5"/>
    <n v="0"/>
    <n v="25.792000000000002"/>
  </r>
  <r>
    <n v="1872"/>
    <s v="CA-2011-116932"/>
    <x v="2"/>
    <x v="609"/>
    <d v="2017-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7-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20-11-26T00:00:00"/>
    <s v="Standard Class"/>
    <s v="BP-11230"/>
    <s v="Benjamin Patterson"/>
    <x v="0"/>
    <s v="United States"/>
    <s v="Spokane"/>
    <x v="4"/>
    <n v="99207"/>
    <x v="1"/>
    <s v="FUR-TA-10004767"/>
    <x v="0"/>
    <x v="3"/>
    <s v="Safco Drafting Table"/>
    <n v="70.98"/>
    <n v="1"/>
    <n v="0"/>
    <n v="20.584199999999996"/>
  </r>
  <r>
    <n v="1875"/>
    <s v="CA-2011-147914"/>
    <x v="2"/>
    <x v="611"/>
    <d v="2017-06-09T00:00:00"/>
    <s v="Standard Class"/>
    <s v="MP-17470"/>
    <s v="Mark Packer"/>
    <x v="2"/>
    <s v="United States"/>
    <s v="Columbus"/>
    <x v="24"/>
    <n v="43229"/>
    <x v="3"/>
    <s v="OFF-PA-10001685"/>
    <x v="1"/>
    <x v="10"/>
    <s v="Staples"/>
    <n v="16.224"/>
    <n v="2"/>
    <n v="0.2"/>
    <n v="5.8812000000000006"/>
  </r>
  <r>
    <n v="1876"/>
    <s v="US-2013-112977"/>
    <x v="0"/>
    <x v="612"/>
    <d v="2019-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20-03-30T00:00:00"/>
    <s v="Standard Class"/>
    <s v="JC-15775"/>
    <s v="John Castell"/>
    <x v="0"/>
    <s v="United States"/>
    <s v="San Antonio"/>
    <x v="5"/>
    <n v="78207"/>
    <x v="2"/>
    <s v="TEC-PH-10000984"/>
    <x v="2"/>
    <x v="7"/>
    <s v="Panasonic KX-TG9471B"/>
    <n v="470.37600000000009"/>
    <n v="3"/>
    <n v="0.2"/>
    <n v="47.037600000000026"/>
  </r>
  <r>
    <n v="1878"/>
    <s v="CA-2014-118885"/>
    <x v="3"/>
    <x v="614"/>
    <d v="2021-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21-01-03T00:00:00"/>
    <s v="Standard Class"/>
    <s v="JG-15160"/>
    <s v="James Galang"/>
    <x v="0"/>
    <s v="United States"/>
    <s v="Los Angeles"/>
    <x v="1"/>
    <n v="90049"/>
    <x v="1"/>
    <s v="TEC-PH-10002563"/>
    <x v="2"/>
    <x v="7"/>
    <s v="Adtran 1202752G1"/>
    <n v="302.37599999999998"/>
    <n v="3"/>
    <n v="0.2"/>
    <n v="22.678200000000018"/>
  </r>
  <r>
    <n v="1880"/>
    <s v="US-2014-166611"/>
    <x v="3"/>
    <x v="615"/>
    <d v="2020-04-03T00:00:00"/>
    <s v="Standard Class"/>
    <s v="CK-12760"/>
    <s v="Cyma Kinney"/>
    <x v="1"/>
    <s v="United States"/>
    <s v="Jacksonville"/>
    <x v="2"/>
    <n v="32216"/>
    <x v="0"/>
    <s v="OFF-BI-10001191"/>
    <x v="1"/>
    <x v="8"/>
    <s v="Canvas Sectional Post Binders"/>
    <n v="68.742000000000019"/>
    <n v="9"/>
    <n v="0.7"/>
    <n v="-48.119399999999985"/>
  </r>
  <r>
    <n v="1881"/>
    <s v="CA-2012-109512"/>
    <x v="1"/>
    <x v="616"/>
    <d v="2018-03-05T00:00:00"/>
    <s v="Same Day"/>
    <s v="LF-17185"/>
    <s v="Luke Foster"/>
    <x v="0"/>
    <s v="United States"/>
    <s v="New York City"/>
    <x v="15"/>
    <n v="10011"/>
    <x v="3"/>
    <s v="OFF-EN-10002621"/>
    <x v="1"/>
    <x v="12"/>
    <s v="Staples"/>
    <n v="29.339999999999996"/>
    <n v="3"/>
    <n v="0"/>
    <n v="14.669999999999998"/>
  </r>
  <r>
    <n v="1882"/>
    <s v="CA-2012-109512"/>
    <x v="1"/>
    <x v="616"/>
    <d v="2018-03-05T00:00:00"/>
    <s v="Same Day"/>
    <s v="LF-17185"/>
    <s v="Luke Foster"/>
    <x v="0"/>
    <s v="United States"/>
    <s v="New York City"/>
    <x v="15"/>
    <n v="10011"/>
    <x v="3"/>
    <s v="FUR-CH-10001146"/>
    <x v="0"/>
    <x v="1"/>
    <s v="Global Value Mid-Back Manager's Chair, Gray"/>
    <n v="383.60700000000003"/>
    <n v="7"/>
    <n v="0.1"/>
    <n v="63.934499999999971"/>
  </r>
  <r>
    <n v="1883"/>
    <s v="CA-2012-109512"/>
    <x v="1"/>
    <x v="616"/>
    <d v="2018-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9-11-18T00:00:00"/>
    <s v="Standard Class"/>
    <s v="CC-12430"/>
    <s v="Chuck Clark"/>
    <x v="2"/>
    <s v="United States"/>
    <s v="Philadelphia"/>
    <x v="9"/>
    <n v="19143"/>
    <x v="3"/>
    <s v="OFF-PA-10001289"/>
    <x v="1"/>
    <x v="10"/>
    <s v="White Computer Printout Paper by Universal"/>
    <n v="217.05599999999998"/>
    <n v="7"/>
    <n v="0.2"/>
    <n v="78.6828"/>
  </r>
  <r>
    <n v="1885"/>
    <s v="CA-2014-154718"/>
    <x v="3"/>
    <x v="617"/>
    <d v="2020-01-24T00:00:00"/>
    <s v="Second Class"/>
    <s v="DL-12865"/>
    <s v="Dan Lawera"/>
    <x v="0"/>
    <s v="United States"/>
    <s v="Keller"/>
    <x v="5"/>
    <n v="76248"/>
    <x v="2"/>
    <s v="OFF-LA-10003714"/>
    <x v="1"/>
    <x v="2"/>
    <s v="Avery 510"/>
    <n v="6"/>
    <n v="2"/>
    <n v="0.2"/>
    <n v="2.0999999999999996"/>
  </r>
  <r>
    <n v="1886"/>
    <s v="CA-2013-147578"/>
    <x v="0"/>
    <x v="183"/>
    <d v="2019-04-27T00:00:00"/>
    <s v="Second Class"/>
    <s v="PG-18895"/>
    <s v="Paul Gonzalez"/>
    <x v="0"/>
    <s v="United States"/>
    <s v="San Francisco"/>
    <x v="1"/>
    <n v="94122"/>
    <x v="1"/>
    <s v="FUR-FU-10001889"/>
    <x v="0"/>
    <x v="5"/>
    <s v="Ultra Door Pull Handle"/>
    <n v="31.56"/>
    <n v="3"/>
    <n v="0"/>
    <n v="10.4148"/>
  </r>
  <r>
    <n v="1887"/>
    <s v="CA-2011-140165"/>
    <x v="2"/>
    <x v="8"/>
    <d v="2017-05-15T00:00:00"/>
    <s v="First Class"/>
    <s v="EH-14005"/>
    <s v="Erica Hernandez"/>
    <x v="2"/>
    <s v="United States"/>
    <s v="Hialeah"/>
    <x v="2"/>
    <n v="33012"/>
    <x v="0"/>
    <s v="OFF-FA-10002815"/>
    <x v="1"/>
    <x v="13"/>
    <s v="Staples"/>
    <n v="7.104000000000001"/>
    <n v="2"/>
    <n v="0.2"/>
    <n v="2.3976000000000002"/>
  </r>
  <r>
    <n v="1888"/>
    <s v="CA-2011-140165"/>
    <x v="2"/>
    <x v="8"/>
    <d v="2017-05-15T00:00:00"/>
    <s v="First Class"/>
    <s v="EH-14005"/>
    <s v="Erica Hernandez"/>
    <x v="2"/>
    <s v="United States"/>
    <s v="Hialeah"/>
    <x v="2"/>
    <n v="33012"/>
    <x v="0"/>
    <s v="OFF-BI-10004519"/>
    <x v="1"/>
    <x v="8"/>
    <s v="GBC DocuBind P100 Manual Binding Machine"/>
    <n v="398.35200000000003"/>
    <n v="8"/>
    <n v="0.7"/>
    <n v="-331.95999999999992"/>
  </r>
  <r>
    <n v="1889"/>
    <s v="CA-2011-142587"/>
    <x v="2"/>
    <x v="618"/>
    <d v="2017-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7-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7-03-18T00:00:00"/>
    <s v="Standard Class"/>
    <s v="DK-13225"/>
    <s v="Dean Katz"/>
    <x v="1"/>
    <s v="United States"/>
    <s v="Huntington Beach"/>
    <x v="1"/>
    <n v="92646"/>
    <x v="1"/>
    <s v="OFF-PA-10001204"/>
    <x v="1"/>
    <x v="10"/>
    <s v="Xerox 1972"/>
    <n v="10.56"/>
    <n v="2"/>
    <n v="0"/>
    <n v="4.7519999999999998"/>
  </r>
  <r>
    <n v="1892"/>
    <s v="CA-2011-157623"/>
    <x v="2"/>
    <x v="619"/>
    <d v="2017-03-18T00:00:00"/>
    <s v="Standard Class"/>
    <s v="DK-13225"/>
    <s v="Dean Katz"/>
    <x v="1"/>
    <s v="United States"/>
    <s v="Huntington Beach"/>
    <x v="1"/>
    <n v="92646"/>
    <x v="1"/>
    <s v="OFF-AR-10003723"/>
    <x v="1"/>
    <x v="6"/>
    <s v="Avery Hi-Liter Fluorescent Desk Style Markers"/>
    <n v="3.38"/>
    <n v="1"/>
    <n v="0"/>
    <n v="1.2505999999999999"/>
  </r>
  <r>
    <n v="1893"/>
    <s v="CA-2014-145310"/>
    <x v="3"/>
    <x v="66"/>
    <d v="2020-12-25T00:00:00"/>
    <s v="Second Class"/>
    <s v="JP-15520"/>
    <s v="Jeremy Pistek"/>
    <x v="0"/>
    <s v="United States"/>
    <s v="Port Orange"/>
    <x v="2"/>
    <n v="32127"/>
    <x v="0"/>
    <s v="OFF-EN-10002621"/>
    <x v="1"/>
    <x v="12"/>
    <s v="Staples"/>
    <n v="7.8239999999999998"/>
    <n v="1"/>
    <n v="0.2"/>
    <n v="2.9339999999999997"/>
  </r>
  <r>
    <n v="1894"/>
    <s v="CA-2013-100083"/>
    <x v="0"/>
    <x v="390"/>
    <d v="2019-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20-12-06T00:00:00"/>
    <s v="First Class"/>
    <s v="AS-10090"/>
    <s v="Adam Shillingsburg"/>
    <x v="0"/>
    <s v="United States"/>
    <s v="Charlottesville"/>
    <x v="17"/>
    <n v="22901"/>
    <x v="0"/>
    <s v="OFF-AR-10001446"/>
    <x v="1"/>
    <x v="6"/>
    <s v="Newell 309"/>
    <n v="34.650000000000006"/>
    <n v="3"/>
    <n v="0"/>
    <n v="10.395"/>
  </r>
  <r>
    <n v="1896"/>
    <s v="CA-2012-109197"/>
    <x v="1"/>
    <x v="620"/>
    <d v="2019-01-04T00:00:00"/>
    <s v="Standard Class"/>
    <s v="JO-15280"/>
    <s v="Jas O'Carroll"/>
    <x v="0"/>
    <s v="United States"/>
    <s v="Missoula"/>
    <x v="37"/>
    <n v="59801"/>
    <x v="1"/>
    <s v="OFF-BI-10004632"/>
    <x v="1"/>
    <x v="8"/>
    <s v="Ibico Hi-Tech Manual Binding System"/>
    <n v="487.98400000000004"/>
    <n v="2"/>
    <n v="0.2"/>
    <n v="152.49499999999998"/>
  </r>
  <r>
    <n v="1897"/>
    <s v="CA-2014-141789"/>
    <x v="3"/>
    <x v="621"/>
    <d v="2020-10-07T00:00:00"/>
    <s v="First Class"/>
    <s v="AC-10450"/>
    <s v="Amy Cox"/>
    <x v="0"/>
    <s v="United States"/>
    <s v="Minneapolis"/>
    <x v="11"/>
    <n v="55407"/>
    <x v="2"/>
    <s v="OFF-BI-10001359"/>
    <x v="1"/>
    <x v="8"/>
    <s v="GBC DocuBind TL300 Electric Binding System"/>
    <n v="1793.98"/>
    <n v="2"/>
    <n v="0"/>
    <n v="843.17059999999992"/>
  </r>
  <r>
    <n v="1898"/>
    <s v="CA-2011-169775"/>
    <x v="2"/>
    <x v="550"/>
    <d v="2017-09-02T00:00:00"/>
    <s v="Second Class"/>
    <s v="RA-19945"/>
    <s v="Ryan Akin"/>
    <x v="0"/>
    <s v="United States"/>
    <s v="Miami"/>
    <x v="2"/>
    <n v="33178"/>
    <x v="0"/>
    <s v="OFF-EN-10001749"/>
    <x v="1"/>
    <x v="12"/>
    <s v="Jiffy Padded Mailers with Self-Seal Closure"/>
    <n v="29.808"/>
    <n v="2"/>
    <n v="0.2"/>
    <n v="10.805399999999997"/>
  </r>
  <r>
    <n v="1899"/>
    <s v="CA-2011-169775"/>
    <x v="2"/>
    <x v="550"/>
    <d v="2017-09-02T00:00:00"/>
    <s v="Second Class"/>
    <s v="RA-19945"/>
    <s v="Ryan Akin"/>
    <x v="0"/>
    <s v="United States"/>
    <s v="Miami"/>
    <x v="2"/>
    <n v="33178"/>
    <x v="0"/>
    <s v="OFF-BI-10004390"/>
    <x v="1"/>
    <x v="8"/>
    <s v="GBC DocuBind 200 Manual Binding Machine"/>
    <n v="505.1760000000001"/>
    <n v="4"/>
    <n v="0.7"/>
    <n v="-336.78399999999988"/>
  </r>
  <r>
    <n v="1900"/>
    <s v="CA-2011-169775"/>
    <x v="2"/>
    <x v="550"/>
    <d v="2017-09-02T00:00:00"/>
    <s v="Second Class"/>
    <s v="RA-19945"/>
    <s v="Ryan Akin"/>
    <x v="0"/>
    <s v="United States"/>
    <s v="Miami"/>
    <x v="2"/>
    <n v="33178"/>
    <x v="0"/>
    <s v="FUR-TA-10001857"/>
    <x v="0"/>
    <x v="3"/>
    <s v="Balt Solid Wood Rectangular Table"/>
    <n v="174.05850000000001"/>
    <n v="3"/>
    <n v="0.45"/>
    <n v="-110.76450000000001"/>
  </r>
  <r>
    <n v="1901"/>
    <s v="CA-2013-140543"/>
    <x v="0"/>
    <x v="622"/>
    <d v="2019-07-04T00:00:00"/>
    <s v="Second Class"/>
    <s v="Co-12640"/>
    <s v="Corey-Lock"/>
    <x v="0"/>
    <s v="United States"/>
    <s v="Florence"/>
    <x v="20"/>
    <n v="29501"/>
    <x v="0"/>
    <s v="OFF-ST-10000563"/>
    <x v="1"/>
    <x v="4"/>
    <s v="Fellowes Bankers Box Stor/Drawer Steel Plus"/>
    <n v="191.88"/>
    <n v="6"/>
    <n v="0"/>
    <n v="19.188000000000002"/>
  </r>
  <r>
    <n v="1902"/>
    <s v="CA-2013-151141"/>
    <x v="0"/>
    <x v="623"/>
    <d v="2019-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20-10-23T00:00:00"/>
    <s v="First Class"/>
    <s v="DK-12835"/>
    <s v="Damala Kotsonis"/>
    <x v="1"/>
    <s v="United States"/>
    <s v="Springfield"/>
    <x v="21"/>
    <n v="97477"/>
    <x v="1"/>
    <s v="OFF-PA-10003953"/>
    <x v="1"/>
    <x v="10"/>
    <s v="Xerox 218"/>
    <n v="5.1840000000000011"/>
    <n v="1"/>
    <n v="0.2"/>
    <n v="1.8144"/>
  </r>
  <r>
    <n v="1904"/>
    <s v="CA-2014-167094"/>
    <x v="3"/>
    <x v="208"/>
    <d v="2020-10-23T00:00:00"/>
    <s v="First Class"/>
    <s v="DK-12835"/>
    <s v="Damala Kotsonis"/>
    <x v="1"/>
    <s v="United States"/>
    <s v="Springfield"/>
    <x v="21"/>
    <n v="97477"/>
    <x v="1"/>
    <s v="FUR-CH-10000155"/>
    <x v="0"/>
    <x v="1"/>
    <s v="Global Comet Stacking Armless Chair"/>
    <n v="478.48"/>
    <n v="2"/>
    <n v="0.2"/>
    <n v="47.848000000000013"/>
  </r>
  <r>
    <n v="1905"/>
    <s v="CA-2014-167094"/>
    <x v="3"/>
    <x v="208"/>
    <d v="2020-10-23T00:00:00"/>
    <s v="First Class"/>
    <s v="DK-12835"/>
    <s v="Damala Kotsonis"/>
    <x v="1"/>
    <s v="United States"/>
    <s v="Springfield"/>
    <x v="21"/>
    <n v="97477"/>
    <x v="1"/>
    <s v="TEC-AC-10003116"/>
    <x v="2"/>
    <x v="11"/>
    <s v="Memorex Froggy Flash Drive 8 GB"/>
    <n v="28.400000000000002"/>
    <n v="2"/>
    <n v="0.2"/>
    <n v="6.7449999999999983"/>
  </r>
  <r>
    <n v="1906"/>
    <s v="CA-2014-154410"/>
    <x v="3"/>
    <x v="208"/>
    <d v="2020-10-25T00:00:00"/>
    <s v="First Class"/>
    <s v="MD-17860"/>
    <s v="Michael Dominguez"/>
    <x v="1"/>
    <s v="United States"/>
    <s v="Indianapolis"/>
    <x v="14"/>
    <n v="46203"/>
    <x v="2"/>
    <s v="OFF-ST-10002743"/>
    <x v="1"/>
    <x v="4"/>
    <s v="SAFCO Boltless Steel Shelving"/>
    <n v="909.12"/>
    <n v="8"/>
    <n v="0"/>
    <n v="9.091199999999958"/>
  </r>
  <r>
    <n v="1907"/>
    <s v="US-2013-150567"/>
    <x v="0"/>
    <x v="624"/>
    <d v="2019-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9-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8-02-04T00:00:00"/>
    <s v="First Class"/>
    <s v="RW-19540"/>
    <s v="Rick Wilson"/>
    <x v="1"/>
    <s v="United States"/>
    <s v="Los Angeles"/>
    <x v="1"/>
    <n v="90008"/>
    <x v="1"/>
    <s v="FUR-FU-10004093"/>
    <x v="0"/>
    <x v="5"/>
    <s v="Hand-Finished Solid Wood Document Frame"/>
    <n v="136.91999999999999"/>
    <n v="4"/>
    <n v="0"/>
    <n v="41.075999999999993"/>
  </r>
  <r>
    <n v="1910"/>
    <s v="CA-2014-105886"/>
    <x v="3"/>
    <x v="404"/>
    <d v="2020-12-24T00:00:00"/>
    <s v="Standard Class"/>
    <s v="DB-13660"/>
    <s v="Duane Benoit"/>
    <x v="0"/>
    <s v="United States"/>
    <s v="Oceanside"/>
    <x v="15"/>
    <n v="11572"/>
    <x v="3"/>
    <s v="FUR-FU-10001037"/>
    <x v="0"/>
    <x v="5"/>
    <s v="DAX Charcoal/Nickel-Tone Document Frame, 5 x 7"/>
    <n v="18.96"/>
    <n v="2"/>
    <n v="0"/>
    <n v="8.532"/>
  </r>
  <r>
    <n v="1911"/>
    <s v="CA-2013-105963"/>
    <x v="0"/>
    <x v="625"/>
    <d v="2019-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20-07-07T00:00:00"/>
    <s v="Second Class"/>
    <s v="FH-14275"/>
    <s v="Frank Hawley"/>
    <x v="1"/>
    <s v="United States"/>
    <s v="Houston"/>
    <x v="5"/>
    <n v="77041"/>
    <x v="2"/>
    <s v="OFF-PA-10001878"/>
    <x v="1"/>
    <x v="10"/>
    <s v="Xerox 1891"/>
    <n v="273.89600000000002"/>
    <n v="7"/>
    <n v="0.2"/>
    <n v="92.43989999999998"/>
  </r>
  <r>
    <n v="1913"/>
    <s v="CA-2014-121503"/>
    <x v="3"/>
    <x v="445"/>
    <d v="2020-07-07T00:00:00"/>
    <s v="Second Class"/>
    <s v="FH-14275"/>
    <s v="Frank Hawley"/>
    <x v="1"/>
    <s v="United States"/>
    <s v="Houston"/>
    <x v="5"/>
    <n v="77041"/>
    <x v="2"/>
    <s v="TEC-MA-10003674"/>
    <x v="2"/>
    <x v="15"/>
    <s v="Hewlett-Packard Deskjet 5550 Printer"/>
    <n v="597.13200000000006"/>
    <n v="3"/>
    <n v="0.4"/>
    <n v="49.760999999999967"/>
  </r>
  <r>
    <n v="1914"/>
    <s v="CA-2011-103366"/>
    <x v="2"/>
    <x v="626"/>
    <d v="2017-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20-05-06T00:00:00"/>
    <s v="Standard Class"/>
    <s v="AS-10630"/>
    <s v="Ann Steele"/>
    <x v="2"/>
    <s v="United States"/>
    <s v="Boynton Beach"/>
    <x v="2"/>
    <n v="33437"/>
    <x v="0"/>
    <s v="OFF-LA-10003190"/>
    <x v="1"/>
    <x v="2"/>
    <s v="Avery 474"/>
    <n v="4.6079999999999997"/>
    <n v="2"/>
    <n v="0.2"/>
    <n v="1.6704000000000001"/>
  </r>
  <r>
    <n v="1916"/>
    <s v="CA-2014-124597"/>
    <x v="3"/>
    <x v="504"/>
    <d v="2020-05-06T00:00:00"/>
    <s v="Standard Class"/>
    <s v="AS-10630"/>
    <s v="Ann Steele"/>
    <x v="2"/>
    <s v="United States"/>
    <s v="Boynton Beach"/>
    <x v="2"/>
    <n v="33437"/>
    <x v="0"/>
    <s v="OFF-AR-10002280"/>
    <x v="1"/>
    <x v="6"/>
    <s v="Staples"/>
    <n v="15.528"/>
    <n v="3"/>
    <n v="0.2"/>
    <n v="4.8524999999999991"/>
  </r>
  <r>
    <n v="1917"/>
    <s v="CA-2014-124597"/>
    <x v="3"/>
    <x v="504"/>
    <d v="2020-05-06T00:00:00"/>
    <s v="Standard Class"/>
    <s v="AS-10630"/>
    <s v="Ann Steele"/>
    <x v="2"/>
    <s v="United States"/>
    <s v="Boynton Beach"/>
    <x v="2"/>
    <n v="33437"/>
    <x v="0"/>
    <s v="OFF-LA-10001569"/>
    <x v="1"/>
    <x v="2"/>
    <s v="Avery 499"/>
    <n v="11.952000000000002"/>
    <n v="3"/>
    <n v="0.2"/>
    <n v="3.8843999999999994"/>
  </r>
  <r>
    <n v="1918"/>
    <s v="CA-2012-105634"/>
    <x v="1"/>
    <x v="627"/>
    <d v="2018-11-14T00:00:00"/>
    <s v="Standard Class"/>
    <s v="HA-14905"/>
    <s v="Helen Abelman"/>
    <x v="0"/>
    <s v="United States"/>
    <s v="Franklin"/>
    <x v="31"/>
    <n v="2038"/>
    <x v="3"/>
    <s v="OFF-AR-10001573"/>
    <x v="1"/>
    <x v="6"/>
    <s v="American Pencil"/>
    <n v="11.65"/>
    <n v="5"/>
    <n v="0"/>
    <n v="3.3784999999999989"/>
  </r>
  <r>
    <n v="1919"/>
    <s v="CA-2012-123673"/>
    <x v="1"/>
    <x v="628"/>
    <d v="2018-11-01T00:00:00"/>
    <s v="Second Class"/>
    <s v="CH-12070"/>
    <s v="Cathy Hwang"/>
    <x v="2"/>
    <s v="United States"/>
    <s v="Detroit"/>
    <x v="12"/>
    <n v="48227"/>
    <x v="2"/>
    <s v="TEC-PH-10001809"/>
    <x v="2"/>
    <x v="7"/>
    <s v="Panasonic KX T7736-B Digital phone"/>
    <n v="299.89999999999998"/>
    <n v="2"/>
    <n v="0"/>
    <n v="74.974999999999994"/>
  </r>
  <r>
    <n v="1920"/>
    <s v="US-2014-111423"/>
    <x v="3"/>
    <x v="629"/>
    <d v="2020-08-20T00:00:00"/>
    <s v="First Class"/>
    <s v="EH-13765"/>
    <s v="Edward Hooks"/>
    <x v="1"/>
    <s v="United States"/>
    <s v="Watertown"/>
    <x v="15"/>
    <n v="13601"/>
    <x v="3"/>
    <s v="OFF-BI-10003091"/>
    <x v="1"/>
    <x v="8"/>
    <s v="GBC DocuBind TL200 Manual Binding Machine"/>
    <n v="895.92"/>
    <n v="5"/>
    <n v="0.2"/>
    <n v="302.37299999999993"/>
  </r>
  <r>
    <n v="1921"/>
    <s v="US-2014-111423"/>
    <x v="3"/>
    <x v="629"/>
    <d v="2020-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8-10-09T00:00:00"/>
    <s v="Standard Class"/>
    <s v="MZ-17515"/>
    <s v="Mary Zewe"/>
    <x v="1"/>
    <s v="United States"/>
    <s v="Reading"/>
    <x v="9"/>
    <n v="19601"/>
    <x v="3"/>
    <s v="OFF-ST-10002562"/>
    <x v="1"/>
    <x v="4"/>
    <s v="Staples"/>
    <n v="15.008000000000003"/>
    <n v="2"/>
    <n v="0.2"/>
    <n v="1.5007999999999999"/>
  </r>
  <r>
    <n v="1923"/>
    <s v="CA-2013-156685"/>
    <x v="0"/>
    <x v="630"/>
    <d v="2019-07-11T00:00:00"/>
    <s v="Second Class"/>
    <s v="SC-20230"/>
    <s v="Scot Coram"/>
    <x v="1"/>
    <s v="United States"/>
    <s v="Arlington"/>
    <x v="5"/>
    <n v="76017"/>
    <x v="2"/>
    <s v="TEC-PH-10004345"/>
    <x v="2"/>
    <x v="7"/>
    <s v="Cisco SPA 502G IP Phone"/>
    <n v="863.6400000000001"/>
    <n v="9"/>
    <n v="0.2"/>
    <n v="107.95499999999998"/>
  </r>
  <r>
    <n v="1924"/>
    <s v="CA-2013-156685"/>
    <x v="0"/>
    <x v="630"/>
    <d v="2019-07-11T00:00:00"/>
    <s v="Second Class"/>
    <s v="SC-20230"/>
    <s v="Scot Coram"/>
    <x v="1"/>
    <s v="United States"/>
    <s v="Arlington"/>
    <x v="5"/>
    <n v="76017"/>
    <x v="2"/>
    <s v="OFF-AR-10000588"/>
    <x v="1"/>
    <x v="6"/>
    <s v="Newell 345"/>
    <n v="47.616"/>
    <n v="3"/>
    <n v="0.2"/>
    <n v="3.571200000000001"/>
  </r>
  <r>
    <n v="1925"/>
    <s v="CA-2014-126865"/>
    <x v="3"/>
    <x v="256"/>
    <d v="2020-12-08T00:00:00"/>
    <s v="Second Class"/>
    <s v="NP-18325"/>
    <s v="Naresj Patel"/>
    <x v="0"/>
    <s v="United States"/>
    <s v="San Diego"/>
    <x v="1"/>
    <n v="92024"/>
    <x v="1"/>
    <s v="OFF-PA-10003039"/>
    <x v="1"/>
    <x v="10"/>
    <s v="Xerox 1960"/>
    <n v="92.94"/>
    <n v="3"/>
    <n v="0"/>
    <n v="41.822999999999993"/>
  </r>
  <r>
    <n v="1926"/>
    <s v="CA-2014-102834"/>
    <x v="3"/>
    <x v="631"/>
    <d v="2020-03-14T00:00:00"/>
    <s v="Standard Class"/>
    <s v="LW-16990"/>
    <s v="Lindsay Williams"/>
    <x v="1"/>
    <s v="United States"/>
    <s v="San Francisco"/>
    <x v="1"/>
    <n v="94110"/>
    <x v="1"/>
    <s v="TEC-AC-10001908"/>
    <x v="2"/>
    <x v="11"/>
    <s v="Logitech Wireless Headset h800"/>
    <n v="199.98"/>
    <n v="2"/>
    <n v="0"/>
    <n v="69.992999999999995"/>
  </r>
  <r>
    <n v="1927"/>
    <s v="US-2013-139710"/>
    <x v="0"/>
    <x v="632"/>
    <d v="2019-06-16T00:00:00"/>
    <s v="Standard Class"/>
    <s v="GM-14680"/>
    <s v="Greg Matthias"/>
    <x v="0"/>
    <s v="United States"/>
    <s v="Los Angeles"/>
    <x v="1"/>
    <n v="90045"/>
    <x v="1"/>
    <s v="TEC-PH-10001198"/>
    <x v="2"/>
    <x v="7"/>
    <s v="Avaya 4621SW VoIP phone"/>
    <n v="177.48000000000002"/>
    <n v="3"/>
    <n v="0.2"/>
    <n v="19.966499999999982"/>
  </r>
  <r>
    <n v="1928"/>
    <s v="CA-2014-121538"/>
    <x v="3"/>
    <x v="354"/>
    <d v="2020-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20-03-19T00:00:00"/>
    <s v="Second Class"/>
    <s v="VM-21685"/>
    <s v="Valerie Mitchum"/>
    <x v="2"/>
    <s v="United States"/>
    <s v="Seattle"/>
    <x v="4"/>
    <n v="98105"/>
    <x v="1"/>
    <s v="OFF-PA-10001972"/>
    <x v="1"/>
    <x v="10"/>
    <s v="Xerox 214"/>
    <n v="6.48"/>
    <n v="1"/>
    <n v="0"/>
    <n v="3.1104000000000003"/>
  </r>
  <r>
    <n v="1930"/>
    <s v="US-2014-101539"/>
    <x v="3"/>
    <x v="633"/>
    <d v="2020-03-19T00:00:00"/>
    <s v="Second Class"/>
    <s v="VM-21685"/>
    <s v="Valerie Mitchum"/>
    <x v="2"/>
    <s v="United States"/>
    <s v="Seattle"/>
    <x v="4"/>
    <n v="98105"/>
    <x v="1"/>
    <s v="OFF-ST-10004180"/>
    <x v="1"/>
    <x v="4"/>
    <s v="Safco Commercial Shelving"/>
    <n v="46.51"/>
    <n v="1"/>
    <n v="0"/>
    <n v="1.8603999999999985"/>
  </r>
  <r>
    <n v="1931"/>
    <s v="US-2014-101539"/>
    <x v="3"/>
    <x v="633"/>
    <d v="2020-03-19T00:00:00"/>
    <s v="Second Class"/>
    <s v="VM-21685"/>
    <s v="Valerie Mitchum"/>
    <x v="2"/>
    <s v="United States"/>
    <s v="Seattle"/>
    <x v="4"/>
    <n v="98105"/>
    <x v="1"/>
    <s v="TEC-PH-10004165"/>
    <x v="2"/>
    <x v="7"/>
    <s v="Mitel MiVoice 5330e IP Phone"/>
    <n v="659.97600000000011"/>
    <n v="3"/>
    <n v="0.2"/>
    <n v="49.498199999999969"/>
  </r>
  <r>
    <n v="1932"/>
    <s v="CA-2013-152121"/>
    <x v="0"/>
    <x v="581"/>
    <d v="2019-11-30T00:00:00"/>
    <s v="Second Class"/>
    <s v="CC-12670"/>
    <s v="Craig Carreira"/>
    <x v="0"/>
    <s v="United States"/>
    <s v="Scottsdale"/>
    <x v="16"/>
    <n v="85254"/>
    <x v="1"/>
    <s v="TEC-PH-10002483"/>
    <x v="2"/>
    <x v="7"/>
    <s v="Motorola Moto X"/>
    <n v="271.99200000000002"/>
    <n v="1"/>
    <n v="0.2"/>
    <n v="23.799300000000002"/>
  </r>
  <r>
    <n v="1933"/>
    <s v="CA-2014-161200"/>
    <x v="3"/>
    <x v="634"/>
    <d v="2020-08-11T00:00:00"/>
    <s v="Second Class"/>
    <s v="SV-20365"/>
    <s v="Seth Vernon"/>
    <x v="0"/>
    <s v="United States"/>
    <s v="Lafayette"/>
    <x v="28"/>
    <n v="70506"/>
    <x v="0"/>
    <s v="FUR-BO-10000468"/>
    <x v="0"/>
    <x v="0"/>
    <s v="O'Sullivan 2-Shelf Heavy-Duty Bookcases"/>
    <n v="145.74"/>
    <n v="3"/>
    <n v="0"/>
    <n v="23.318400000000011"/>
  </r>
  <r>
    <n v="1934"/>
    <s v="CA-2014-161200"/>
    <x v="3"/>
    <x v="634"/>
    <d v="2020-08-11T00:00:00"/>
    <s v="Second Class"/>
    <s v="SV-20365"/>
    <s v="Seth Vernon"/>
    <x v="0"/>
    <s v="United States"/>
    <s v="Lafayette"/>
    <x v="28"/>
    <n v="70506"/>
    <x v="0"/>
    <s v="FUR-FU-10001706"/>
    <x v="0"/>
    <x v="5"/>
    <s v="Longer-Life Soft White Bulbs"/>
    <n v="15.4"/>
    <n v="5"/>
    <n v="0"/>
    <n v="7.3919999999999995"/>
  </r>
  <r>
    <n v="1935"/>
    <s v="CA-2014-101245"/>
    <x v="3"/>
    <x v="344"/>
    <d v="2020-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20-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8-05-27T00:00:00"/>
    <s v="Second Class"/>
    <s v="NP-18685"/>
    <s v="Nora Pelletier"/>
    <x v="2"/>
    <s v="United States"/>
    <s v="San Francisco"/>
    <x v="1"/>
    <n v="94109"/>
    <x v="1"/>
    <s v="FUR-FU-10002268"/>
    <x v="0"/>
    <x v="5"/>
    <s v="Ultra Door Push Plate"/>
    <n v="14.73"/>
    <n v="3"/>
    <n v="0"/>
    <n v="4.8608999999999991"/>
  </r>
  <r>
    <n v="1938"/>
    <s v="CA-2013-112109"/>
    <x v="0"/>
    <x v="630"/>
    <d v="2019-07-13T00:00:00"/>
    <s v="Standard Class"/>
    <s v="JE-15715"/>
    <s v="Joe Elijah"/>
    <x v="0"/>
    <s v="United States"/>
    <s v="Broomfield"/>
    <x v="22"/>
    <n v="80020"/>
    <x v="1"/>
    <s v="OFF-BI-10002082"/>
    <x v="1"/>
    <x v="8"/>
    <s v="GBC Twin Loop Wire Binding Elements"/>
    <n v="19.968000000000004"/>
    <n v="2"/>
    <n v="0.7"/>
    <n v="-13.311999999999998"/>
  </r>
  <r>
    <n v="1939"/>
    <s v="CA-2013-112109"/>
    <x v="0"/>
    <x v="630"/>
    <d v="2019-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9-07-13T00:00:00"/>
    <s v="Standard Class"/>
    <s v="JE-15715"/>
    <s v="Joe Elijah"/>
    <x v="0"/>
    <s v="United States"/>
    <s v="Broomfield"/>
    <x v="22"/>
    <n v="80020"/>
    <x v="1"/>
    <s v="OFF-BI-10001634"/>
    <x v="1"/>
    <x v="8"/>
    <s v="Wilson Jones Active Use Binders"/>
    <n v="8.7360000000000024"/>
    <n v="4"/>
    <n v="0.7"/>
    <n v="-6.1151999999999997"/>
  </r>
  <r>
    <n v="1941"/>
    <s v="CA-2013-112109"/>
    <x v="0"/>
    <x v="630"/>
    <d v="2019-07-13T00:00:00"/>
    <s v="Standard Class"/>
    <s v="JE-15715"/>
    <s v="Joe Elijah"/>
    <x v="0"/>
    <s v="United States"/>
    <s v="Broomfield"/>
    <x v="22"/>
    <n v="80020"/>
    <x v="1"/>
    <s v="FUR-CH-10004287"/>
    <x v="0"/>
    <x v="1"/>
    <s v="SAFCO Arco Folding Chair"/>
    <n v="662.88"/>
    <n v="3"/>
    <n v="0.2"/>
    <n v="74.573999999999955"/>
  </r>
  <r>
    <n v="1942"/>
    <s v="CA-2014-144064"/>
    <x v="3"/>
    <x v="635"/>
    <d v="2020-09-02T00:00:00"/>
    <s v="First Class"/>
    <s v="CP-12085"/>
    <s v="Cathy Prescott"/>
    <x v="1"/>
    <s v="United States"/>
    <s v="Quincy"/>
    <x v="10"/>
    <n v="62301"/>
    <x v="2"/>
    <s v="OFF-LA-10004544"/>
    <x v="1"/>
    <x v="2"/>
    <s v="Avery 505"/>
    <n v="47.360000000000007"/>
    <n v="4"/>
    <n v="0.2"/>
    <n v="17.759999999999998"/>
  </r>
  <r>
    <n v="1943"/>
    <s v="CA-2014-144064"/>
    <x v="3"/>
    <x v="635"/>
    <d v="2020-09-02T00:00:00"/>
    <s v="First Class"/>
    <s v="CP-12085"/>
    <s v="Cathy Prescott"/>
    <x v="1"/>
    <s v="United States"/>
    <s v="Quincy"/>
    <x v="10"/>
    <n v="62301"/>
    <x v="2"/>
    <s v="OFF-ST-10004507"/>
    <x v="1"/>
    <x v="4"/>
    <s v="Advantus Rolling Storage Box"/>
    <n v="27.439999999999998"/>
    <n v="2"/>
    <n v="0.2"/>
    <n v="2.4009999999999998"/>
  </r>
  <r>
    <n v="1944"/>
    <s v="CA-2014-144064"/>
    <x v="3"/>
    <x v="635"/>
    <d v="2020-09-02T00:00:00"/>
    <s v="First Class"/>
    <s v="CP-12085"/>
    <s v="Cathy Prescott"/>
    <x v="1"/>
    <s v="United States"/>
    <s v="Quincy"/>
    <x v="10"/>
    <n v="62301"/>
    <x v="2"/>
    <s v="OFF-BI-10002012"/>
    <x v="1"/>
    <x v="8"/>
    <s v="Wilson Jones Easy Flow II Sheet Lifters"/>
    <n v="3.2399999999999993"/>
    <n v="9"/>
    <n v="0.8"/>
    <n v="-5.1840000000000011"/>
  </r>
  <r>
    <n v="1945"/>
    <s v="CA-2013-108581"/>
    <x v="0"/>
    <x v="23"/>
    <d v="2019-06-27T00:00:00"/>
    <s v="Standard Class"/>
    <s v="EA-14035"/>
    <s v="Erin Ashbrook"/>
    <x v="1"/>
    <s v="United States"/>
    <s v="Carrollton"/>
    <x v="5"/>
    <n v="75007"/>
    <x v="2"/>
    <s v="TEC-AC-10001109"/>
    <x v="2"/>
    <x v="11"/>
    <s v="Logitech Trackman Marble Mouse"/>
    <n v="95.968000000000004"/>
    <n v="4"/>
    <n v="0.2"/>
    <n v="26.391200000000001"/>
  </r>
  <r>
    <n v="1946"/>
    <s v="CA-2013-108581"/>
    <x v="0"/>
    <x v="23"/>
    <d v="2019-06-27T00:00:00"/>
    <s v="Standard Class"/>
    <s v="EA-14035"/>
    <s v="Erin Ashbrook"/>
    <x v="1"/>
    <s v="United States"/>
    <s v="Carrollton"/>
    <x v="5"/>
    <n v="75007"/>
    <x v="2"/>
    <s v="OFF-PA-10000809"/>
    <x v="1"/>
    <x v="10"/>
    <s v="Xerox 206"/>
    <n v="10.368000000000002"/>
    <n v="2"/>
    <n v="0.2"/>
    <n v="3.6288"/>
  </r>
  <r>
    <n v="1947"/>
    <s v="CA-2014-157987"/>
    <x v="3"/>
    <x v="264"/>
    <d v="2020-09-07T00:00:00"/>
    <s v="Standard Class"/>
    <s v="AC-10615"/>
    <s v="Ann Chong"/>
    <x v="1"/>
    <s v="United States"/>
    <s v="New York City"/>
    <x v="15"/>
    <n v="10009"/>
    <x v="3"/>
    <s v="OFF-AR-10000658"/>
    <x v="1"/>
    <x v="6"/>
    <s v="Newell 324"/>
    <n v="23.1"/>
    <n v="2"/>
    <n v="0"/>
    <n v="6.468"/>
  </r>
  <r>
    <n v="1948"/>
    <s v="CA-2014-157987"/>
    <x v="3"/>
    <x v="264"/>
    <d v="2020-09-07T00:00:00"/>
    <s v="Standard Class"/>
    <s v="AC-10615"/>
    <s v="Ann Chong"/>
    <x v="1"/>
    <s v="United States"/>
    <s v="New York City"/>
    <x v="15"/>
    <n v="10009"/>
    <x v="3"/>
    <s v="FUR-FU-10001196"/>
    <x v="0"/>
    <x v="5"/>
    <s v="DAX Cubicle Frames - 8x10"/>
    <n v="11.54"/>
    <n v="2"/>
    <n v="0"/>
    <n v="3.4619999999999997"/>
  </r>
  <r>
    <n v="1949"/>
    <s v="CA-2014-157987"/>
    <x v="3"/>
    <x v="264"/>
    <d v="2020-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20-09-07T00:00:00"/>
    <s v="Standard Class"/>
    <s v="AC-10615"/>
    <s v="Ann Chong"/>
    <x v="1"/>
    <s v="United States"/>
    <s v="New York City"/>
    <x v="15"/>
    <n v="10009"/>
    <x v="3"/>
    <s v="OFF-AP-10000358"/>
    <x v="1"/>
    <x v="9"/>
    <s v="Fellowes Basic Home/Office Series Surge Protectors"/>
    <n v="12.98"/>
    <n v="1"/>
    <n v="0"/>
    <n v="3.7641999999999989"/>
  </r>
  <r>
    <n v="1951"/>
    <s v="CA-2014-157987"/>
    <x v="3"/>
    <x v="264"/>
    <d v="2020-09-07T00:00:00"/>
    <s v="Standard Class"/>
    <s v="AC-10615"/>
    <s v="Ann Chong"/>
    <x v="1"/>
    <s v="United States"/>
    <s v="New York City"/>
    <x v="15"/>
    <n v="10009"/>
    <x v="3"/>
    <s v="OFF-BI-10004970"/>
    <x v="1"/>
    <x v="8"/>
    <s v="ACCOHIDE 3-Ring Binder, Blue, 1&quot;"/>
    <n v="26.432000000000002"/>
    <n v="8"/>
    <n v="0.2"/>
    <n v="8.9207999999999998"/>
  </r>
  <r>
    <n v="1952"/>
    <s v="CA-2014-157987"/>
    <x v="3"/>
    <x v="264"/>
    <d v="2020-09-07T00:00:00"/>
    <s v="Standard Class"/>
    <s v="AC-10615"/>
    <s v="Ann Chong"/>
    <x v="1"/>
    <s v="United States"/>
    <s v="New York City"/>
    <x v="15"/>
    <n v="10009"/>
    <x v="3"/>
    <s v="TEC-PH-10003885"/>
    <x v="2"/>
    <x v="7"/>
    <s v="Cisco SPA508G"/>
    <n v="197.96999999999997"/>
    <n v="3"/>
    <n v="0"/>
    <n v="57.41129999999999"/>
  </r>
  <r>
    <n v="1953"/>
    <s v="CA-2014-157987"/>
    <x v="3"/>
    <x v="264"/>
    <d v="2020-09-07T00:00:00"/>
    <s v="Standard Class"/>
    <s v="AC-10615"/>
    <s v="Ann Chong"/>
    <x v="1"/>
    <s v="United States"/>
    <s v="New York City"/>
    <x v="15"/>
    <n v="10009"/>
    <x v="3"/>
    <s v="OFF-LA-10001641"/>
    <x v="1"/>
    <x v="2"/>
    <s v="Avery 518"/>
    <n v="18.899999999999999"/>
    <n v="6"/>
    <n v="0"/>
    <n v="9.0719999999999992"/>
  </r>
  <r>
    <n v="1954"/>
    <s v="CA-2014-157987"/>
    <x v="3"/>
    <x v="264"/>
    <d v="2020-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20-09-07T00:00:00"/>
    <s v="Standard Class"/>
    <s v="AC-10615"/>
    <s v="Ann Chong"/>
    <x v="1"/>
    <s v="United States"/>
    <s v="New York City"/>
    <x v="15"/>
    <n v="10009"/>
    <x v="3"/>
    <s v="OFF-AR-10004582"/>
    <x v="1"/>
    <x v="6"/>
    <s v="BIC Brite Liner Grip Highlighters"/>
    <n v="4.92"/>
    <n v="3"/>
    <n v="0"/>
    <n v="2.2139999999999995"/>
  </r>
  <r>
    <n v="1956"/>
    <s v="CA-2014-157987"/>
    <x v="3"/>
    <x v="264"/>
    <d v="2020-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20-09-07T00:00:00"/>
    <s v="Standard Class"/>
    <s v="AC-10615"/>
    <s v="Ann Chong"/>
    <x v="1"/>
    <s v="United States"/>
    <s v="New York City"/>
    <x v="15"/>
    <n v="10009"/>
    <x v="3"/>
    <s v="TEC-AC-10000109"/>
    <x v="2"/>
    <x v="11"/>
    <s v="Sony Micro Vault Click 16 GB USB 2.0 Flash Drive"/>
    <n v="167.97"/>
    <n v="3"/>
    <n v="0"/>
    <n v="40.31280000000001"/>
  </r>
  <r>
    <n v="1958"/>
    <s v="CA-2014-157987"/>
    <x v="3"/>
    <x v="264"/>
    <d v="2020-09-07T00:00:00"/>
    <s v="Standard Class"/>
    <s v="AC-10615"/>
    <s v="Ann Chong"/>
    <x v="1"/>
    <s v="United States"/>
    <s v="New York City"/>
    <x v="15"/>
    <n v="10009"/>
    <x v="3"/>
    <s v="OFF-PA-10003893"/>
    <x v="1"/>
    <x v="10"/>
    <s v="Xerox 1962"/>
    <n v="17.12"/>
    <n v="4"/>
    <n v="0"/>
    <n v="7.7039999999999988"/>
  </r>
  <r>
    <n v="1959"/>
    <s v="CA-2014-110905"/>
    <x v="3"/>
    <x v="18"/>
    <d v="2020-09-16T00:00:00"/>
    <s v="Second Class"/>
    <s v="RW-19690"/>
    <s v="Robert Waldorf"/>
    <x v="0"/>
    <s v="United States"/>
    <s v="Springfield"/>
    <x v="25"/>
    <n v="65807"/>
    <x v="2"/>
    <s v="OFF-BI-10003669"/>
    <x v="1"/>
    <x v="8"/>
    <s v="3M Organizer Strips"/>
    <n v="16.200000000000003"/>
    <n v="3"/>
    <n v="0"/>
    <n v="7.7759999999999998"/>
  </r>
  <r>
    <n v="1960"/>
    <s v="CA-2014-110905"/>
    <x v="3"/>
    <x v="18"/>
    <d v="2020-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20-09-16T00:00:00"/>
    <s v="Second Class"/>
    <s v="RW-19690"/>
    <s v="Robert Waldorf"/>
    <x v="0"/>
    <s v="United States"/>
    <s v="Springfield"/>
    <x v="25"/>
    <n v="65807"/>
    <x v="2"/>
    <s v="TEC-AC-10003023"/>
    <x v="2"/>
    <x v="11"/>
    <s v="Logitech G105 Gaming Keyboard"/>
    <n v="296.84999999999997"/>
    <n v="5"/>
    <n v="0"/>
    <n v="53.432999999999993"/>
  </r>
  <r>
    <n v="1962"/>
    <s v="CA-2014-110905"/>
    <x v="3"/>
    <x v="18"/>
    <d v="2020-09-16T00:00:00"/>
    <s v="Second Class"/>
    <s v="RW-19690"/>
    <s v="Robert Waldorf"/>
    <x v="0"/>
    <s v="United States"/>
    <s v="Springfield"/>
    <x v="25"/>
    <n v="65807"/>
    <x v="2"/>
    <s v="TEC-AC-10002217"/>
    <x v="2"/>
    <x v="11"/>
    <s v="Imation Clip USB flash drive - 8 GB"/>
    <n v="112.80000000000001"/>
    <n v="6"/>
    <n v="0"/>
    <n v="6.7680000000000007"/>
  </r>
  <r>
    <n v="1963"/>
    <s v="CA-2014-110905"/>
    <x v="3"/>
    <x v="18"/>
    <d v="2020-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20-09-16T00:00:00"/>
    <s v="Second Class"/>
    <s v="RW-19690"/>
    <s v="Robert Waldorf"/>
    <x v="0"/>
    <s v="United States"/>
    <s v="Springfield"/>
    <x v="25"/>
    <n v="65807"/>
    <x v="2"/>
    <s v="OFF-PA-10002586"/>
    <x v="1"/>
    <x v="10"/>
    <s v="Xerox 1970"/>
    <n v="24.900000000000002"/>
    <n v="5"/>
    <n v="0"/>
    <n v="11.703000000000001"/>
  </r>
  <r>
    <n v="1965"/>
    <s v="CA-2014-110905"/>
    <x v="3"/>
    <x v="18"/>
    <d v="2020-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20-09-16T00:00:00"/>
    <s v="Second Class"/>
    <s v="RW-19690"/>
    <s v="Robert Waldorf"/>
    <x v="0"/>
    <s v="United States"/>
    <s v="Springfield"/>
    <x v="25"/>
    <n v="65807"/>
    <x v="2"/>
    <s v="OFF-AP-10003281"/>
    <x v="1"/>
    <x v="9"/>
    <s v="Acco 6 Outlet Guardian Standard Surge Suppressor"/>
    <n v="24.18"/>
    <n v="2"/>
    <n v="0"/>
    <n v="7.2539999999999978"/>
  </r>
  <r>
    <n v="1967"/>
    <s v="CA-2014-165841"/>
    <x v="3"/>
    <x v="202"/>
    <d v="2020-12-29T00:00:00"/>
    <s v="Standard Class"/>
    <s v="DB-13210"/>
    <s v="Dean Braden"/>
    <x v="0"/>
    <s v="United States"/>
    <s v="Paterson"/>
    <x v="30"/>
    <n v="7501"/>
    <x v="3"/>
    <s v="TEC-PH-10002103"/>
    <x v="2"/>
    <x v="7"/>
    <s v="Jabra SPEAK 410"/>
    <n v="281.96999999999997"/>
    <n v="3"/>
    <n v="0"/>
    <n v="78.951599999999999"/>
  </r>
  <r>
    <n v="1968"/>
    <s v="CA-2014-165841"/>
    <x v="3"/>
    <x v="202"/>
    <d v="2020-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20-12-29T00:00:00"/>
    <s v="Standard Class"/>
    <s v="DB-13210"/>
    <s v="Dean Braden"/>
    <x v="0"/>
    <s v="United States"/>
    <s v="Paterson"/>
    <x v="30"/>
    <n v="7501"/>
    <x v="3"/>
    <s v="OFF-PA-10001144"/>
    <x v="1"/>
    <x v="10"/>
    <s v="Xerox 1913"/>
    <n v="166.44"/>
    <n v="3"/>
    <n v="0"/>
    <n v="79.891199999999998"/>
  </r>
  <r>
    <n v="1970"/>
    <s v="CA-2014-117485"/>
    <x v="3"/>
    <x v="397"/>
    <d v="2020-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20-05-12T00:00:00"/>
    <s v="Standard Class"/>
    <s v="ML-17755"/>
    <s v="Max Ludwig"/>
    <x v="2"/>
    <s v="United States"/>
    <s v="Chicago"/>
    <x v="10"/>
    <n v="60623"/>
    <x v="2"/>
    <s v="OFF-AR-10004752"/>
    <x v="1"/>
    <x v="6"/>
    <s v="Blackstonian Pencils"/>
    <n v="6.4080000000000004"/>
    <n v="3"/>
    <n v="0.2"/>
    <n v="0.64079999999999981"/>
  </r>
  <r>
    <n v="1972"/>
    <s v="CA-2014-140242"/>
    <x v="3"/>
    <x v="636"/>
    <d v="2020-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7-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7-12-19T00:00:00"/>
    <s v="Standard Class"/>
    <s v="JD-16015"/>
    <s v="Joy Daniels"/>
    <x v="0"/>
    <s v="United States"/>
    <s v="Chicago"/>
    <x v="10"/>
    <n v="60610"/>
    <x v="2"/>
    <s v="OFF-FA-10003059"/>
    <x v="1"/>
    <x v="13"/>
    <s v="Assorted Color Push Pins"/>
    <n v="2.8960000000000004"/>
    <n v="2"/>
    <n v="0.2"/>
    <n v="0.4705999999999998"/>
  </r>
  <r>
    <n v="1975"/>
    <s v="CA-2011-148950"/>
    <x v="2"/>
    <x v="637"/>
    <d v="2017-12-19T00:00:00"/>
    <s v="Standard Class"/>
    <s v="JD-16015"/>
    <s v="Joy Daniels"/>
    <x v="0"/>
    <s v="United States"/>
    <s v="Chicago"/>
    <x v="10"/>
    <n v="60610"/>
    <x v="2"/>
    <s v="TEC-AC-10002718"/>
    <x v="2"/>
    <x v="11"/>
    <s v="Belkin Standard 104 key USB Keyboard"/>
    <n v="35.016000000000005"/>
    <n v="3"/>
    <n v="0.2"/>
    <n v="-2.188500000000003"/>
  </r>
  <r>
    <n v="1976"/>
    <s v="CA-2011-110408"/>
    <x v="2"/>
    <x v="638"/>
    <d v="2017-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7-10-20T00:00:00"/>
    <s v="Second Class"/>
    <s v="AS-10225"/>
    <s v="Alan Schoenberger"/>
    <x v="1"/>
    <s v="United States"/>
    <s v="Montgomery"/>
    <x v="19"/>
    <n v="36116"/>
    <x v="0"/>
    <s v="TEC-PH-10002352"/>
    <x v="2"/>
    <x v="7"/>
    <s v="Avaya IP Phone 1140E VoIP phone"/>
    <n v="1394.95"/>
    <n v="5"/>
    <n v="0"/>
    <n v="362.68699999999995"/>
  </r>
  <r>
    <n v="1978"/>
    <s v="CA-2011-110408"/>
    <x v="2"/>
    <x v="638"/>
    <d v="2017-10-20T00:00:00"/>
    <s v="Second Class"/>
    <s v="AS-10225"/>
    <s v="Alan Schoenberger"/>
    <x v="1"/>
    <s v="United States"/>
    <s v="Montgomery"/>
    <x v="19"/>
    <n v="36116"/>
    <x v="0"/>
    <s v="FUR-CH-10003774"/>
    <x v="0"/>
    <x v="1"/>
    <s v="Global Wood Trimmed Manager's Task Chair, Khaki"/>
    <n v="545.88"/>
    <n v="6"/>
    <n v="0"/>
    <n v="70.964399999999983"/>
  </r>
  <r>
    <n v="1979"/>
    <s v="CA-2012-109939"/>
    <x v="1"/>
    <x v="412"/>
    <d v="2018-05-12T00:00:00"/>
    <s v="Standard Class"/>
    <s v="AA-10375"/>
    <s v="Allen Armold"/>
    <x v="0"/>
    <s v="United States"/>
    <s v="Salem"/>
    <x v="21"/>
    <n v="97301"/>
    <x v="1"/>
    <s v="OFF-AR-10000127"/>
    <x v="1"/>
    <x v="6"/>
    <s v="Newell 321"/>
    <n v="5.2480000000000002"/>
    <n v="2"/>
    <n v="0.2"/>
    <n v="0.59039999999999915"/>
  </r>
  <r>
    <n v="1980"/>
    <s v="CA-2013-112669"/>
    <x v="0"/>
    <x v="167"/>
    <d v="2019-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9-04-15T00:00:00"/>
    <s v="Same Day"/>
    <s v="KT-16465"/>
    <s v="Kean Takahito"/>
    <x v="0"/>
    <s v="United States"/>
    <s v="Glendale"/>
    <x v="16"/>
    <n v="85301"/>
    <x v="1"/>
    <s v="OFF-ST-10001228"/>
    <x v="1"/>
    <x v="4"/>
    <s v="Fellowes Personal Hanging Folder Files, Navy"/>
    <n v="42.975999999999999"/>
    <n v="4"/>
    <n v="0.2"/>
    <n v="4.2976000000000028"/>
  </r>
  <r>
    <n v="1982"/>
    <s v="CA-2012-119592"/>
    <x v="1"/>
    <x v="639"/>
    <d v="2018-12-16T00:00:00"/>
    <s v="Second Class"/>
    <s v="MM-18280"/>
    <s v="Muhammed MacIntyre"/>
    <x v="1"/>
    <s v="United States"/>
    <s v="Columbus"/>
    <x v="32"/>
    <n v="31907"/>
    <x v="0"/>
    <s v="OFF-BI-10004187"/>
    <x v="1"/>
    <x v="8"/>
    <s v="Staples"/>
    <n v="3.76"/>
    <n v="2"/>
    <n v="0"/>
    <n v="1.8047999999999997"/>
  </r>
  <r>
    <n v="1983"/>
    <s v="CA-2011-122749"/>
    <x v="2"/>
    <x v="640"/>
    <d v="2017-12-09T00:00:00"/>
    <s v="Standard Class"/>
    <s v="NG-18430"/>
    <s v="Nathan Gelder"/>
    <x v="0"/>
    <s v="United States"/>
    <s v="Oklahoma City"/>
    <x v="26"/>
    <n v="73120"/>
    <x v="2"/>
    <s v="TEC-PH-10003811"/>
    <x v="2"/>
    <x v="7"/>
    <s v="Jabra Supreme Plus Driver Edition Headset"/>
    <n v="479.96"/>
    <n v="4"/>
    <n v="0"/>
    <n v="134.3888"/>
  </r>
  <r>
    <n v="1984"/>
    <s v="CA-2011-164721"/>
    <x v="2"/>
    <x v="641"/>
    <d v="2017-11-27T00:00:00"/>
    <s v="Second Class"/>
    <s v="LW-16825"/>
    <s v="Laurel Workman"/>
    <x v="1"/>
    <s v="United States"/>
    <s v="Brentwood"/>
    <x v="1"/>
    <n v="94513"/>
    <x v="1"/>
    <s v="OFF-AP-10000240"/>
    <x v="1"/>
    <x v="9"/>
    <s v="Belkin F9G930V10-GRY 9 Outlet Surge"/>
    <n v="320.88"/>
    <n v="6"/>
    <n v="0"/>
    <n v="93.055199999999957"/>
  </r>
  <r>
    <n v="1985"/>
    <s v="CA-2011-164721"/>
    <x v="2"/>
    <x v="641"/>
    <d v="2017-11-27T00:00:00"/>
    <s v="Second Class"/>
    <s v="LW-16825"/>
    <s v="Laurel Workman"/>
    <x v="1"/>
    <s v="United States"/>
    <s v="Brentwood"/>
    <x v="1"/>
    <n v="94513"/>
    <x v="1"/>
    <s v="FUR-FU-10001940"/>
    <x v="0"/>
    <x v="5"/>
    <s v="Staples"/>
    <n v="23.88"/>
    <n v="3"/>
    <n v="0"/>
    <n v="10.507200000000001"/>
  </r>
  <r>
    <n v="1986"/>
    <s v="CA-2011-164721"/>
    <x v="2"/>
    <x v="641"/>
    <d v="2017-11-27T00:00:00"/>
    <s v="Second Class"/>
    <s v="LW-16825"/>
    <s v="Laurel Workman"/>
    <x v="1"/>
    <s v="United States"/>
    <s v="Brentwood"/>
    <x v="1"/>
    <n v="94513"/>
    <x v="1"/>
    <s v="OFF-PA-10000575"/>
    <x v="1"/>
    <x v="10"/>
    <s v="Wirebound Message Books, Four 2 3/4 x 5 White Forms per Page"/>
    <n v="26.76"/>
    <n v="4"/>
    <n v="0"/>
    <n v="12.3096"/>
  </r>
  <r>
    <n v="1987"/>
    <s v="CA-2013-147417"/>
    <x v="0"/>
    <x v="197"/>
    <d v="2019-07-28T00:00:00"/>
    <s v="First Class"/>
    <s v="CB-12415"/>
    <s v="Christy Brittain"/>
    <x v="0"/>
    <s v="United States"/>
    <s v="Columbus"/>
    <x v="24"/>
    <n v="43229"/>
    <x v="3"/>
    <s v="TEC-CO-10001449"/>
    <x v="2"/>
    <x v="16"/>
    <s v="Hewlett Packard LaserJet 3310 Copier"/>
    <n v="1439.9759999999999"/>
    <n v="4"/>
    <n v="0.4"/>
    <n v="191.99680000000001"/>
  </r>
  <r>
    <n v="1988"/>
    <s v="CA-2012-127509"/>
    <x v="1"/>
    <x v="529"/>
    <d v="2018-11-13T00:00:00"/>
    <s v="Standard Class"/>
    <s v="AS-10090"/>
    <s v="Adam Shillingsburg"/>
    <x v="0"/>
    <s v="United States"/>
    <s v="Springfield"/>
    <x v="25"/>
    <n v="65807"/>
    <x v="2"/>
    <s v="OFF-BI-10002393"/>
    <x v="1"/>
    <x v="8"/>
    <s v="Binder Posts"/>
    <n v="17.22"/>
    <n v="3"/>
    <n v="0"/>
    <n v="7.9212000000000007"/>
  </r>
  <r>
    <n v="1989"/>
    <s v="CA-2012-127509"/>
    <x v="1"/>
    <x v="529"/>
    <d v="2018-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8-11-13T00:00:00"/>
    <s v="Standard Class"/>
    <s v="AS-10090"/>
    <s v="Adam Shillingsburg"/>
    <x v="0"/>
    <s v="United States"/>
    <s v="Springfield"/>
    <x v="25"/>
    <n v="65807"/>
    <x v="2"/>
    <s v="OFF-EN-10000781"/>
    <x v="1"/>
    <x v="12"/>
    <s v="#10- 4 1/8&quot; x 9 1/2&quot; Recycled Envelopes"/>
    <n v="26.22"/>
    <n v="3"/>
    <n v="0"/>
    <n v="12.323399999999999"/>
  </r>
  <r>
    <n v="1991"/>
    <s v="CA-2012-127509"/>
    <x v="1"/>
    <x v="529"/>
    <d v="2018-11-13T00:00:00"/>
    <s v="Standard Class"/>
    <s v="AS-10090"/>
    <s v="Adam Shillingsburg"/>
    <x v="0"/>
    <s v="United States"/>
    <s v="Springfield"/>
    <x v="25"/>
    <n v="65807"/>
    <x v="2"/>
    <s v="OFF-PA-10002160"/>
    <x v="1"/>
    <x v="10"/>
    <s v="Xerox 1978"/>
    <n v="17.34"/>
    <n v="3"/>
    <n v="0"/>
    <n v="8.4966000000000008"/>
  </r>
  <r>
    <n v="1992"/>
    <s v="CA-2014-111374"/>
    <x v="3"/>
    <x v="642"/>
    <d v="2020-03-01T00:00:00"/>
    <s v="Standard Class"/>
    <s v="CB-12415"/>
    <s v="Christy Brittain"/>
    <x v="0"/>
    <s v="United States"/>
    <s v="Philadelphia"/>
    <x v="9"/>
    <n v="19134"/>
    <x v="3"/>
    <s v="OFF-BI-10004970"/>
    <x v="1"/>
    <x v="8"/>
    <s v="ACCOHIDE 3-Ring Binder, Blue, 1&quot;"/>
    <n v="4.9560000000000004"/>
    <n v="4"/>
    <n v="0.7"/>
    <n v="-3.7995999999999981"/>
  </r>
  <r>
    <n v="1993"/>
    <s v="CA-2014-133648"/>
    <x v="3"/>
    <x v="643"/>
    <d v="2020-07-03T00:00:00"/>
    <s v="Standard Class"/>
    <s v="ML-17755"/>
    <s v="Max Ludwig"/>
    <x v="2"/>
    <s v="United States"/>
    <s v="Springfield"/>
    <x v="21"/>
    <n v="97477"/>
    <x v="1"/>
    <s v="OFF-LA-10003923"/>
    <x v="1"/>
    <x v="2"/>
    <s v="Alphabetical Labels for Top Tab Filing"/>
    <n v="71.040000000000006"/>
    <n v="6"/>
    <n v="0.2"/>
    <n v="26.640000000000004"/>
  </r>
  <r>
    <n v="1994"/>
    <s v="CA-2014-133648"/>
    <x v="3"/>
    <x v="643"/>
    <d v="2020-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20-07-03T00:00:00"/>
    <s v="Standard Class"/>
    <s v="ML-17755"/>
    <s v="Max Ludwig"/>
    <x v="2"/>
    <s v="United States"/>
    <s v="Springfield"/>
    <x v="21"/>
    <n v="97477"/>
    <x v="1"/>
    <s v="OFF-FA-10004395"/>
    <x v="1"/>
    <x v="13"/>
    <s v="Plymouth Boxed Rubber Bands by Plymouth"/>
    <n v="11.304"/>
    <n v="3"/>
    <n v="0.2"/>
    <n v="-2.1194999999999999"/>
  </r>
  <r>
    <n v="1996"/>
    <s v="US-2014-147221"/>
    <x v="3"/>
    <x v="574"/>
    <d v="2020-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20-12-05T00:00:00"/>
    <s v="Second Class"/>
    <s v="JS-16030"/>
    <s v="Joy Smith"/>
    <x v="0"/>
    <s v="United States"/>
    <s v="Houston"/>
    <x v="5"/>
    <n v="77036"/>
    <x v="2"/>
    <s v="FUR-FU-10004020"/>
    <x v="0"/>
    <x v="5"/>
    <s v="Advantus Panel Wall Acrylic Frame"/>
    <n v="8.7520000000000007"/>
    <n v="4"/>
    <n v="0.6"/>
    <n v="-3.719599999999998"/>
  </r>
  <r>
    <n v="1998"/>
    <s v="CA-2011-131905"/>
    <x v="2"/>
    <x v="644"/>
    <d v="2017-02-10T00:00:00"/>
    <s v="First Class"/>
    <s v="ND-18460"/>
    <s v="Neil Ducich"/>
    <x v="1"/>
    <s v="United States"/>
    <s v="Chesapeake"/>
    <x v="17"/>
    <n v="23320"/>
    <x v="0"/>
    <s v="OFF-LA-10002787"/>
    <x v="1"/>
    <x v="2"/>
    <s v="Avery 480"/>
    <n v="15"/>
    <n v="4"/>
    <n v="0"/>
    <n v="7.1999999999999993"/>
  </r>
  <r>
    <n v="1999"/>
    <s v="CA-2011-131905"/>
    <x v="2"/>
    <x v="644"/>
    <d v="2017-02-10T00:00:00"/>
    <s v="First Class"/>
    <s v="ND-18460"/>
    <s v="Neil Ducich"/>
    <x v="1"/>
    <s v="United States"/>
    <s v="Chesapeake"/>
    <x v="17"/>
    <n v="23320"/>
    <x v="0"/>
    <s v="TEC-PH-10003645"/>
    <x v="2"/>
    <x v="7"/>
    <s v="Aastra 57i VoIP phone"/>
    <n v="161.61000000000001"/>
    <n v="1"/>
    <n v="0"/>
    <n v="42.018600000000006"/>
  </r>
  <r>
    <n v="2000"/>
    <s v="CA-2011-131905"/>
    <x v="2"/>
    <x v="644"/>
    <d v="2017-02-10T00:00:00"/>
    <s v="First Class"/>
    <s v="ND-18460"/>
    <s v="Neil Ducich"/>
    <x v="1"/>
    <s v="United States"/>
    <s v="Chesapeake"/>
    <x v="17"/>
    <n v="23320"/>
    <x v="0"/>
    <s v="TEC-PH-10001615"/>
    <x v="2"/>
    <x v="7"/>
    <s v="AT&amp;T CL82213"/>
    <n v="144.94999999999999"/>
    <n v="5"/>
    <n v="0"/>
    <n v="42.035499999999985"/>
  </r>
  <r>
    <n v="2001"/>
    <s v="CA-2014-166128"/>
    <x v="3"/>
    <x v="645"/>
    <d v="2020-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20-04-19T00:00:00"/>
    <s v="Standard Class"/>
    <s v="LW-17215"/>
    <s v="Luke Weiss"/>
    <x v="0"/>
    <s v="United States"/>
    <s v="Pasadena"/>
    <x v="1"/>
    <n v="91104"/>
    <x v="1"/>
    <s v="OFF-AR-10001221"/>
    <x v="1"/>
    <x v="6"/>
    <s v="Dixon Ticonderoga Erasable Colored Pencil Set, 12-Color"/>
    <n v="41.86"/>
    <n v="7"/>
    <n v="0"/>
    <n v="14.232399999999998"/>
  </r>
  <r>
    <n v="2003"/>
    <s v="CA-2014-163510"/>
    <x v="3"/>
    <x v="53"/>
    <d v="2020-12-29T00:00:00"/>
    <s v="Second Class"/>
    <s v="JW-15955"/>
    <s v="Joni Wasserman"/>
    <x v="0"/>
    <s v="United States"/>
    <s v="Louisville"/>
    <x v="0"/>
    <n v="40214"/>
    <x v="0"/>
    <s v="OFF-ST-10000563"/>
    <x v="1"/>
    <x v="4"/>
    <s v="Fellowes Bankers Box Stor/Drawer Steel Plus"/>
    <n v="95.94"/>
    <n v="3"/>
    <n v="0"/>
    <n v="9.5940000000000012"/>
  </r>
  <r>
    <n v="2004"/>
    <s v="CA-2014-163510"/>
    <x v="3"/>
    <x v="53"/>
    <d v="2020-12-29T00:00:00"/>
    <s v="Second Class"/>
    <s v="JW-15955"/>
    <s v="Joni Wasserman"/>
    <x v="0"/>
    <s v="United States"/>
    <s v="Louisville"/>
    <x v="0"/>
    <n v="40214"/>
    <x v="0"/>
    <s v="FUR-CH-10001146"/>
    <x v="0"/>
    <x v="1"/>
    <s v="Global Value Mid-Back Manager's Chair, Gray"/>
    <n v="304.45"/>
    <n v="5"/>
    <n v="0"/>
    <n v="76.112499999999983"/>
  </r>
  <r>
    <n v="2005"/>
    <s v="US-2014-143028"/>
    <x v="3"/>
    <x v="645"/>
    <d v="2020-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8-01-04T00:00:00"/>
    <s v="Standard Class"/>
    <s v="RW-19630"/>
    <s v="Rob Williams"/>
    <x v="1"/>
    <s v="United States"/>
    <s v="Columbia"/>
    <x v="25"/>
    <n v="65203"/>
    <x v="2"/>
    <s v="OFF-AR-10000034"/>
    <x v="1"/>
    <x v="6"/>
    <s v="BIC Brite Liner Grip Highlighters, Assorted, 5/Pack"/>
    <n v="29.68"/>
    <n v="7"/>
    <n v="0"/>
    <n v="11.575199999999999"/>
  </r>
  <r>
    <n v="2007"/>
    <s v="CA-2011-111150"/>
    <x v="2"/>
    <x v="520"/>
    <d v="2018-01-04T00:00:00"/>
    <s v="Standard Class"/>
    <s v="RW-19630"/>
    <s v="Rob Williams"/>
    <x v="1"/>
    <s v="United States"/>
    <s v="Columbia"/>
    <x v="25"/>
    <n v="65203"/>
    <x v="2"/>
    <s v="TEC-AC-10000290"/>
    <x v="2"/>
    <x v="11"/>
    <s v="Sabrent 4-Port USB 2.0 Hub"/>
    <n v="47.53"/>
    <n v="7"/>
    <n v="0"/>
    <n v="16.160200000000003"/>
  </r>
  <r>
    <n v="2008"/>
    <s v="CA-2014-165386"/>
    <x v="3"/>
    <x v="646"/>
    <d v="2020-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7-11-21T00:00:00"/>
    <s v="Standard Class"/>
    <s v="JF-15190"/>
    <s v="Jamie Frazer"/>
    <x v="0"/>
    <s v="United States"/>
    <s v="Johnson City"/>
    <x v="18"/>
    <n v="37604"/>
    <x v="0"/>
    <s v="OFF-AR-10001315"/>
    <x v="1"/>
    <x v="6"/>
    <s v="Newell 310"/>
    <n v="4.2240000000000002"/>
    <n v="3"/>
    <n v="0.2"/>
    <n v="0.47519999999999984"/>
  </r>
  <r>
    <n v="2010"/>
    <s v="CA-2011-116407"/>
    <x v="2"/>
    <x v="647"/>
    <d v="2017-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7-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8-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8-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9-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9-09-24T00:00:00"/>
    <s v="Standard Class"/>
    <s v="AM-10705"/>
    <s v="Anne McFarland"/>
    <x v="0"/>
    <s v="United States"/>
    <s v="Auburn"/>
    <x v="19"/>
    <n v="36830"/>
    <x v="0"/>
    <s v="OFF-PA-10000533"/>
    <x v="1"/>
    <x v="10"/>
    <s v="Southworth Parchment Paper &amp; Envelopes"/>
    <n v="13.08"/>
    <n v="2"/>
    <n v="0"/>
    <n v="6.0167999999999999"/>
  </r>
  <r>
    <n v="2016"/>
    <s v="CA-2013-145905"/>
    <x v="0"/>
    <x v="31"/>
    <d v="2019-09-24T00:00:00"/>
    <s v="Standard Class"/>
    <s v="AM-10705"/>
    <s v="Anne McFarland"/>
    <x v="0"/>
    <s v="United States"/>
    <s v="Auburn"/>
    <x v="19"/>
    <n v="36830"/>
    <x v="0"/>
    <s v="OFF-ST-10003716"/>
    <x v="1"/>
    <x v="4"/>
    <s v="Tennsco Double-Tier Lockers"/>
    <n v="900.08"/>
    <n v="4"/>
    <n v="0"/>
    <n v="117.0104"/>
  </r>
  <r>
    <n v="2017"/>
    <s v="CA-2012-113110"/>
    <x v="1"/>
    <x v="531"/>
    <d v="2018-03-23T00:00:00"/>
    <s v="Standard Class"/>
    <s v="BK-11260"/>
    <s v="Berenike Kampe"/>
    <x v="0"/>
    <s v="United States"/>
    <s v="San Bernardino"/>
    <x v="1"/>
    <n v="92404"/>
    <x v="1"/>
    <s v="OFF-BI-10000088"/>
    <x v="1"/>
    <x v="8"/>
    <s v="GBC Imprintable Covers"/>
    <n v="17.568000000000001"/>
    <n v="2"/>
    <n v="0.2"/>
    <n v="6.3684000000000003"/>
  </r>
  <r>
    <n v="2018"/>
    <s v="CA-2012-113110"/>
    <x v="1"/>
    <x v="531"/>
    <d v="2018-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8-03-23T00:00:00"/>
    <s v="Standard Class"/>
    <s v="BK-11260"/>
    <s v="Berenike Kampe"/>
    <x v="0"/>
    <s v="United States"/>
    <s v="San Bernardino"/>
    <x v="1"/>
    <n v="92404"/>
    <x v="1"/>
    <s v="OFF-SU-10001165"/>
    <x v="1"/>
    <x v="14"/>
    <s v="Acme Elite Stainless Steel Scissors"/>
    <n v="33.36"/>
    <n v="4"/>
    <n v="0"/>
    <n v="8.6736000000000004"/>
  </r>
  <r>
    <n v="2020"/>
    <s v="CA-2012-113110"/>
    <x v="1"/>
    <x v="531"/>
    <d v="2018-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9-09-22T00:00:00"/>
    <s v="First Class"/>
    <s v="RH-19510"/>
    <s v="Rick Huthwaite"/>
    <x v="2"/>
    <s v="United States"/>
    <s v="Providence"/>
    <x v="34"/>
    <n v="2908"/>
    <x v="3"/>
    <s v="OFF-ST-10001490"/>
    <x v="1"/>
    <x v="4"/>
    <s v="Hot File 7-Pocket, Floor Stand"/>
    <n v="1606.23"/>
    <n v="9"/>
    <n v="0"/>
    <n v="481.86899999999986"/>
  </r>
  <r>
    <n v="2022"/>
    <s v="CA-2013-168354"/>
    <x v="0"/>
    <x v="251"/>
    <d v="2019-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9-09-22T00:00:00"/>
    <s v="First Class"/>
    <s v="RH-19510"/>
    <s v="Rick Huthwaite"/>
    <x v="2"/>
    <s v="United States"/>
    <s v="Providence"/>
    <x v="34"/>
    <n v="2908"/>
    <x v="3"/>
    <s v="OFF-BI-10004826"/>
    <x v="1"/>
    <x v="8"/>
    <s v="JM Magazine Binder"/>
    <n v="49.53"/>
    <n v="3"/>
    <n v="0"/>
    <n v="23.774400000000004"/>
  </r>
  <r>
    <n v="2024"/>
    <s v="CA-2013-168354"/>
    <x v="0"/>
    <x v="251"/>
    <d v="2019-09-22T00:00:00"/>
    <s v="First Class"/>
    <s v="RH-19510"/>
    <s v="Rick Huthwaite"/>
    <x v="2"/>
    <s v="United States"/>
    <s v="Providence"/>
    <x v="34"/>
    <n v="2908"/>
    <x v="3"/>
    <s v="FUR-CH-10004675"/>
    <x v="0"/>
    <x v="1"/>
    <s v="Lifetime Advantage Folding Chairs, 4/Carton"/>
    <n v="872.32"/>
    <n v="4"/>
    <n v="0"/>
    <n v="244.24959999999999"/>
  </r>
  <r>
    <n v="2025"/>
    <s v="US-2014-111241"/>
    <x v="3"/>
    <x v="648"/>
    <d v="2020-08-23T00:00:00"/>
    <s v="Second Class"/>
    <s v="GM-14500"/>
    <s v="Gene McClure"/>
    <x v="0"/>
    <s v="United States"/>
    <s v="Fresno"/>
    <x v="1"/>
    <n v="93727"/>
    <x v="1"/>
    <s v="OFF-BI-10002867"/>
    <x v="1"/>
    <x v="8"/>
    <s v="GBC Recycled Regency Composition Covers"/>
    <n v="239.12000000000003"/>
    <n v="5"/>
    <n v="0.2"/>
    <n v="77.71399999999997"/>
  </r>
  <r>
    <n v="2026"/>
    <s v="CA-2012-114237"/>
    <x v="1"/>
    <x v="649"/>
    <d v="2018-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9-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9-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8-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8-11-30T00:00:00"/>
    <s v="Standard Class"/>
    <s v="GP-14740"/>
    <s v="Guy Phonely"/>
    <x v="1"/>
    <s v="United States"/>
    <s v="Leominster"/>
    <x v="31"/>
    <n v="1453"/>
    <x v="3"/>
    <s v="OFF-ST-10001172"/>
    <x v="1"/>
    <x v="4"/>
    <s v="Tennsco Lockers, Sand"/>
    <n v="104.9"/>
    <n v="5"/>
    <n v="0"/>
    <n v="25.175999999999998"/>
  </r>
  <r>
    <n v="2031"/>
    <s v="CA-2012-117961"/>
    <x v="1"/>
    <x v="650"/>
    <d v="2018-11-30T00:00:00"/>
    <s v="Standard Class"/>
    <s v="GP-14740"/>
    <s v="Guy Phonely"/>
    <x v="1"/>
    <s v="United States"/>
    <s v="Leominster"/>
    <x v="31"/>
    <n v="1453"/>
    <x v="3"/>
    <s v="OFF-BI-10003707"/>
    <x v="1"/>
    <x v="8"/>
    <s v="Aluminum Screw Posts"/>
    <n v="61.04"/>
    <n v="4"/>
    <n v="0"/>
    <n v="30.52"/>
  </r>
  <r>
    <n v="2032"/>
    <s v="CA-2012-117961"/>
    <x v="1"/>
    <x v="650"/>
    <d v="2018-11-30T00:00:00"/>
    <s v="Standard Class"/>
    <s v="GP-14740"/>
    <s v="Guy Phonely"/>
    <x v="1"/>
    <s v="United States"/>
    <s v="Leominster"/>
    <x v="31"/>
    <n v="1453"/>
    <x v="3"/>
    <s v="OFF-PA-10001274"/>
    <x v="1"/>
    <x v="10"/>
    <s v="Loose Memo Sheets"/>
    <n v="10.95"/>
    <n v="3"/>
    <n v="0"/>
    <n v="5.1464999999999996"/>
  </r>
  <r>
    <n v="2033"/>
    <s v="CA-2013-128923"/>
    <x v="0"/>
    <x v="10"/>
    <d v="2019-12-14T00:00:00"/>
    <s v="Standard Class"/>
    <s v="GB-14530"/>
    <s v="George Bell"/>
    <x v="1"/>
    <s v="United States"/>
    <s v="Fort Worth"/>
    <x v="5"/>
    <n v="76106"/>
    <x v="2"/>
    <s v="OFF-PA-10002250"/>
    <x v="1"/>
    <x v="10"/>
    <s v="Things To Do Today Pad"/>
    <n v="9.3920000000000012"/>
    <n v="2"/>
    <n v="0.2"/>
    <n v="3.2871999999999999"/>
  </r>
  <r>
    <n v="2034"/>
    <s v="CA-2013-128923"/>
    <x v="0"/>
    <x v="10"/>
    <d v="2019-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20-09-30T00:00:00"/>
    <s v="Standard Class"/>
    <s v="CT-11995"/>
    <s v="Carol Triggs"/>
    <x v="0"/>
    <s v="United States"/>
    <s v="Rochester"/>
    <x v="11"/>
    <n v="55901"/>
    <x v="2"/>
    <s v="OFF-BI-10002976"/>
    <x v="1"/>
    <x v="8"/>
    <s v="ACCOHIDE Binder by Acco"/>
    <n v="8.26"/>
    <n v="2"/>
    <n v="0"/>
    <n v="3.8822000000000001"/>
  </r>
  <r>
    <n v="2036"/>
    <s v="CA-2014-162481"/>
    <x v="3"/>
    <x v="145"/>
    <d v="2020-09-30T00:00:00"/>
    <s v="Standard Class"/>
    <s v="CT-11995"/>
    <s v="Carol Triggs"/>
    <x v="0"/>
    <s v="United States"/>
    <s v="Rochester"/>
    <x v="11"/>
    <n v="55901"/>
    <x v="2"/>
    <s v="FUR-CH-10003061"/>
    <x v="0"/>
    <x v="1"/>
    <s v="Global Leather Task Chair, Black"/>
    <n v="269.96999999999997"/>
    <n v="3"/>
    <n v="0"/>
    <n v="51.294299999999964"/>
  </r>
  <r>
    <n v="2037"/>
    <s v="CA-2012-119214"/>
    <x v="1"/>
    <x v="651"/>
    <d v="2018-01-27T00:00:00"/>
    <s v="Standard Class"/>
    <s v="CW-11905"/>
    <s v="Carl Weiss"/>
    <x v="2"/>
    <s v="United States"/>
    <s v="Bozeman"/>
    <x v="37"/>
    <n v="59715"/>
    <x v="1"/>
    <s v="OFF-PA-10002893"/>
    <x v="1"/>
    <x v="10"/>
    <s v="Wirebound Service Call Books, 5 1/2&quot; x 4&quot;"/>
    <n v="29.04"/>
    <n v="3"/>
    <n v="0"/>
    <n v="13.9392"/>
  </r>
  <r>
    <n v="2038"/>
    <s v="CA-2012-119214"/>
    <x v="1"/>
    <x v="651"/>
    <d v="2018-01-27T00:00:00"/>
    <s v="Standard Class"/>
    <s v="CW-11905"/>
    <s v="Carl Weiss"/>
    <x v="2"/>
    <s v="United States"/>
    <s v="Bozeman"/>
    <x v="37"/>
    <n v="59715"/>
    <x v="1"/>
    <s v="OFF-LA-10003077"/>
    <x v="1"/>
    <x v="2"/>
    <s v="Avery 500"/>
    <n v="14.62"/>
    <n v="2"/>
    <n v="0"/>
    <n v="6.8713999999999995"/>
  </r>
  <r>
    <n v="2039"/>
    <s v="CA-2012-122287"/>
    <x v="1"/>
    <x v="652"/>
    <d v="2018-06-23T00:00:00"/>
    <s v="Standard Class"/>
    <s v="SN-20560"/>
    <s v="Skye Norling"/>
    <x v="2"/>
    <s v="United States"/>
    <s v="Peoria"/>
    <x v="16"/>
    <n v="85345"/>
    <x v="1"/>
    <s v="OFF-PA-10001661"/>
    <x v="1"/>
    <x v="10"/>
    <s v="Xerox 1922"/>
    <n v="11.952000000000002"/>
    <n v="3"/>
    <n v="0.2"/>
    <n v="4.3326000000000002"/>
  </r>
  <r>
    <n v="2040"/>
    <s v="CA-2012-122287"/>
    <x v="1"/>
    <x v="652"/>
    <d v="2018-06-23T00:00:00"/>
    <s v="Standard Class"/>
    <s v="SN-20560"/>
    <s v="Skye Norling"/>
    <x v="2"/>
    <s v="United States"/>
    <s v="Peoria"/>
    <x v="16"/>
    <n v="85345"/>
    <x v="1"/>
    <s v="OFF-BI-10004656"/>
    <x v="1"/>
    <x v="8"/>
    <s v="Peel &amp; Stick Add-On Corner Pockets"/>
    <n v="4.5360000000000014"/>
    <n v="7"/>
    <n v="0.7"/>
    <n v="-3.3263999999999996"/>
  </r>
  <r>
    <n v="2041"/>
    <s v="CA-2012-122287"/>
    <x v="1"/>
    <x v="652"/>
    <d v="2018-06-23T00:00:00"/>
    <s v="Standard Class"/>
    <s v="SN-20560"/>
    <s v="Skye Norling"/>
    <x v="2"/>
    <s v="United States"/>
    <s v="Peoria"/>
    <x v="16"/>
    <n v="85345"/>
    <x v="1"/>
    <s v="OFF-BI-10003707"/>
    <x v="1"/>
    <x v="8"/>
    <s v="Aluminum Screw Posts"/>
    <n v="9.1560000000000006"/>
    <n v="2"/>
    <n v="0.7"/>
    <n v="-6.1039999999999974"/>
  </r>
  <r>
    <n v="2042"/>
    <s v="CA-2012-122287"/>
    <x v="1"/>
    <x v="652"/>
    <d v="2018-06-23T00:00:00"/>
    <s v="Standard Class"/>
    <s v="SN-20560"/>
    <s v="Skye Norling"/>
    <x v="2"/>
    <s v="United States"/>
    <s v="Peoria"/>
    <x v="16"/>
    <n v="85345"/>
    <x v="1"/>
    <s v="FUR-FU-10004973"/>
    <x v="0"/>
    <x v="5"/>
    <s v="Flat Face Poster Frame"/>
    <n v="75.36"/>
    <n v="5"/>
    <n v="0.2"/>
    <n v="20.724000000000007"/>
  </r>
  <r>
    <n v="2043"/>
    <s v="CA-2012-104493"/>
    <x v="1"/>
    <x v="653"/>
    <d v="2018-10-08T00:00:00"/>
    <s v="Standard Class"/>
    <s v="EB-13705"/>
    <s v="Ed Braxton"/>
    <x v="1"/>
    <s v="United States"/>
    <s v="San Diego"/>
    <x v="1"/>
    <n v="92105"/>
    <x v="1"/>
    <s v="OFF-BI-10004817"/>
    <x v="1"/>
    <x v="8"/>
    <s v="GBC Personal VeloBind Strips"/>
    <n v="57.504000000000005"/>
    <n v="6"/>
    <n v="0.2"/>
    <n v="20.1264"/>
  </r>
  <r>
    <n v="2044"/>
    <s v="US-2014-158946"/>
    <x v="3"/>
    <x v="551"/>
    <d v="2020-11-24T00:00:00"/>
    <s v="Standard Class"/>
    <s v="JW-15220"/>
    <s v="Jane Waco"/>
    <x v="1"/>
    <s v="United States"/>
    <s v="Lakewood"/>
    <x v="24"/>
    <n v="44107"/>
    <x v="3"/>
    <s v="OFF-AR-10001860"/>
    <x v="1"/>
    <x v="6"/>
    <s v="BIC Liqua Brite Liner"/>
    <n v="38.864000000000004"/>
    <n v="7"/>
    <n v="0.2"/>
    <n v="7.7728000000000002"/>
  </r>
  <r>
    <n v="2045"/>
    <s v="CA-2011-129168"/>
    <x v="2"/>
    <x v="654"/>
    <d v="2017-08-23T00:00:00"/>
    <s v="Standard Class"/>
    <s v="KB-16585"/>
    <s v="Ken Black"/>
    <x v="1"/>
    <s v="United States"/>
    <s v="Houston"/>
    <x v="5"/>
    <n v="77095"/>
    <x v="2"/>
    <s v="OFF-PA-10001639"/>
    <x v="1"/>
    <x v="10"/>
    <s v="Xerox 203"/>
    <n v="15.552000000000003"/>
    <n v="3"/>
    <n v="0.2"/>
    <n v="5.4432"/>
  </r>
  <r>
    <n v="2046"/>
    <s v="CA-2013-131835"/>
    <x v="0"/>
    <x v="19"/>
    <d v="2019-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9-07-22T00:00:00"/>
    <s v="Standard Class"/>
    <s v="MC-17590"/>
    <s v="Matt Collister"/>
    <x v="1"/>
    <s v="United States"/>
    <s v="Perth Amboy"/>
    <x v="30"/>
    <n v="8861"/>
    <x v="3"/>
    <s v="TEC-PH-10001760"/>
    <x v="2"/>
    <x v="7"/>
    <s v="Bose SoundLink Bluetooth Speaker"/>
    <n v="597"/>
    <n v="3"/>
    <n v="0"/>
    <n v="280.59000000000003"/>
  </r>
  <r>
    <n v="2048"/>
    <s v="CA-2013-131835"/>
    <x v="0"/>
    <x v="19"/>
    <d v="2019-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8-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8-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8-07-13T00:00:00"/>
    <s v="First Class"/>
    <s v="CK-12595"/>
    <s v="Clytie Kelty"/>
    <x v="0"/>
    <s v="United States"/>
    <s v="Philadelphia"/>
    <x v="9"/>
    <n v="19134"/>
    <x v="3"/>
    <s v="OFF-BI-10003669"/>
    <x v="1"/>
    <x v="8"/>
    <s v="3M Organizer Strips"/>
    <n v="6.4800000000000013"/>
    <n v="4"/>
    <n v="0.7"/>
    <n v="-4.7519999999999989"/>
  </r>
  <r>
    <n v="2052"/>
    <s v="CA-2012-142237"/>
    <x v="1"/>
    <x v="655"/>
    <d v="2018-07-13T00:00:00"/>
    <s v="First Class"/>
    <s v="CK-12595"/>
    <s v="Clytie Kelty"/>
    <x v="0"/>
    <s v="United States"/>
    <s v="Philadelphia"/>
    <x v="9"/>
    <n v="19134"/>
    <x v="3"/>
    <s v="FUR-CH-10003833"/>
    <x v="0"/>
    <x v="1"/>
    <s v="Novimex Fabric Task Chair"/>
    <n v="341.48799999999994"/>
    <n v="8"/>
    <n v="0.3"/>
    <n v="-73.175999999999988"/>
  </r>
  <r>
    <n v="2053"/>
    <s v="CA-2012-142237"/>
    <x v="1"/>
    <x v="655"/>
    <d v="2018-07-13T00:00:00"/>
    <s v="First Class"/>
    <s v="CK-12595"/>
    <s v="Clytie Kelty"/>
    <x v="0"/>
    <s v="United States"/>
    <s v="Philadelphia"/>
    <x v="9"/>
    <n v="19134"/>
    <x v="3"/>
    <s v="OFF-AR-10003732"/>
    <x v="1"/>
    <x v="6"/>
    <s v="Newell 333"/>
    <n v="11.12"/>
    <n v="5"/>
    <n v="0.2"/>
    <n v="0.83399999999999963"/>
  </r>
  <r>
    <n v="2054"/>
    <s v="CA-2012-142237"/>
    <x v="1"/>
    <x v="655"/>
    <d v="2018-07-13T00:00:00"/>
    <s v="First Class"/>
    <s v="CK-12595"/>
    <s v="Clytie Kelty"/>
    <x v="0"/>
    <s v="United States"/>
    <s v="Philadelphia"/>
    <x v="9"/>
    <n v="19134"/>
    <x v="3"/>
    <s v="FUR-FU-10003142"/>
    <x v="0"/>
    <x v="5"/>
    <s v="Master Big Foot Doorstop, Beige"/>
    <n v="25.344000000000001"/>
    <n v="6"/>
    <n v="0.2"/>
    <n v="3.4847999999999981"/>
  </r>
  <r>
    <n v="2055"/>
    <s v="CA-2013-136434"/>
    <x v="0"/>
    <x v="49"/>
    <d v="2019-12-08T00:00:00"/>
    <s v="Standard Class"/>
    <s v="RD-19480"/>
    <s v="Rick Duston"/>
    <x v="0"/>
    <s v="United States"/>
    <s v="Richmond"/>
    <x v="14"/>
    <n v="47374"/>
    <x v="2"/>
    <s v="FUR-FU-10001196"/>
    <x v="0"/>
    <x v="5"/>
    <s v="DAX Cubicle Frames - 8x10"/>
    <n v="17.309999999999999"/>
    <n v="3"/>
    <n v="0"/>
    <n v="5.1929999999999996"/>
  </r>
  <r>
    <n v="2056"/>
    <s v="CA-2014-120376"/>
    <x v="3"/>
    <x v="66"/>
    <d v="2020-12-26T00:00:00"/>
    <s v="First Class"/>
    <s v="TP-21130"/>
    <s v="Theone Pippenger"/>
    <x v="0"/>
    <s v="United States"/>
    <s v="Detroit"/>
    <x v="12"/>
    <n v="48227"/>
    <x v="2"/>
    <s v="TEC-AC-10001114"/>
    <x v="2"/>
    <x v="11"/>
    <s v="Microsoft Wireless Mobile Mouse 4000"/>
    <n v="199.95000000000002"/>
    <n v="5"/>
    <n v="0"/>
    <n v="63.983999999999988"/>
  </r>
  <r>
    <n v="2057"/>
    <s v="CA-2014-120376"/>
    <x v="3"/>
    <x v="66"/>
    <d v="2020-12-26T00:00:00"/>
    <s v="First Class"/>
    <s v="TP-21130"/>
    <s v="Theone Pippenger"/>
    <x v="0"/>
    <s v="United States"/>
    <s v="Detroit"/>
    <x v="12"/>
    <n v="48227"/>
    <x v="2"/>
    <s v="FUR-CH-10002335"/>
    <x v="0"/>
    <x v="1"/>
    <s v="Hon GuestStacker Chair"/>
    <n v="1586.6899999999998"/>
    <n v="7"/>
    <n v="0"/>
    <n v="412.5394"/>
  </r>
  <r>
    <n v="2058"/>
    <s v="CA-2014-120376"/>
    <x v="3"/>
    <x v="66"/>
    <d v="2020-12-26T00:00:00"/>
    <s v="First Class"/>
    <s v="TP-21130"/>
    <s v="Theone Pippenger"/>
    <x v="0"/>
    <s v="United States"/>
    <s v="Detroit"/>
    <x v="12"/>
    <n v="48227"/>
    <x v="2"/>
    <s v="TEC-AC-10000844"/>
    <x v="2"/>
    <x v="11"/>
    <s v="Logitech Gaming G510s - Keyboard"/>
    <n v="84.99"/>
    <n v="1"/>
    <n v="0"/>
    <n v="30.596399999999996"/>
  </r>
  <r>
    <n v="2059"/>
    <s v="CA-2014-120376"/>
    <x v="3"/>
    <x v="66"/>
    <d v="2020-12-26T00:00:00"/>
    <s v="First Class"/>
    <s v="TP-21130"/>
    <s v="Theone Pippenger"/>
    <x v="0"/>
    <s v="United States"/>
    <s v="Detroit"/>
    <x v="12"/>
    <n v="48227"/>
    <x v="2"/>
    <s v="FUR-TA-10004534"/>
    <x v="0"/>
    <x v="3"/>
    <s v="Bevis 44 x 96 Conference Tables"/>
    <n v="411.8"/>
    <n v="2"/>
    <n v="0"/>
    <n v="70.005999999999972"/>
  </r>
  <r>
    <n v="2060"/>
    <s v="CA-2011-106439"/>
    <x v="2"/>
    <x v="656"/>
    <d v="2017-11-04T00:00:00"/>
    <s v="Standard Class"/>
    <s v="GG-14650"/>
    <s v="Greg Guthrie"/>
    <x v="1"/>
    <s v="United States"/>
    <s v="Los Angeles"/>
    <x v="1"/>
    <n v="90049"/>
    <x v="1"/>
    <s v="OFF-FA-10002975"/>
    <x v="1"/>
    <x v="13"/>
    <s v="Staples"/>
    <n v="11.34"/>
    <n v="3"/>
    <n v="0"/>
    <n v="5.2164000000000001"/>
  </r>
  <r>
    <n v="2061"/>
    <s v="CA-2011-106439"/>
    <x v="2"/>
    <x v="656"/>
    <d v="2017-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7-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7-11-04T00:00:00"/>
    <s v="Standard Class"/>
    <s v="GG-14650"/>
    <s v="Greg Guthrie"/>
    <x v="1"/>
    <s v="United States"/>
    <s v="Los Angeles"/>
    <x v="1"/>
    <n v="90049"/>
    <x v="1"/>
    <s v="OFF-PA-10000477"/>
    <x v="1"/>
    <x v="10"/>
    <s v="Xerox 1952"/>
    <n v="64.740000000000009"/>
    <n v="13"/>
    <n v="0"/>
    <n v="30.427800000000005"/>
  </r>
  <r>
    <n v="2064"/>
    <s v="CA-2011-106439"/>
    <x v="2"/>
    <x v="656"/>
    <d v="2017-11-04T00:00:00"/>
    <s v="Standard Class"/>
    <s v="GG-14650"/>
    <s v="Greg Guthrie"/>
    <x v="1"/>
    <s v="United States"/>
    <s v="Los Angeles"/>
    <x v="1"/>
    <n v="90049"/>
    <x v="1"/>
    <s v="OFF-BI-10004209"/>
    <x v="1"/>
    <x v="8"/>
    <s v="Fellowes Twister Kit, Gray/Clear, 3/pkg"/>
    <n v="19.295999999999999"/>
    <n v="3"/>
    <n v="0.2"/>
    <n v="6.0299999999999994"/>
  </r>
  <r>
    <n v="2065"/>
    <s v="CA-2011-106439"/>
    <x v="2"/>
    <x v="656"/>
    <d v="2017-11-04T00:00:00"/>
    <s v="Standard Class"/>
    <s v="GG-14650"/>
    <s v="Greg Guthrie"/>
    <x v="1"/>
    <s v="United States"/>
    <s v="Los Angeles"/>
    <x v="1"/>
    <n v="90049"/>
    <x v="1"/>
    <s v="OFF-ST-10001963"/>
    <x v="1"/>
    <x v="4"/>
    <s v="Tennsco Regal Shelving Units"/>
    <n v="405.64"/>
    <n v="4"/>
    <n v="0"/>
    <n v="12.169199999999989"/>
  </r>
  <r>
    <n v="2066"/>
    <s v="CA-2011-106439"/>
    <x v="2"/>
    <x v="656"/>
    <d v="2017-11-04T00:00:00"/>
    <s v="Standard Class"/>
    <s v="GG-14650"/>
    <s v="Greg Guthrie"/>
    <x v="1"/>
    <s v="United States"/>
    <s v="Los Angeles"/>
    <x v="1"/>
    <n v="90049"/>
    <x v="1"/>
    <s v="FUR-CH-10003833"/>
    <x v="0"/>
    <x v="1"/>
    <s v="Novimex Fabric Task Chair"/>
    <n v="146.352"/>
    <n v="3"/>
    <n v="0.2"/>
    <n v="-9.1470000000000056"/>
  </r>
  <r>
    <n v="2067"/>
    <s v="CA-2011-106439"/>
    <x v="2"/>
    <x v="656"/>
    <d v="2017-11-04T00:00:00"/>
    <s v="Standard Class"/>
    <s v="GG-14650"/>
    <s v="Greg Guthrie"/>
    <x v="1"/>
    <s v="United States"/>
    <s v="Los Angeles"/>
    <x v="1"/>
    <n v="90049"/>
    <x v="1"/>
    <s v="TEC-AC-10004568"/>
    <x v="2"/>
    <x v="11"/>
    <s v="Maxell LTO Ultrium - 800 GB"/>
    <n v="251.91"/>
    <n v="9"/>
    <n v="0"/>
    <n v="47.862899999999982"/>
  </r>
  <r>
    <n v="2068"/>
    <s v="CA-2011-106439"/>
    <x v="2"/>
    <x v="656"/>
    <d v="2017-11-04T00:00:00"/>
    <s v="Standard Class"/>
    <s v="GG-14650"/>
    <s v="Greg Guthrie"/>
    <x v="1"/>
    <s v="United States"/>
    <s v="Los Angeles"/>
    <x v="1"/>
    <n v="90049"/>
    <x v="1"/>
    <s v="OFF-AR-10001419"/>
    <x v="1"/>
    <x v="6"/>
    <s v="Newell 325"/>
    <n v="12.39"/>
    <n v="3"/>
    <n v="0"/>
    <n v="3.7169999999999996"/>
  </r>
  <r>
    <n v="2069"/>
    <s v="CA-2012-133452"/>
    <x v="1"/>
    <x v="657"/>
    <d v="2018-04-19T00:00:00"/>
    <s v="Standard Class"/>
    <s v="ZC-21910"/>
    <s v="Zuschuss Carroll"/>
    <x v="0"/>
    <s v="United States"/>
    <s v="Pomona"/>
    <x v="1"/>
    <n v="91767"/>
    <x v="1"/>
    <s v="TEC-AC-10002800"/>
    <x v="2"/>
    <x v="11"/>
    <s v="Plantronics Audio 478 Stereo USB Headset"/>
    <n v="199.96"/>
    <n v="4"/>
    <n v="0"/>
    <n v="69.98599999999999"/>
  </r>
  <r>
    <n v="2070"/>
    <s v="CA-2012-133452"/>
    <x v="1"/>
    <x v="657"/>
    <d v="2018-04-19T00:00:00"/>
    <s v="Standard Class"/>
    <s v="ZC-21910"/>
    <s v="Zuschuss Carroll"/>
    <x v="0"/>
    <s v="United States"/>
    <s v="Pomona"/>
    <x v="1"/>
    <n v="91767"/>
    <x v="1"/>
    <s v="FUR-TA-10003954"/>
    <x v="0"/>
    <x v="3"/>
    <s v="Hon 94000 Series Round Tables"/>
    <n v="710.83200000000011"/>
    <n v="3"/>
    <n v="0.2"/>
    <n v="-97.739399999999989"/>
  </r>
  <r>
    <n v="2071"/>
    <s v="CA-2013-146521"/>
    <x v="0"/>
    <x v="658"/>
    <d v="2019-07-24T00:00:00"/>
    <s v="Second Class"/>
    <s v="CC-12610"/>
    <s v="Corey Catlett"/>
    <x v="1"/>
    <s v="United States"/>
    <s v="Philadelphia"/>
    <x v="9"/>
    <n v="19134"/>
    <x v="3"/>
    <s v="OFF-BI-10000301"/>
    <x v="1"/>
    <x v="8"/>
    <s v="GBC Instant Report Kit"/>
    <n v="1.9410000000000003"/>
    <n v="1"/>
    <n v="0.7"/>
    <n v="-1.294"/>
  </r>
  <r>
    <n v="2072"/>
    <s v="US-2014-110996"/>
    <x v="3"/>
    <x v="225"/>
    <d v="2020-11-26T00:00:00"/>
    <s v="Standard Class"/>
    <s v="KA-16525"/>
    <s v="Kelly Andreada"/>
    <x v="0"/>
    <s v="United States"/>
    <s v="Ontario"/>
    <x v="1"/>
    <n v="91761"/>
    <x v="1"/>
    <s v="FUR-CH-10003956"/>
    <x v="0"/>
    <x v="1"/>
    <s v="Novimex High-Tech Fabric Mesh Task Chair"/>
    <n v="283.92"/>
    <n v="5"/>
    <n v="0.2"/>
    <n v="-46.137000000000029"/>
  </r>
  <r>
    <n v="2073"/>
    <s v="CA-2013-129693"/>
    <x v="0"/>
    <x v="491"/>
    <d v="2019-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20-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20-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7-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20-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20-09-16T00:00:00"/>
    <s v="First Class"/>
    <s v="BF-11080"/>
    <s v="Bart Folk"/>
    <x v="0"/>
    <s v="United States"/>
    <s v="Baltimore"/>
    <x v="39"/>
    <n v="21215"/>
    <x v="3"/>
    <s v="OFF-AP-10000358"/>
    <x v="1"/>
    <x v="9"/>
    <s v="Fellowes Basic Home/Office Series Surge Protectors"/>
    <n v="90.86"/>
    <n v="7"/>
    <n v="0"/>
    <n v="26.349399999999992"/>
  </r>
  <r>
    <n v="2079"/>
    <s v="CA-2014-140676"/>
    <x v="3"/>
    <x v="510"/>
    <d v="2020-09-16T00:00:00"/>
    <s v="First Class"/>
    <s v="BF-11080"/>
    <s v="Bart Folk"/>
    <x v="0"/>
    <s v="United States"/>
    <s v="Baltimore"/>
    <x v="39"/>
    <n v="21215"/>
    <x v="3"/>
    <s v="OFF-PA-10004243"/>
    <x v="1"/>
    <x v="10"/>
    <s v="Xerox 1939"/>
    <n v="94.85"/>
    <n v="5"/>
    <n v="0"/>
    <n v="45.527999999999992"/>
  </r>
  <r>
    <n v="2080"/>
    <s v="CA-2012-120103"/>
    <x v="1"/>
    <x v="100"/>
    <d v="2018-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8-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8-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20-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7-11-29T00:00:00"/>
    <s v="Standard Class"/>
    <s v="ED-13885"/>
    <s v="Emily Ducich"/>
    <x v="2"/>
    <s v="United States"/>
    <s v="Houston"/>
    <x v="5"/>
    <n v="77036"/>
    <x v="2"/>
    <s v="OFF-LA-10003923"/>
    <x v="1"/>
    <x v="2"/>
    <s v="Alphabetical Labels for Top Tab Filing"/>
    <n v="23.680000000000003"/>
    <n v="2"/>
    <n v="0.2"/>
    <n v="8.879999999999999"/>
  </r>
  <r>
    <n v="2085"/>
    <s v="CA-2013-140501"/>
    <x v="0"/>
    <x v="661"/>
    <d v="2019-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9-06-29T00:00:00"/>
    <s v="Standard Class"/>
    <s v="IM-15070"/>
    <s v="Irene Maddox"/>
    <x v="0"/>
    <s v="United States"/>
    <s v="New York City"/>
    <x v="15"/>
    <n v="10009"/>
    <x v="3"/>
    <s v="OFF-LA-10000248"/>
    <x v="1"/>
    <x v="2"/>
    <s v="Avery 52"/>
    <n v="18.45"/>
    <n v="5"/>
    <n v="0"/>
    <n v="8.6715"/>
  </r>
  <r>
    <n v="2087"/>
    <s v="CA-2013-140501"/>
    <x v="0"/>
    <x v="661"/>
    <d v="2019-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9-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9-06-29T00:00:00"/>
    <s v="Standard Class"/>
    <s v="IM-15070"/>
    <s v="Irene Maddox"/>
    <x v="0"/>
    <s v="United States"/>
    <s v="New York City"/>
    <x v="15"/>
    <n v="10009"/>
    <x v="3"/>
    <s v="OFF-FA-10004076"/>
    <x v="1"/>
    <x v="13"/>
    <s v="Translucent Push Pins by OIC"/>
    <n v="3.96"/>
    <n v="2"/>
    <n v="0"/>
    <n v="1.4651999999999998"/>
  </r>
  <r>
    <n v="2090"/>
    <s v="CA-2012-139290"/>
    <x v="1"/>
    <x v="662"/>
    <d v="2018-10-30T00:00:00"/>
    <s v="Standard Class"/>
    <s v="MY-17380"/>
    <s v="Maribeth Yedwab"/>
    <x v="1"/>
    <s v="United States"/>
    <s v="Rancho Cucamonga"/>
    <x v="1"/>
    <n v="91730"/>
    <x v="1"/>
    <s v="OFF-LA-10004008"/>
    <x v="1"/>
    <x v="2"/>
    <s v="Avery 507"/>
    <n v="5.76"/>
    <n v="2"/>
    <n v="0"/>
    <n v="2.6495999999999995"/>
  </r>
  <r>
    <n v="2091"/>
    <s v="CA-2014-166142"/>
    <x v="3"/>
    <x v="663"/>
    <d v="2020-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20-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7-11-21T00:00:00"/>
    <s v="Standard Class"/>
    <s v="MP-17470"/>
    <s v="Mark Packer"/>
    <x v="2"/>
    <s v="United States"/>
    <s v="Moorhead"/>
    <x v="11"/>
    <n v="56560"/>
    <x v="2"/>
    <s v="FUR-CH-10004289"/>
    <x v="0"/>
    <x v="1"/>
    <s v="Global Super Steno Chair"/>
    <n v="479.90000000000003"/>
    <n v="5"/>
    <n v="0"/>
    <n v="81.58299999999997"/>
  </r>
  <r>
    <n v="2094"/>
    <s v="CA-2012-149678"/>
    <x v="1"/>
    <x v="657"/>
    <d v="2018-04-15T00:00:00"/>
    <s v="Second Class"/>
    <s v="AW-10840"/>
    <s v="Anthony Witt"/>
    <x v="0"/>
    <s v="United States"/>
    <s v="Farmington"/>
    <x v="27"/>
    <n v="87401"/>
    <x v="1"/>
    <s v="OFF-SU-10004498"/>
    <x v="1"/>
    <x v="14"/>
    <s v="Martin-Yale Premier Letter Opener"/>
    <n v="12.88"/>
    <n v="1"/>
    <n v="0"/>
    <n v="0.38640000000000008"/>
  </r>
  <r>
    <n v="2095"/>
    <s v="US-2012-164357"/>
    <x v="1"/>
    <x v="665"/>
    <d v="2018-11-29T00:00:00"/>
    <s v="Standard Class"/>
    <s v="SF-20065"/>
    <s v="Sandra Flanagan"/>
    <x v="0"/>
    <s v="United States"/>
    <s v="Wilmington"/>
    <x v="3"/>
    <n v="28403"/>
    <x v="0"/>
    <s v="OFF-AR-10001177"/>
    <x v="1"/>
    <x v="6"/>
    <s v="Newell 349"/>
    <n v="13.120000000000001"/>
    <n v="5"/>
    <n v="0.2"/>
    <n v="1.4759999999999982"/>
  </r>
  <r>
    <n v="2096"/>
    <s v="US-2013-146570"/>
    <x v="0"/>
    <x v="666"/>
    <d v="2019-05-21T00:00:00"/>
    <s v="Standard Class"/>
    <s v="SN-20710"/>
    <s v="Steve Nguyen"/>
    <x v="2"/>
    <s v="United States"/>
    <s v="Jackson"/>
    <x v="35"/>
    <n v="39212"/>
    <x v="0"/>
    <s v="OFF-BI-10001718"/>
    <x v="1"/>
    <x v="8"/>
    <s v="GBC DocuBind P50 Personal Binding Machine"/>
    <n v="511.84"/>
    <n v="8"/>
    <n v="0"/>
    <n v="240.56479999999999"/>
  </r>
  <r>
    <n v="2097"/>
    <s v="US-2013-146570"/>
    <x v="0"/>
    <x v="666"/>
    <d v="2019-05-21T00:00:00"/>
    <s v="Standard Class"/>
    <s v="SN-20710"/>
    <s v="Steve Nguyen"/>
    <x v="2"/>
    <s v="United States"/>
    <s v="Jackson"/>
    <x v="35"/>
    <n v="39212"/>
    <x v="0"/>
    <s v="OFF-AR-10004602"/>
    <x v="1"/>
    <x v="6"/>
    <s v="Boston KS Multi-Size Manual Pencil Sharpener"/>
    <n v="91.96"/>
    <n v="4"/>
    <n v="0"/>
    <n v="25.748800000000003"/>
  </r>
  <r>
    <n v="2098"/>
    <s v="US-2013-146570"/>
    <x v="0"/>
    <x v="666"/>
    <d v="2019-05-21T00:00:00"/>
    <s v="Standard Class"/>
    <s v="SN-20710"/>
    <s v="Steve Nguyen"/>
    <x v="2"/>
    <s v="United States"/>
    <s v="Jackson"/>
    <x v="35"/>
    <n v="39212"/>
    <x v="0"/>
    <s v="OFF-AR-10003856"/>
    <x v="1"/>
    <x v="6"/>
    <s v="Newell 344"/>
    <n v="8.34"/>
    <n v="3"/>
    <n v="0"/>
    <n v="2.1683999999999997"/>
  </r>
  <r>
    <n v="2099"/>
    <s v="CA-2014-124401"/>
    <x v="3"/>
    <x v="210"/>
    <d v="2020-09-13T00:00:00"/>
    <s v="Standard Class"/>
    <s v="RD-19900"/>
    <s v="Ruben Dartt"/>
    <x v="0"/>
    <s v="United States"/>
    <s v="Portland"/>
    <x v="21"/>
    <n v="97206"/>
    <x v="1"/>
    <s v="OFF-ST-10000649"/>
    <x v="1"/>
    <x v="4"/>
    <s v="Hanging Personal Folder File"/>
    <n v="37.68"/>
    <n v="3"/>
    <n v="0.2"/>
    <n v="2.3550000000000022"/>
  </r>
  <r>
    <n v="2100"/>
    <s v="CA-2014-124401"/>
    <x v="3"/>
    <x v="210"/>
    <d v="2020-09-13T00:00:00"/>
    <s v="Standard Class"/>
    <s v="RD-19900"/>
    <s v="Ruben Dartt"/>
    <x v="0"/>
    <s v="United States"/>
    <s v="Portland"/>
    <x v="21"/>
    <n v="97206"/>
    <x v="1"/>
    <s v="TEC-AC-10002926"/>
    <x v="2"/>
    <x v="11"/>
    <s v="Logitech Wireless Marathon Mouse M705"/>
    <n v="279.94400000000002"/>
    <n v="7"/>
    <n v="0.2"/>
    <n v="80.48390000000002"/>
  </r>
  <r>
    <n v="2101"/>
    <s v="US-2011-140116"/>
    <x v="2"/>
    <x v="418"/>
    <d v="2017-03-17T00:00:00"/>
    <s v="Standard Class"/>
    <s v="KT-16480"/>
    <s v="Kean Thornton"/>
    <x v="0"/>
    <s v="United States"/>
    <s v="Denver"/>
    <x v="22"/>
    <n v="80219"/>
    <x v="1"/>
    <s v="OFF-ST-10000078"/>
    <x v="1"/>
    <x v="4"/>
    <s v="Tennsco 6- and 18-Compartment Lockers"/>
    <n v="636.40800000000013"/>
    <n v="3"/>
    <n v="0.2"/>
    <n v="-15.910200000000088"/>
  </r>
  <r>
    <n v="2102"/>
    <s v="US-2011-140116"/>
    <x v="2"/>
    <x v="418"/>
    <d v="2017-03-17T00:00:00"/>
    <s v="Standard Class"/>
    <s v="KT-16480"/>
    <s v="Kean Thornton"/>
    <x v="0"/>
    <s v="United States"/>
    <s v="Denver"/>
    <x v="22"/>
    <n v="80219"/>
    <x v="1"/>
    <s v="OFF-AR-10001044"/>
    <x v="1"/>
    <x v="6"/>
    <s v="BOSTON Ranger #55 Pencil Sharpener, Black"/>
    <n v="83.168000000000006"/>
    <n v="4"/>
    <n v="0.2"/>
    <n v="9.3563999999999936"/>
  </r>
  <r>
    <n v="2103"/>
    <s v="CA-2011-123295"/>
    <x v="2"/>
    <x v="667"/>
    <d v="2017-07-18T00:00:00"/>
    <s v="Same Day"/>
    <s v="AH-10120"/>
    <s v="Adrian Hane"/>
    <x v="2"/>
    <s v="United States"/>
    <s v="Tucson"/>
    <x v="16"/>
    <n v="85705"/>
    <x v="1"/>
    <s v="FUR-CH-10002372"/>
    <x v="0"/>
    <x v="1"/>
    <s v="Office Star - Ergonomically Designed Knee Chair"/>
    <n v="259.13600000000002"/>
    <n v="4"/>
    <n v="0.2"/>
    <n v="-25.913599999999988"/>
  </r>
  <r>
    <n v="2104"/>
    <s v="CA-2014-167101"/>
    <x v="3"/>
    <x v="668"/>
    <d v="2020-03-29T00:00:00"/>
    <s v="Second Class"/>
    <s v="BM-11650"/>
    <s v="Brian Moss"/>
    <x v="1"/>
    <s v="United States"/>
    <s v="New York City"/>
    <x v="15"/>
    <n v="10009"/>
    <x v="3"/>
    <s v="OFF-PA-10000357"/>
    <x v="1"/>
    <x v="10"/>
    <s v="Xerox 1888"/>
    <n v="221.92"/>
    <n v="4"/>
    <n v="0"/>
    <n v="106.52159999999999"/>
  </r>
  <r>
    <n v="2105"/>
    <s v="CA-2014-167101"/>
    <x v="3"/>
    <x v="668"/>
    <d v="2020-03-29T00:00:00"/>
    <s v="Second Class"/>
    <s v="BM-11650"/>
    <s v="Brian Moss"/>
    <x v="1"/>
    <s v="United States"/>
    <s v="New York City"/>
    <x v="15"/>
    <n v="10009"/>
    <x v="3"/>
    <s v="TEC-AC-10001266"/>
    <x v="2"/>
    <x v="11"/>
    <s v="Memorex Micro Travel Drive 8 GB"/>
    <n v="26"/>
    <n v="2"/>
    <n v="0"/>
    <n v="11.7"/>
  </r>
  <r>
    <n v="2106"/>
    <s v="US-2011-167633"/>
    <x v="2"/>
    <x v="587"/>
    <d v="2017-10-05T00:00:00"/>
    <s v="Standard Class"/>
    <s v="BW-11200"/>
    <s v="Ben Wallace"/>
    <x v="0"/>
    <s v="United States"/>
    <s v="Boynton Beach"/>
    <x v="2"/>
    <n v="33437"/>
    <x v="0"/>
    <s v="OFF-PA-10004888"/>
    <x v="1"/>
    <x v="10"/>
    <s v="Xerox 217"/>
    <n v="15.552000000000003"/>
    <n v="3"/>
    <n v="0.2"/>
    <n v="5.4432"/>
  </r>
  <r>
    <n v="2107"/>
    <s v="US-2011-152723"/>
    <x v="2"/>
    <x v="467"/>
    <d v="2017-09-26T00:00:00"/>
    <s v="Same Day"/>
    <s v="HG-14965"/>
    <s v="Henry Goldwyn"/>
    <x v="1"/>
    <s v="United States"/>
    <s v="Mesquite"/>
    <x v="5"/>
    <n v="75150"/>
    <x v="2"/>
    <s v="OFF-BI-10003460"/>
    <x v="1"/>
    <x v="8"/>
    <s v="Acco 3-Hole Punch"/>
    <n v="0.87599999999999978"/>
    <n v="1"/>
    <n v="0.8"/>
    <n v="-1.4016000000000002"/>
  </r>
  <r>
    <n v="2108"/>
    <s v="CA-2012-164882"/>
    <x v="1"/>
    <x v="89"/>
    <d v="2018-10-31T00:00:00"/>
    <s v="Same Day"/>
    <s v="SG-20080"/>
    <s v="Sandra Glassco"/>
    <x v="0"/>
    <s v="United States"/>
    <s v="Redlands"/>
    <x v="1"/>
    <n v="92374"/>
    <x v="1"/>
    <s v="OFF-PA-10000157"/>
    <x v="1"/>
    <x v="10"/>
    <s v="Xerox 191"/>
    <n v="19.98"/>
    <n v="1"/>
    <n v="0"/>
    <n v="9.3905999999999992"/>
  </r>
  <r>
    <n v="2109"/>
    <s v="CA-2012-164882"/>
    <x v="1"/>
    <x v="89"/>
    <d v="2018-10-31T00:00:00"/>
    <s v="Same Day"/>
    <s v="SG-20080"/>
    <s v="Sandra Glassco"/>
    <x v="0"/>
    <s v="United States"/>
    <s v="Redlands"/>
    <x v="1"/>
    <n v="92374"/>
    <x v="1"/>
    <s v="OFF-BI-10004519"/>
    <x v="1"/>
    <x v="8"/>
    <s v="GBC DocuBind P100 Manual Binding Machine"/>
    <n v="398.35199999999998"/>
    <n v="3"/>
    <n v="0.2"/>
    <n v="124.48499999999999"/>
  </r>
  <r>
    <n v="2110"/>
    <s v="CA-2012-164882"/>
    <x v="1"/>
    <x v="89"/>
    <d v="2018-10-31T00:00:00"/>
    <s v="Same Day"/>
    <s v="SG-20080"/>
    <s v="Sandra Glassco"/>
    <x v="0"/>
    <s v="United States"/>
    <s v="Redlands"/>
    <x v="1"/>
    <n v="92374"/>
    <x v="1"/>
    <s v="OFF-AR-10004272"/>
    <x v="1"/>
    <x v="6"/>
    <s v="Newell 308"/>
    <n v="5.04"/>
    <n v="3"/>
    <n v="0"/>
    <n v="1.2599999999999998"/>
  </r>
  <r>
    <n v="2111"/>
    <s v="CA-2012-164882"/>
    <x v="1"/>
    <x v="89"/>
    <d v="2018-10-31T00:00:00"/>
    <s v="Same Day"/>
    <s v="SG-20080"/>
    <s v="Sandra Glassco"/>
    <x v="0"/>
    <s v="United States"/>
    <s v="Redlands"/>
    <x v="1"/>
    <n v="92374"/>
    <x v="1"/>
    <s v="OFF-FA-10000585"/>
    <x v="1"/>
    <x v="13"/>
    <s v="OIC Bulk Pack Metal Binder Clips"/>
    <n v="17.450000000000003"/>
    <n v="5"/>
    <n v="0"/>
    <n v="8.0269999999999992"/>
  </r>
  <r>
    <n v="2112"/>
    <s v="CA-2012-164882"/>
    <x v="1"/>
    <x v="89"/>
    <d v="2018-10-31T00:00:00"/>
    <s v="Same Day"/>
    <s v="SG-20080"/>
    <s v="Sandra Glassco"/>
    <x v="0"/>
    <s v="United States"/>
    <s v="Redlands"/>
    <x v="1"/>
    <n v="92374"/>
    <x v="1"/>
    <s v="FUR-CH-10004218"/>
    <x v="0"/>
    <x v="1"/>
    <s v="Global Fabric Manager's Chair, Dark Gray"/>
    <n v="323.13600000000002"/>
    <n v="4"/>
    <n v="0.2"/>
    <n v="20.196000000000012"/>
  </r>
  <r>
    <n v="2113"/>
    <s v="CA-2012-164882"/>
    <x v="1"/>
    <x v="89"/>
    <d v="2018-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8-10-31T00:00:00"/>
    <s v="Same Day"/>
    <s v="SG-20080"/>
    <s v="Sandra Glassco"/>
    <x v="0"/>
    <s v="United States"/>
    <s v="Redlands"/>
    <x v="1"/>
    <n v="92374"/>
    <x v="1"/>
    <s v="TEC-PH-10001578"/>
    <x v="2"/>
    <x v="7"/>
    <s v="Polycom SoundStation2 EX Conference phone"/>
    <n v="1295.8400000000001"/>
    <n v="4"/>
    <n v="0.2"/>
    <n v="145.78199999999993"/>
  </r>
  <r>
    <n v="2115"/>
    <s v="CA-2012-164882"/>
    <x v="1"/>
    <x v="89"/>
    <d v="2018-10-31T00:00:00"/>
    <s v="Same Day"/>
    <s v="SG-20080"/>
    <s v="Sandra Glassco"/>
    <x v="0"/>
    <s v="United States"/>
    <s v="Redlands"/>
    <x v="1"/>
    <n v="92374"/>
    <x v="1"/>
    <s v="OFF-ST-10003638"/>
    <x v="1"/>
    <x v="4"/>
    <s v="Mobile Personal File Cube"/>
    <n v="46.84"/>
    <n v="2"/>
    <n v="0"/>
    <n v="12.646799999999999"/>
  </r>
  <r>
    <n v="2116"/>
    <s v="CA-2012-164882"/>
    <x v="1"/>
    <x v="89"/>
    <d v="2018-10-31T00:00:00"/>
    <s v="Same Day"/>
    <s v="SG-20080"/>
    <s v="Sandra Glassco"/>
    <x v="0"/>
    <s v="United States"/>
    <s v="Redlands"/>
    <x v="1"/>
    <n v="92374"/>
    <x v="1"/>
    <s v="FUR-BO-10002213"/>
    <x v="0"/>
    <x v="0"/>
    <s v="DMI Eclipse Executive Suite Bookcases"/>
    <n v="425.83300000000003"/>
    <n v="1"/>
    <n v="0.15"/>
    <n v="20.03919999999998"/>
  </r>
  <r>
    <n v="2117"/>
    <s v="CA-2012-159786"/>
    <x v="1"/>
    <x v="88"/>
    <d v="2018-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9-09-24T00:00:00"/>
    <s v="Standard Class"/>
    <s v="SW-20245"/>
    <s v="Scot Wooten"/>
    <x v="0"/>
    <s v="United States"/>
    <s v="Stockton"/>
    <x v="1"/>
    <n v="95207"/>
    <x v="1"/>
    <s v="OFF-PA-10002222"/>
    <x v="1"/>
    <x v="10"/>
    <s v="Xerox Color Copier Paper, 11&quot; x 17&quot;, Ream"/>
    <n v="159.88"/>
    <n v="7"/>
    <n v="0"/>
    <n v="73.544799999999995"/>
  </r>
  <r>
    <n v="2119"/>
    <s v="CA-2014-155460"/>
    <x v="3"/>
    <x v="669"/>
    <d v="2020-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20-04-16T00:00:00"/>
    <s v="First Class"/>
    <s v="RW-19630"/>
    <s v="Rob Williams"/>
    <x v="1"/>
    <s v="United States"/>
    <s v="Seattle"/>
    <x v="4"/>
    <n v="98105"/>
    <x v="1"/>
    <s v="OFF-BI-10003091"/>
    <x v="1"/>
    <x v="8"/>
    <s v="GBC DocuBind TL200 Manual Binding Machine"/>
    <n v="895.92"/>
    <n v="5"/>
    <n v="0.2"/>
    <n v="302.37299999999993"/>
  </r>
  <r>
    <n v="2121"/>
    <s v="US-2014-168690"/>
    <x v="3"/>
    <x v="363"/>
    <d v="2020-01-14T00:00:00"/>
    <s v="Standard Class"/>
    <s v="TS-21085"/>
    <s v="Thais Sissman"/>
    <x v="0"/>
    <s v="United States"/>
    <s v="Ormond Beach"/>
    <x v="2"/>
    <n v="32174"/>
    <x v="0"/>
    <s v="OFF-BI-10000145"/>
    <x v="1"/>
    <x v="8"/>
    <s v="Zipper Ring Binder Pockets"/>
    <n v="2.8080000000000007"/>
    <n v="3"/>
    <n v="0.7"/>
    <n v="-1.9656000000000002"/>
  </r>
  <r>
    <n v="2122"/>
    <s v="CA-2014-158246"/>
    <x v="3"/>
    <x v="45"/>
    <d v="2020-11-12T00:00:00"/>
    <s v="First Class"/>
    <s v="JB-15400"/>
    <s v="Jennifer Braxton"/>
    <x v="1"/>
    <s v="United States"/>
    <s v="Sunnyvale"/>
    <x v="1"/>
    <n v="94086"/>
    <x v="1"/>
    <s v="FUR-CH-10003061"/>
    <x v="0"/>
    <x v="1"/>
    <s v="Global Leather Task Chair, Black"/>
    <n v="215.976"/>
    <n v="3"/>
    <n v="0.2"/>
    <n v="-2.6997000000000355"/>
  </r>
  <r>
    <n v="2123"/>
    <s v="CA-2014-167381"/>
    <x v="3"/>
    <x v="585"/>
    <d v="2020-09-25T00:00:00"/>
    <s v="Second Class"/>
    <s v="EH-14005"/>
    <s v="Erica Hernandez"/>
    <x v="2"/>
    <s v="United States"/>
    <s v="Lansing"/>
    <x v="12"/>
    <n v="48911"/>
    <x v="2"/>
    <s v="FUR-BO-10001972"/>
    <x v="0"/>
    <x v="0"/>
    <s v="O'Sullivan 4-Shelf Bookcase in Odessa Pine"/>
    <n v="241.96"/>
    <n v="2"/>
    <n v="0"/>
    <n v="41.133199999999988"/>
  </r>
  <r>
    <n v="2124"/>
    <s v="CA-2014-167381"/>
    <x v="3"/>
    <x v="585"/>
    <d v="2020-09-25T00:00:00"/>
    <s v="Second Class"/>
    <s v="EH-14005"/>
    <s v="Erica Hernandez"/>
    <x v="2"/>
    <s v="United States"/>
    <s v="Lansing"/>
    <x v="12"/>
    <n v="48911"/>
    <x v="2"/>
    <s v="OFF-LA-10000134"/>
    <x v="1"/>
    <x v="2"/>
    <s v="Avery 511"/>
    <n v="27.72"/>
    <n v="9"/>
    <n v="0"/>
    <n v="13.3056"/>
  </r>
  <r>
    <n v="2125"/>
    <s v="CA-2014-144862"/>
    <x v="3"/>
    <x v="96"/>
    <d v="2020-12-06T00:00:00"/>
    <s v="Standard Class"/>
    <s v="EH-14005"/>
    <s v="Erica Hernandez"/>
    <x v="2"/>
    <s v="United States"/>
    <s v="Philadelphia"/>
    <x v="9"/>
    <n v="19143"/>
    <x v="3"/>
    <s v="OFF-EN-10003040"/>
    <x v="1"/>
    <x v="12"/>
    <s v="Quality Park Security Envelopes"/>
    <n v="104.68000000000002"/>
    <n v="5"/>
    <n v="0.2"/>
    <n v="35.329499999999996"/>
  </r>
  <r>
    <n v="2126"/>
    <s v="CA-2014-144862"/>
    <x v="3"/>
    <x v="96"/>
    <d v="2020-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7-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8-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8-10-09T00:00:00"/>
    <s v="Standard Class"/>
    <s v="JK-16120"/>
    <s v="Julie Kriz"/>
    <x v="2"/>
    <s v="United States"/>
    <s v="Philadelphia"/>
    <x v="9"/>
    <n v="19134"/>
    <x v="3"/>
    <s v="OFF-PA-10001293"/>
    <x v="1"/>
    <x v="10"/>
    <s v="Xerox 1946"/>
    <n v="20.736000000000004"/>
    <n v="4"/>
    <n v="0.2"/>
    <n v="7.2576000000000001"/>
  </r>
  <r>
    <n v="2130"/>
    <s v="US-2011-114188"/>
    <x v="2"/>
    <x v="671"/>
    <d v="2017-05-22T00:00:00"/>
    <s v="Second Class"/>
    <s v="RF-19345"/>
    <s v="Randy Ferguson"/>
    <x v="1"/>
    <s v="United States"/>
    <s v="Dover"/>
    <x v="38"/>
    <n v="3820"/>
    <x v="3"/>
    <s v="OFF-AP-10000124"/>
    <x v="1"/>
    <x v="9"/>
    <s v="Acco 6 Outlet Guardian Basic Surge Suppressor"/>
    <n v="33.28"/>
    <n v="4"/>
    <n v="0"/>
    <n v="9.3184000000000005"/>
  </r>
  <r>
    <n v="2131"/>
    <s v="US-2011-114188"/>
    <x v="2"/>
    <x v="671"/>
    <d v="2017-05-22T00:00:00"/>
    <s v="Second Class"/>
    <s v="RF-19345"/>
    <s v="Randy Ferguson"/>
    <x v="1"/>
    <s v="United States"/>
    <s v="Dover"/>
    <x v="38"/>
    <n v="3820"/>
    <x v="3"/>
    <s v="OFF-AR-10004511"/>
    <x v="1"/>
    <x v="6"/>
    <s v="Sanford Colorific Scented Colored Pencils, 12/Pack"/>
    <n v="38.520000000000003"/>
    <n v="9"/>
    <n v="0"/>
    <n v="11.9412"/>
  </r>
  <r>
    <n v="2132"/>
    <s v="US-2011-114188"/>
    <x v="2"/>
    <x v="671"/>
    <d v="2017-05-22T00:00:00"/>
    <s v="Second Class"/>
    <s v="RF-19345"/>
    <s v="Randy Ferguson"/>
    <x v="1"/>
    <s v="United States"/>
    <s v="Dover"/>
    <x v="38"/>
    <n v="3820"/>
    <x v="3"/>
    <s v="FUR-FU-10000076"/>
    <x v="0"/>
    <x v="5"/>
    <s v="24-Hour Round Wall Clock"/>
    <n v="139.86000000000001"/>
    <n v="7"/>
    <n v="0"/>
    <n v="60.139800000000015"/>
  </r>
  <r>
    <n v="2133"/>
    <s v="CA-2012-156524"/>
    <x v="1"/>
    <x v="312"/>
    <d v="2018-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8-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8-12-04T00:00:00"/>
    <s v="Standard Class"/>
    <s v="WB-21850"/>
    <s v="William Brown"/>
    <x v="0"/>
    <s v="United States"/>
    <s v="Philadelphia"/>
    <x v="9"/>
    <n v="19134"/>
    <x v="3"/>
    <s v="OFF-FA-10000053"/>
    <x v="1"/>
    <x v="13"/>
    <s v="Revere Boxed Rubber Bands by Revere"/>
    <n v="10.584"/>
    <n v="7"/>
    <n v="0.2"/>
    <n v="-2.3813999999999993"/>
  </r>
  <r>
    <n v="2136"/>
    <s v="CA-2012-122210"/>
    <x v="1"/>
    <x v="672"/>
    <d v="2018-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9-01-05T00:00:00"/>
    <s v="Standard Class"/>
    <s v="TB-21625"/>
    <s v="Trudy Brown"/>
    <x v="0"/>
    <s v="United States"/>
    <s v="Grand Prairie"/>
    <x v="5"/>
    <n v="75051"/>
    <x v="2"/>
    <s v="FUR-FU-10002364"/>
    <x v="0"/>
    <x v="5"/>
    <s v="Eldon Expressions Wood Desk Accessories, Oak"/>
    <n v="14.76"/>
    <n v="5"/>
    <n v="0.6"/>
    <n v="-11.439000000000004"/>
  </r>
  <r>
    <n v="2138"/>
    <s v="CA-2012-156377"/>
    <x v="1"/>
    <x v="620"/>
    <d v="2019-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20-11-17T00:00:00"/>
    <s v="Same Day"/>
    <s v="CB-12415"/>
    <s v="Christy Brittain"/>
    <x v="0"/>
    <s v="United States"/>
    <s v="New York City"/>
    <x v="15"/>
    <n v="10009"/>
    <x v="3"/>
    <s v="OFF-PA-10004092"/>
    <x v="1"/>
    <x v="10"/>
    <s v="Tops Green Bar Computer Printout Paper"/>
    <n v="146.82"/>
    <n v="3"/>
    <n v="0"/>
    <n v="73.41"/>
  </r>
  <r>
    <n v="2140"/>
    <s v="CA-2011-159520"/>
    <x v="2"/>
    <x v="571"/>
    <d v="2017-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7-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7-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9-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9-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9-09-06T00:00:00"/>
    <s v="Standard Class"/>
    <s v="DK-13225"/>
    <s v="Dean Katz"/>
    <x v="1"/>
    <s v="United States"/>
    <s v="Philadelphia"/>
    <x v="9"/>
    <n v="19140"/>
    <x v="3"/>
    <s v="OFF-FA-10002780"/>
    <x v="1"/>
    <x v="13"/>
    <s v="Staples"/>
    <n v="16.687999999999999"/>
    <n v="7"/>
    <n v="0.2"/>
    <n v="5.4235999999999995"/>
  </r>
  <r>
    <n v="2146"/>
    <s v="US-2013-152051"/>
    <x v="0"/>
    <x v="674"/>
    <d v="2019-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9-06-30T00:00:00"/>
    <s v="Standard Class"/>
    <s v="TS-21160"/>
    <s v="Theresa Swint"/>
    <x v="1"/>
    <s v="United States"/>
    <s v="York"/>
    <x v="9"/>
    <n v="17403"/>
    <x v="3"/>
    <s v="OFF-BI-10004781"/>
    <x v="1"/>
    <x v="8"/>
    <s v="GBC Wire Binding Strips"/>
    <n v="38.088000000000001"/>
    <n v="4"/>
    <n v="0.7"/>
    <n v="-27.93119999999999"/>
  </r>
  <r>
    <n v="2148"/>
    <s v="US-2013-152051"/>
    <x v="0"/>
    <x v="674"/>
    <d v="2019-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7-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20-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20-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7-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8-11-26T00:00:00"/>
    <s v="Standard Class"/>
    <s v="AR-10540"/>
    <s v="Andy Reiter"/>
    <x v="0"/>
    <s v="United States"/>
    <s v="Quincy"/>
    <x v="31"/>
    <n v="2169"/>
    <x v="3"/>
    <s v="OFF-PA-10002586"/>
    <x v="1"/>
    <x v="10"/>
    <s v="Xerox 1970"/>
    <n v="14.940000000000001"/>
    <n v="3"/>
    <n v="0"/>
    <n v="7.0218000000000007"/>
  </r>
  <r>
    <n v="2154"/>
    <s v="CA-2013-117282"/>
    <x v="0"/>
    <x v="216"/>
    <d v="2019-07-19T00:00:00"/>
    <s v="Standard Class"/>
    <s v="DR-12880"/>
    <s v="Dan Reichenbach"/>
    <x v="1"/>
    <s v="United States"/>
    <s v="New York City"/>
    <x v="15"/>
    <n v="10009"/>
    <x v="3"/>
    <s v="OFF-BI-10004094"/>
    <x v="1"/>
    <x v="8"/>
    <s v="GBC Standard Plastic Binding Systems Combs"/>
    <n v="14.16"/>
    <n v="2"/>
    <n v="0.2"/>
    <n v="5.133"/>
  </r>
  <r>
    <n v="2155"/>
    <s v="US-2013-120460"/>
    <x v="0"/>
    <x v="567"/>
    <d v="2019-05-06T00:00:00"/>
    <s v="Standard Class"/>
    <s v="BF-11170"/>
    <s v="Ben Ferrer"/>
    <x v="2"/>
    <s v="United States"/>
    <s v="Dallas"/>
    <x v="5"/>
    <n v="75081"/>
    <x v="2"/>
    <s v="FUR-FU-10004973"/>
    <x v="0"/>
    <x v="5"/>
    <s v="Flat Face Poster Frame"/>
    <n v="22.608000000000001"/>
    <n v="3"/>
    <n v="0.6"/>
    <n v="-10.173599999999997"/>
  </r>
  <r>
    <n v="2156"/>
    <s v="CA-2013-111115"/>
    <x v="0"/>
    <x v="197"/>
    <d v="2019-07-28T00:00:00"/>
    <s v="Second Class"/>
    <s v="LB-16735"/>
    <s v="Larry Blacks"/>
    <x v="0"/>
    <s v="United States"/>
    <s v="Los Angeles"/>
    <x v="1"/>
    <n v="90032"/>
    <x v="1"/>
    <s v="OFF-FA-10000624"/>
    <x v="1"/>
    <x v="13"/>
    <s v="OIC Binder Clips"/>
    <n v="21.48"/>
    <n v="6"/>
    <n v="0"/>
    <n v="10.74"/>
  </r>
  <r>
    <n v="2157"/>
    <s v="CA-2011-124646"/>
    <x v="2"/>
    <x v="169"/>
    <d v="2017-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7-06-24T00:00:00"/>
    <s v="First Class"/>
    <s v="DV-13465"/>
    <s v="Dianna Vittorini"/>
    <x v="0"/>
    <s v="United States"/>
    <s v="Minneapolis"/>
    <x v="11"/>
    <n v="55407"/>
    <x v="2"/>
    <s v="OFF-ST-10001469"/>
    <x v="1"/>
    <x v="4"/>
    <s v="Fellowes Bankers Box Recycled Super Stor/Drawer"/>
    <n v="161.94"/>
    <n v="3"/>
    <n v="0"/>
    <n v="9.716399999999993"/>
  </r>
  <r>
    <n v="2159"/>
    <s v="CA-2014-148166"/>
    <x v="3"/>
    <x v="208"/>
    <d v="2020-10-27T00:00:00"/>
    <s v="Standard Class"/>
    <s v="NK-18490"/>
    <s v="Neil Knudson"/>
    <x v="2"/>
    <s v="United States"/>
    <s v="Deltona"/>
    <x v="2"/>
    <n v="32725"/>
    <x v="0"/>
    <s v="OFF-AR-10004956"/>
    <x v="1"/>
    <x v="6"/>
    <s v="Newell 33"/>
    <n v="17.856000000000002"/>
    <n v="4"/>
    <n v="0.2"/>
    <n v="2.0087999999999973"/>
  </r>
  <r>
    <n v="2160"/>
    <s v="CA-2013-159737"/>
    <x v="0"/>
    <x v="323"/>
    <d v="2019-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9-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9-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20-03-20T00:00:00"/>
    <s v="Standard Class"/>
    <s v="KF-16285"/>
    <s v="Karen Ferguson"/>
    <x v="2"/>
    <s v="United States"/>
    <s v="Manteca"/>
    <x v="1"/>
    <n v="95336"/>
    <x v="1"/>
    <s v="OFF-PA-10004359"/>
    <x v="1"/>
    <x v="10"/>
    <s v="Multicolor Computer Printout Paper"/>
    <n v="314.54999999999995"/>
    <n v="3"/>
    <n v="0"/>
    <n v="150.98399999999998"/>
  </r>
  <r>
    <n v="2164"/>
    <s v="CA-2013-154018"/>
    <x v="0"/>
    <x v="63"/>
    <d v="2019-10-20T00:00:00"/>
    <s v="Standard Class"/>
    <s v="HA-14920"/>
    <s v="Helen Andreada"/>
    <x v="0"/>
    <s v="United States"/>
    <s v="Laredo"/>
    <x v="5"/>
    <n v="78041"/>
    <x v="2"/>
    <s v="TEC-AC-10002402"/>
    <x v="2"/>
    <x v="11"/>
    <s v="Razer Kraken PRO Over Ear PC and Music Headset"/>
    <n v="191.976"/>
    <n v="3"/>
    <n v="0.2"/>
    <n v="23.996999999999986"/>
  </r>
  <r>
    <n v="2165"/>
    <s v="CA-2013-154018"/>
    <x v="0"/>
    <x v="63"/>
    <d v="2019-10-20T00:00:00"/>
    <s v="Standard Class"/>
    <s v="HA-14920"/>
    <s v="Helen Andreada"/>
    <x v="0"/>
    <s v="United States"/>
    <s v="Laredo"/>
    <x v="5"/>
    <n v="78041"/>
    <x v="2"/>
    <s v="OFF-PA-10000551"/>
    <x v="1"/>
    <x v="10"/>
    <s v="Array Memo Cubes"/>
    <n v="8.2880000000000003"/>
    <n v="2"/>
    <n v="0.2"/>
    <n v="3.0043999999999995"/>
  </r>
  <r>
    <n v="2166"/>
    <s v="CA-2013-154018"/>
    <x v="0"/>
    <x v="63"/>
    <d v="2019-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9-10-20T00:00:00"/>
    <s v="Standard Class"/>
    <s v="HA-14920"/>
    <s v="Helen Andreada"/>
    <x v="0"/>
    <s v="United States"/>
    <s v="Laredo"/>
    <x v="5"/>
    <n v="78041"/>
    <x v="2"/>
    <s v="OFF-AR-10002067"/>
    <x v="1"/>
    <x v="6"/>
    <s v="Newell 334"/>
    <n v="15.872"/>
    <n v="1"/>
    <n v="0.2"/>
    <n v="1.1904000000000003"/>
  </r>
  <r>
    <n v="2168"/>
    <s v="CA-2013-154018"/>
    <x v="0"/>
    <x v="63"/>
    <d v="2019-10-20T00:00:00"/>
    <s v="Standard Class"/>
    <s v="HA-14920"/>
    <s v="Helen Andreada"/>
    <x v="0"/>
    <s v="United States"/>
    <s v="Laredo"/>
    <x v="5"/>
    <n v="78041"/>
    <x v="2"/>
    <s v="OFF-BI-10004140"/>
    <x v="1"/>
    <x v="8"/>
    <s v="Avery Non-Stick Binders"/>
    <n v="6.2859999999999987"/>
    <n v="7"/>
    <n v="0.8"/>
    <n v="-11.000500000000008"/>
  </r>
  <r>
    <n v="2169"/>
    <s v="CA-2014-117870"/>
    <x v="3"/>
    <x v="678"/>
    <d v="2020-01-31T00:00:00"/>
    <s v="Second Class"/>
    <s v="JH-15820"/>
    <s v="John Huston"/>
    <x v="0"/>
    <s v="United States"/>
    <s v="Kent"/>
    <x v="24"/>
    <n v="44240"/>
    <x v="3"/>
    <s v="OFF-AR-10004078"/>
    <x v="1"/>
    <x v="6"/>
    <s v="Newell 312"/>
    <n v="14.015999999999998"/>
    <n v="3"/>
    <n v="0.2"/>
    <n v="1.7519999999999998"/>
  </r>
  <r>
    <n v="2170"/>
    <s v="CA-2014-117870"/>
    <x v="3"/>
    <x v="678"/>
    <d v="2020-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20-01-31T00:00:00"/>
    <s v="Second Class"/>
    <s v="JH-15820"/>
    <s v="John Huston"/>
    <x v="0"/>
    <s v="United States"/>
    <s v="Kent"/>
    <x v="24"/>
    <n v="44240"/>
    <x v="3"/>
    <s v="TEC-PH-10003931"/>
    <x v="2"/>
    <x v="7"/>
    <s v="JBL Micro Wireless Portable Bluetooth Speaker"/>
    <n v="107.982"/>
    <n v="3"/>
    <n v="0.4"/>
    <n v="-26.995499999999993"/>
  </r>
  <r>
    <n v="2172"/>
    <s v="US-2014-137491"/>
    <x v="3"/>
    <x v="123"/>
    <d v="2020-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7-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9-08-05T00:00:00"/>
    <s v="Standard Class"/>
    <s v="LS-16975"/>
    <s v="Lindsay Shagiari"/>
    <x v="2"/>
    <s v="United States"/>
    <s v="Houston"/>
    <x v="5"/>
    <n v="77070"/>
    <x v="2"/>
    <s v="OFF-BI-10002353"/>
    <x v="1"/>
    <x v="8"/>
    <s v="GBC VeloBind Cover Sets"/>
    <n v="9.2639999999999976"/>
    <n v="3"/>
    <n v="0.8"/>
    <n v="-13.895999999999997"/>
  </r>
  <r>
    <n v="2175"/>
    <s v="CA-2012-132507"/>
    <x v="1"/>
    <x v="117"/>
    <d v="2018-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9-10-22T00:00:00"/>
    <s v="Standard Class"/>
    <s v="PB-18805"/>
    <s v="Patrick Bzostek"/>
    <x v="2"/>
    <s v="United States"/>
    <s v="Salt Lake City"/>
    <x v="7"/>
    <n v="84106"/>
    <x v="1"/>
    <s v="OFF-PA-10000740"/>
    <x v="1"/>
    <x v="10"/>
    <s v="Xerox 1982"/>
    <n v="45.68"/>
    <n v="2"/>
    <n v="0"/>
    <n v="21.012799999999999"/>
  </r>
  <r>
    <n v="2177"/>
    <s v="CA-2013-125738"/>
    <x v="0"/>
    <x v="680"/>
    <d v="2019-10-22T00:00:00"/>
    <s v="Standard Class"/>
    <s v="PB-18805"/>
    <s v="Patrick Bzostek"/>
    <x v="2"/>
    <s v="United States"/>
    <s v="Salt Lake City"/>
    <x v="7"/>
    <n v="84106"/>
    <x v="1"/>
    <s v="OFF-PA-10003001"/>
    <x v="1"/>
    <x v="10"/>
    <s v="Xerox 1986"/>
    <n v="60.12"/>
    <n v="9"/>
    <n v="0"/>
    <n v="28.857599999999998"/>
  </r>
  <r>
    <n v="2178"/>
    <s v="CA-2013-125738"/>
    <x v="0"/>
    <x v="680"/>
    <d v="2019-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9-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9-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9-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9-05-12T00:00:00"/>
    <s v="Standard Class"/>
    <s v="CJ-12010"/>
    <s v="Caroline Jumper"/>
    <x v="0"/>
    <s v="United States"/>
    <s v="New York City"/>
    <x v="15"/>
    <n v="10009"/>
    <x v="3"/>
    <s v="FUR-CH-10002084"/>
    <x v="0"/>
    <x v="1"/>
    <s v="Hon Mobius Operator's Chair"/>
    <n v="442.76400000000001"/>
    <n v="4"/>
    <n v="0.1"/>
    <n v="59.035200000000003"/>
  </r>
  <r>
    <n v="2183"/>
    <s v="CA-2013-128818"/>
    <x v="0"/>
    <x v="681"/>
    <d v="2019-05-12T00:00:00"/>
    <s v="Standard Class"/>
    <s v="CJ-12010"/>
    <s v="Caroline Jumper"/>
    <x v="0"/>
    <s v="United States"/>
    <s v="New York City"/>
    <x v="15"/>
    <n v="10009"/>
    <x v="3"/>
    <s v="TEC-MA-10000488"/>
    <x v="2"/>
    <x v="15"/>
    <s v="Bady BDG101FRU Card Printer"/>
    <n v="3999.95"/>
    <n v="5"/>
    <n v="0"/>
    <n v="1159.9854999999998"/>
  </r>
  <r>
    <n v="2184"/>
    <s v="CA-2013-128818"/>
    <x v="0"/>
    <x v="681"/>
    <d v="2019-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9-05-12T00:00:00"/>
    <s v="Standard Class"/>
    <s v="CJ-12010"/>
    <s v="Caroline Jumper"/>
    <x v="0"/>
    <s v="United States"/>
    <s v="New York City"/>
    <x v="15"/>
    <n v="10009"/>
    <x v="3"/>
    <s v="FUR-FU-10001940"/>
    <x v="0"/>
    <x v="5"/>
    <s v="Staples"/>
    <n v="63.68"/>
    <n v="8"/>
    <n v="0"/>
    <n v="28.019200000000005"/>
  </r>
  <r>
    <n v="2186"/>
    <s v="CA-2014-124576"/>
    <x v="3"/>
    <x v="378"/>
    <d v="2020-08-05T00:00:00"/>
    <s v="Second Class"/>
    <s v="HK-14890"/>
    <s v="Heather Kirkland"/>
    <x v="1"/>
    <s v="United States"/>
    <s v="Salinas"/>
    <x v="1"/>
    <n v="93905"/>
    <x v="1"/>
    <s v="OFF-BI-10002735"/>
    <x v="1"/>
    <x v="8"/>
    <s v="GBC Prestige Therm-A-Bind Covers"/>
    <n v="54.896000000000008"/>
    <n v="2"/>
    <n v="0.2"/>
    <n v="18.5274"/>
  </r>
  <r>
    <n v="2187"/>
    <s v="CA-2013-101378"/>
    <x v="0"/>
    <x v="216"/>
    <d v="2019-07-15T00:00:00"/>
    <s v="Same Day"/>
    <s v="RH-19600"/>
    <s v="Rob Haberlin"/>
    <x v="0"/>
    <s v="United States"/>
    <s v="Huntsville"/>
    <x v="19"/>
    <n v="35810"/>
    <x v="0"/>
    <s v="TEC-AC-10002345"/>
    <x v="2"/>
    <x v="11"/>
    <s v="HP Standard 104 key PS/2 Keyboard"/>
    <n v="29"/>
    <n v="2"/>
    <n v="0"/>
    <n v="7.25"/>
  </r>
  <r>
    <n v="2188"/>
    <s v="CA-2014-143063"/>
    <x v="3"/>
    <x v="682"/>
    <d v="2020-08-16T00:00:00"/>
    <s v="Standard Class"/>
    <s v="IL-15100"/>
    <s v="Ivan Liston"/>
    <x v="0"/>
    <s v="United States"/>
    <s v="Columbus"/>
    <x v="14"/>
    <n v="47201"/>
    <x v="2"/>
    <s v="OFF-EN-10003134"/>
    <x v="1"/>
    <x v="12"/>
    <s v="Staples"/>
    <n v="70.08"/>
    <n v="6"/>
    <n v="0"/>
    <n v="35.04"/>
  </r>
  <r>
    <n v="2189"/>
    <s v="CA-2014-143063"/>
    <x v="3"/>
    <x v="682"/>
    <d v="2020-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20-08-16T00:00:00"/>
    <s v="Standard Class"/>
    <s v="IL-15100"/>
    <s v="Ivan Liston"/>
    <x v="0"/>
    <s v="United States"/>
    <s v="Columbus"/>
    <x v="14"/>
    <n v="47201"/>
    <x v="2"/>
    <s v="TEC-PH-10003645"/>
    <x v="2"/>
    <x v="7"/>
    <s v="Aastra 57i VoIP phone"/>
    <n v="1454.4900000000002"/>
    <n v="9"/>
    <n v="0"/>
    <n v="378.16740000000004"/>
  </r>
  <r>
    <n v="2191"/>
    <s v="CA-2013-118913"/>
    <x v="0"/>
    <x v="674"/>
    <d v="2019-06-30T00:00:00"/>
    <s v="Standard Class"/>
    <s v="AS-10240"/>
    <s v="Alan Shonely"/>
    <x v="0"/>
    <s v="United States"/>
    <s v="Los Angeles"/>
    <x v="1"/>
    <n v="90049"/>
    <x v="1"/>
    <s v="OFF-AP-10000692"/>
    <x v="1"/>
    <x v="9"/>
    <s v="Fellowes Mighty 8 Compact Surge Protector"/>
    <n v="60.81"/>
    <n v="3"/>
    <n v="0"/>
    <n v="17.026800000000001"/>
  </r>
  <r>
    <n v="2192"/>
    <s v="CA-2013-128412"/>
    <x v="0"/>
    <x v="107"/>
    <d v="2019-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9-12-18T00:00:00"/>
    <s v="Standard Class"/>
    <s v="AP-10915"/>
    <s v="Arthur Prichep"/>
    <x v="0"/>
    <s v="United States"/>
    <s v="Seattle"/>
    <x v="4"/>
    <n v="98105"/>
    <x v="1"/>
    <s v="OFF-AP-10002082"/>
    <x v="1"/>
    <x v="9"/>
    <s v="Holmes HEPA Air Purifier"/>
    <n v="65.34"/>
    <n v="3"/>
    <n v="0"/>
    <n v="22.869"/>
  </r>
  <r>
    <n v="2194"/>
    <s v="CA-2013-128412"/>
    <x v="0"/>
    <x v="107"/>
    <d v="2019-12-18T00:00:00"/>
    <s v="Standard Class"/>
    <s v="AP-10915"/>
    <s v="Arthur Prichep"/>
    <x v="0"/>
    <s v="United States"/>
    <s v="Seattle"/>
    <x v="4"/>
    <n v="98105"/>
    <x v="1"/>
    <s v="OFF-PA-10001125"/>
    <x v="1"/>
    <x v="10"/>
    <s v="Xerox 1988"/>
    <n v="123.92"/>
    <n v="4"/>
    <n v="0"/>
    <n v="55.763999999999996"/>
  </r>
  <r>
    <n v="2195"/>
    <s v="CA-2013-128412"/>
    <x v="0"/>
    <x v="107"/>
    <d v="2019-12-18T00:00:00"/>
    <s v="Standard Class"/>
    <s v="AP-10915"/>
    <s v="Arthur Prichep"/>
    <x v="0"/>
    <s v="United States"/>
    <s v="Seattle"/>
    <x v="4"/>
    <n v="98105"/>
    <x v="1"/>
    <s v="OFF-AP-10000252"/>
    <x v="1"/>
    <x v="9"/>
    <s v="Harmony HEPA Quiet Air Purifiers"/>
    <n v="35.099999999999994"/>
    <n v="3"/>
    <n v="0"/>
    <n v="12.285"/>
  </r>
  <r>
    <n v="2196"/>
    <s v="CA-2013-128412"/>
    <x v="0"/>
    <x v="107"/>
    <d v="2019-12-18T00:00:00"/>
    <s v="Standard Class"/>
    <s v="AP-10915"/>
    <s v="Arthur Prichep"/>
    <x v="0"/>
    <s v="United States"/>
    <s v="Seattle"/>
    <x v="4"/>
    <n v="98105"/>
    <x v="1"/>
    <s v="TEC-AC-10003038"/>
    <x v="2"/>
    <x v="11"/>
    <s v="Kingston Digital DataTraveler 16GB USB 2.0"/>
    <n v="44.75"/>
    <n v="5"/>
    <n v="0"/>
    <n v="8.5024999999999942"/>
  </r>
  <r>
    <n v="2197"/>
    <s v="CA-2013-136483"/>
    <x v="0"/>
    <x v="49"/>
    <d v="2019-12-07T00:00:00"/>
    <s v="Standard Class"/>
    <s v="AG-10390"/>
    <s v="Allen Goldenen"/>
    <x v="0"/>
    <s v="United States"/>
    <s v="Knoxville"/>
    <x v="18"/>
    <n v="37918"/>
    <x v="0"/>
    <s v="OFF-AR-10000940"/>
    <x v="1"/>
    <x v="6"/>
    <s v="Newell 343"/>
    <n v="4.7039999999999997"/>
    <n v="2"/>
    <n v="0.2"/>
    <n v="0.41160000000000019"/>
  </r>
  <r>
    <n v="2198"/>
    <s v="CA-2011-163013"/>
    <x v="2"/>
    <x v="683"/>
    <d v="2017-12-04T00:00:00"/>
    <s v="Standard Class"/>
    <s v="BF-11080"/>
    <s v="Bart Folk"/>
    <x v="0"/>
    <s v="United States"/>
    <s v="Montgomery"/>
    <x v="19"/>
    <n v="36116"/>
    <x v="0"/>
    <s v="OFF-AR-10001954"/>
    <x v="1"/>
    <x v="6"/>
    <s v="Newell 331"/>
    <n v="14.669999999999998"/>
    <n v="3"/>
    <n v="0"/>
    <n v="3.9609000000000001"/>
  </r>
  <r>
    <n v="2199"/>
    <s v="CA-2012-135363"/>
    <x v="1"/>
    <x v="262"/>
    <d v="2018-04-02T00:00:00"/>
    <s v="Standard Class"/>
    <s v="CK-12205"/>
    <s v="Chloris Kastensmidt"/>
    <x v="0"/>
    <s v="United States"/>
    <s v="Philadelphia"/>
    <x v="9"/>
    <n v="19120"/>
    <x v="3"/>
    <s v="OFF-PA-10003177"/>
    <x v="1"/>
    <x v="10"/>
    <s v="Xerox 1999"/>
    <n v="15.552000000000003"/>
    <n v="3"/>
    <n v="0.2"/>
    <n v="5.4432"/>
  </r>
  <r>
    <n v="2200"/>
    <s v="CA-2012-135363"/>
    <x v="1"/>
    <x v="262"/>
    <d v="2018-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7-06-06T00:00:00"/>
    <s v="Standard Class"/>
    <s v="LT-17110"/>
    <s v="Liz Thompson"/>
    <x v="0"/>
    <s v="United States"/>
    <s v="Little Rock"/>
    <x v="36"/>
    <n v="72209"/>
    <x v="0"/>
    <s v="FUR-FU-10001935"/>
    <x v="0"/>
    <x v="5"/>
    <s v="3M Hangers With Command Adhesive"/>
    <n v="22.200000000000003"/>
    <n v="6"/>
    <n v="0"/>
    <n v="9.1020000000000021"/>
  </r>
  <r>
    <n v="2202"/>
    <s v="US-2011-165659"/>
    <x v="2"/>
    <x v="106"/>
    <d v="2017-06-06T00:00:00"/>
    <s v="Standard Class"/>
    <s v="LT-17110"/>
    <s v="Liz Thompson"/>
    <x v="0"/>
    <s v="United States"/>
    <s v="Little Rock"/>
    <x v="36"/>
    <n v="72209"/>
    <x v="0"/>
    <s v="TEC-PH-10002563"/>
    <x v="2"/>
    <x v="7"/>
    <s v="Adtran 1202752G1"/>
    <n v="881.93"/>
    <n v="7"/>
    <n v="0"/>
    <n v="229.30180000000001"/>
  </r>
  <r>
    <n v="2203"/>
    <s v="CA-2012-138002"/>
    <x v="1"/>
    <x v="684"/>
    <d v="2018-09-12T00:00:00"/>
    <s v="Standard Class"/>
    <s v="BT-11305"/>
    <s v="Beth Thompson"/>
    <x v="2"/>
    <s v="United States"/>
    <s v="Seattle"/>
    <x v="4"/>
    <n v="98103"/>
    <x v="1"/>
    <s v="OFF-BI-10002160"/>
    <x v="1"/>
    <x v="8"/>
    <s v="Acco Hanging Data Binders"/>
    <n v="6.0960000000000001"/>
    <n v="2"/>
    <n v="0.2"/>
    <n v="2.1335999999999999"/>
  </r>
  <r>
    <n v="2204"/>
    <s v="CA-2012-138002"/>
    <x v="1"/>
    <x v="684"/>
    <d v="2018-09-12T00:00:00"/>
    <s v="Standard Class"/>
    <s v="BT-11305"/>
    <s v="Beth Thompson"/>
    <x v="2"/>
    <s v="United States"/>
    <s v="Seattle"/>
    <x v="4"/>
    <n v="98103"/>
    <x v="1"/>
    <s v="FUR-FU-10004748"/>
    <x v="0"/>
    <x v="5"/>
    <s v="Howard Miller 16&quot; Diameter Gallery Wall Clock"/>
    <n v="191.82"/>
    <n v="3"/>
    <n v="0"/>
    <n v="74.809799999999996"/>
  </r>
  <r>
    <n v="2205"/>
    <s v="CA-2012-128860"/>
    <x v="1"/>
    <x v="685"/>
    <d v="2018-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9-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7-07-20T00:00:00"/>
    <s v="Standard Class"/>
    <s v="AW-10930"/>
    <s v="Arthur Wiediger"/>
    <x v="2"/>
    <s v="United States"/>
    <s v="Aurora"/>
    <x v="10"/>
    <n v="60505"/>
    <x v="2"/>
    <s v="OFF-BI-10001098"/>
    <x v="1"/>
    <x v="8"/>
    <s v="Acco D-Ring Binder w/DublLock"/>
    <n v="29.931999999999992"/>
    <n v="7"/>
    <n v="0.8"/>
    <n v="-46.394600000000011"/>
  </r>
  <r>
    <n v="2208"/>
    <s v="US-2011-103905"/>
    <x v="2"/>
    <x v="686"/>
    <d v="2017-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8-08-26T00:00:00"/>
    <s v="Standard Class"/>
    <s v="RB-19705"/>
    <s v="Roger Barcio"/>
    <x v="2"/>
    <s v="United States"/>
    <s v="New York City"/>
    <x v="15"/>
    <n v="10009"/>
    <x v="3"/>
    <s v="OFF-AR-10000390"/>
    <x v="1"/>
    <x v="6"/>
    <s v="Newell Chalk Holder"/>
    <n v="16.52"/>
    <n v="4"/>
    <n v="0"/>
    <n v="7.5991999999999997"/>
  </r>
  <r>
    <n v="2210"/>
    <s v="CA-2011-125556"/>
    <x v="2"/>
    <x v="687"/>
    <d v="2017-11-16T00:00:00"/>
    <s v="Second Class"/>
    <s v="ML-17410"/>
    <s v="Maris LaWare"/>
    <x v="0"/>
    <s v="United States"/>
    <s v="Fairfield"/>
    <x v="29"/>
    <n v="6824"/>
    <x v="3"/>
    <s v="TEC-PH-10001079"/>
    <x v="2"/>
    <x v="7"/>
    <s v="Polycom SoundPoint Pro SE-225 Corded phone"/>
    <n v="832.93"/>
    <n v="7"/>
    <n v="0"/>
    <n v="233.22039999999998"/>
  </r>
  <r>
    <n v="2211"/>
    <s v="CA-2011-125556"/>
    <x v="2"/>
    <x v="687"/>
    <d v="2017-11-16T00:00:00"/>
    <s v="Second Class"/>
    <s v="ML-17410"/>
    <s v="Maris LaWare"/>
    <x v="0"/>
    <s v="United States"/>
    <s v="Fairfield"/>
    <x v="29"/>
    <n v="6824"/>
    <x v="3"/>
    <s v="OFF-BI-10003460"/>
    <x v="1"/>
    <x v="8"/>
    <s v="Acco 3-Hole Punch"/>
    <n v="43.8"/>
    <n v="10"/>
    <n v="0"/>
    <n v="21.023999999999997"/>
  </r>
  <r>
    <n v="2212"/>
    <s v="CA-2013-162313"/>
    <x v="0"/>
    <x v="581"/>
    <d v="2019-12-01T00:00:00"/>
    <s v="First Class"/>
    <s v="VB-21745"/>
    <s v="Victoria Brennan"/>
    <x v="1"/>
    <s v="United States"/>
    <s v="Lincoln Park"/>
    <x v="12"/>
    <n v="48146"/>
    <x v="2"/>
    <s v="OFF-AP-10003842"/>
    <x v="1"/>
    <x v="9"/>
    <s v="Euro-Pro Shark Turbo Vacuum"/>
    <n v="167.292"/>
    <n v="6"/>
    <n v="0.1"/>
    <n v="29.7408"/>
  </r>
  <r>
    <n v="2213"/>
    <s v="CA-2014-107874"/>
    <x v="3"/>
    <x v="610"/>
    <d v="2020-11-26T00:00:00"/>
    <s v="Standard Class"/>
    <s v="SW-20275"/>
    <s v="Scott Williamson"/>
    <x v="0"/>
    <s v="United States"/>
    <s v="New York City"/>
    <x v="15"/>
    <n v="10035"/>
    <x v="3"/>
    <s v="FUR-FU-10003535"/>
    <x v="0"/>
    <x v="5"/>
    <s v="Howard Miller Distant Time Traveler Alarm Clock"/>
    <n v="27.42"/>
    <n v="1"/>
    <n v="0"/>
    <n v="11.2422"/>
  </r>
  <r>
    <n v="2214"/>
    <s v="CA-2014-129378"/>
    <x v="3"/>
    <x v="172"/>
    <d v="2020-10-03T00:00:00"/>
    <s v="First Class"/>
    <s v="NS-18505"/>
    <s v="Neola Schneider"/>
    <x v="0"/>
    <s v="United States"/>
    <s v="San Jose"/>
    <x v="1"/>
    <n v="95123"/>
    <x v="1"/>
    <s v="OFF-BI-10002012"/>
    <x v="1"/>
    <x v="8"/>
    <s v="Wilson Jones Easy Flow II Sheet Lifters"/>
    <n v="1.4400000000000002"/>
    <n v="1"/>
    <n v="0.2"/>
    <n v="0.504"/>
  </r>
  <r>
    <n v="2215"/>
    <s v="CA-2014-129378"/>
    <x v="3"/>
    <x v="172"/>
    <d v="2020-10-03T00:00:00"/>
    <s v="First Class"/>
    <s v="NS-18505"/>
    <s v="Neola Schneider"/>
    <x v="0"/>
    <s v="United States"/>
    <s v="San Jose"/>
    <x v="1"/>
    <n v="95123"/>
    <x v="1"/>
    <s v="OFF-BI-10001922"/>
    <x v="1"/>
    <x v="8"/>
    <s v="Storex Dura Pro Binders"/>
    <n v="61.77600000000001"/>
    <n v="13"/>
    <n v="0.2"/>
    <n v="20.849399999999996"/>
  </r>
  <r>
    <n v="2216"/>
    <s v="CA-2014-129378"/>
    <x v="3"/>
    <x v="172"/>
    <d v="2020-10-03T00:00:00"/>
    <s v="First Class"/>
    <s v="NS-18505"/>
    <s v="Neola Schneider"/>
    <x v="0"/>
    <s v="United States"/>
    <s v="San Jose"/>
    <x v="1"/>
    <n v="95123"/>
    <x v="1"/>
    <s v="OFF-AP-10000576"/>
    <x v="1"/>
    <x v="9"/>
    <s v="Belkin 325VA UPS Surge Protector, 6'"/>
    <n v="241.96"/>
    <n v="2"/>
    <n v="0"/>
    <n v="60.490000000000009"/>
  </r>
  <r>
    <n v="2217"/>
    <s v="CA-2014-129378"/>
    <x v="3"/>
    <x v="172"/>
    <d v="2020-10-03T00:00:00"/>
    <s v="First Class"/>
    <s v="NS-18505"/>
    <s v="Neola Schneider"/>
    <x v="0"/>
    <s v="United States"/>
    <s v="San Jose"/>
    <x v="1"/>
    <n v="95123"/>
    <x v="1"/>
    <s v="FUR-CH-10000553"/>
    <x v="0"/>
    <x v="1"/>
    <s v="Metal Folding Chairs, Beige, 4/Carton"/>
    <n v="108.608"/>
    <n v="4"/>
    <n v="0.2"/>
    <n v="9.5031999999999925"/>
  </r>
  <r>
    <n v="2218"/>
    <s v="CA-2011-151953"/>
    <x v="2"/>
    <x v="59"/>
    <d v="2017-09-25T00:00:00"/>
    <s v="Standard Class"/>
    <s v="DB-13555"/>
    <s v="Dorothy Badders"/>
    <x v="1"/>
    <s v="United States"/>
    <s v="Jacksonville"/>
    <x v="2"/>
    <n v="32216"/>
    <x v="0"/>
    <s v="OFF-AR-10003469"/>
    <x v="1"/>
    <x v="6"/>
    <s v="Nontoxic Chalk"/>
    <n v="2.8160000000000003"/>
    <n v="2"/>
    <n v="0.2"/>
    <n v="0.98559999999999992"/>
  </r>
  <r>
    <n v="2219"/>
    <s v="CA-2014-130841"/>
    <x v="3"/>
    <x v="688"/>
    <d v="2020-08-02T00:00:00"/>
    <s v="Standard Class"/>
    <s v="MH-17620"/>
    <s v="Matt Hagelstein"/>
    <x v="1"/>
    <s v="United States"/>
    <s v="San Francisco"/>
    <x v="1"/>
    <n v="94110"/>
    <x v="1"/>
    <s v="OFF-BI-10000145"/>
    <x v="1"/>
    <x v="8"/>
    <s v="Zipper Ring Binder Pockets"/>
    <n v="9.9840000000000018"/>
    <n v="4"/>
    <n v="0.2"/>
    <n v="3.6191999999999993"/>
  </r>
  <r>
    <n v="2220"/>
    <s v="CA-2014-130841"/>
    <x v="3"/>
    <x v="688"/>
    <d v="2020-08-02T00:00:00"/>
    <s v="Standard Class"/>
    <s v="MH-17620"/>
    <s v="Matt Hagelstein"/>
    <x v="1"/>
    <s v="United States"/>
    <s v="San Francisco"/>
    <x v="1"/>
    <n v="94110"/>
    <x v="1"/>
    <s v="OFF-ST-10001580"/>
    <x v="1"/>
    <x v="4"/>
    <s v="Super Decoflex Portable Personal File"/>
    <n v="14.98"/>
    <n v="1"/>
    <n v="0"/>
    <n v="4.1943999999999999"/>
  </r>
  <r>
    <n v="2221"/>
    <s v="CA-2014-130841"/>
    <x v="3"/>
    <x v="688"/>
    <d v="2020-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8-12-06T00:00:00"/>
    <s v="Same Day"/>
    <s v="DK-13375"/>
    <s v="Dennis Kane"/>
    <x v="0"/>
    <s v="United States"/>
    <s v="Marion"/>
    <x v="24"/>
    <n v="43302"/>
    <x v="3"/>
    <s v="TEC-PH-10001578"/>
    <x v="2"/>
    <x v="7"/>
    <s v="Polycom SoundStation2 EX Conference phone"/>
    <n v="485.93999999999994"/>
    <n v="2"/>
    <n v="0.4"/>
    <n v="-89.089000000000055"/>
  </r>
  <r>
    <n v="2223"/>
    <s v="CA-2012-131884"/>
    <x v="1"/>
    <x v="401"/>
    <d v="2018-12-06T00:00:00"/>
    <s v="Same Day"/>
    <s v="DK-13375"/>
    <s v="Dennis Kane"/>
    <x v="0"/>
    <s v="United States"/>
    <s v="Marion"/>
    <x v="24"/>
    <n v="43302"/>
    <x v="3"/>
    <s v="OFF-AR-10004078"/>
    <x v="1"/>
    <x v="6"/>
    <s v="Newell 312"/>
    <n v="37.375999999999998"/>
    <n v="8"/>
    <n v="0.2"/>
    <n v="4.6719999999999988"/>
  </r>
  <r>
    <n v="2224"/>
    <s v="CA-2012-131884"/>
    <x v="1"/>
    <x v="401"/>
    <d v="2018-12-06T00:00:00"/>
    <s v="Same Day"/>
    <s v="DK-13375"/>
    <s v="Dennis Kane"/>
    <x v="0"/>
    <s v="United States"/>
    <s v="Marion"/>
    <x v="24"/>
    <n v="43302"/>
    <x v="3"/>
    <s v="FUR-CH-10004860"/>
    <x v="0"/>
    <x v="1"/>
    <s v="Global Low Back Tilter Chair"/>
    <n v="70.685999999999993"/>
    <n v="1"/>
    <n v="0.3"/>
    <n v="-24.23520000000001"/>
  </r>
  <r>
    <n v="2225"/>
    <s v="CA-2014-121909"/>
    <x v="3"/>
    <x v="689"/>
    <d v="2020-08-06T00:00:00"/>
    <s v="Standard Class"/>
    <s v="EA-14035"/>
    <s v="Erin Ashbrook"/>
    <x v="1"/>
    <s v="United States"/>
    <s v="Philadelphia"/>
    <x v="9"/>
    <n v="19134"/>
    <x v="3"/>
    <s v="OFF-PA-10003790"/>
    <x v="1"/>
    <x v="10"/>
    <s v="Xerox 1991"/>
    <n v="54.816000000000003"/>
    <n v="3"/>
    <n v="0.2"/>
    <n v="17.815199999999997"/>
  </r>
  <r>
    <n v="2226"/>
    <s v="CA-2013-106383"/>
    <x v="0"/>
    <x v="690"/>
    <d v="2019-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20-08-04T00:00:00"/>
    <s v="Standard Class"/>
    <s v="LA-16780"/>
    <s v="Laura Armstrong"/>
    <x v="1"/>
    <s v="United States"/>
    <s v="Austin"/>
    <x v="5"/>
    <n v="78745"/>
    <x v="2"/>
    <s v="OFF-FA-10003059"/>
    <x v="1"/>
    <x v="13"/>
    <s v="Assorted Color Push Pins"/>
    <n v="2.8960000000000004"/>
    <n v="2"/>
    <n v="0.2"/>
    <n v="0.4705999999999998"/>
  </r>
  <r>
    <n v="2228"/>
    <s v="CA-2014-130771"/>
    <x v="3"/>
    <x v="570"/>
    <d v="2020-08-04T00:00:00"/>
    <s v="Standard Class"/>
    <s v="LA-16780"/>
    <s v="Laura Armstrong"/>
    <x v="1"/>
    <s v="United States"/>
    <s v="Austin"/>
    <x v="5"/>
    <n v="78745"/>
    <x v="2"/>
    <s v="TEC-PH-10002496"/>
    <x v="2"/>
    <x v="7"/>
    <s v="Cisco SPA301"/>
    <n v="124.79200000000002"/>
    <n v="1"/>
    <n v="0.2"/>
    <n v="15.598999999999993"/>
  </r>
  <r>
    <n v="2229"/>
    <s v="CA-2013-139157"/>
    <x v="0"/>
    <x v="393"/>
    <d v="2019-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7-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7-04-05T00:00:00"/>
    <s v="Standard Class"/>
    <s v="AA-10315"/>
    <s v="Alex Avila"/>
    <x v="0"/>
    <s v="United States"/>
    <s v="San Francisco"/>
    <x v="1"/>
    <n v="94122"/>
    <x v="1"/>
    <s v="OFF-AP-10002765"/>
    <x v="1"/>
    <x v="9"/>
    <s v="Fellowes Advanced Computer Series Surge Protectors"/>
    <n v="52.98"/>
    <n v="2"/>
    <n v="0"/>
    <n v="14.834400000000002"/>
  </r>
  <r>
    <n v="2232"/>
    <s v="CA-2014-157091"/>
    <x v="3"/>
    <x v="335"/>
    <d v="2020-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20-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8-12-16T00:00:00"/>
    <s v="Second Class"/>
    <s v="DJ-13630"/>
    <s v="Doug Jacobs"/>
    <x v="0"/>
    <s v="United States"/>
    <s v="Portland"/>
    <x v="21"/>
    <n v="97206"/>
    <x v="1"/>
    <s v="TEC-PH-10001051"/>
    <x v="2"/>
    <x v="7"/>
    <s v="HTC One"/>
    <n v="319.96800000000002"/>
    <n v="4"/>
    <n v="0.2"/>
    <n v="35.996399999999952"/>
  </r>
  <r>
    <n v="2235"/>
    <s v="CA-2014-104066"/>
    <x v="3"/>
    <x v="256"/>
    <d v="2020-12-11T00:00:00"/>
    <s v="Standard Class"/>
    <s v="QJ-19255"/>
    <s v="Quincy Jones"/>
    <x v="1"/>
    <s v="United States"/>
    <s v="Burlington"/>
    <x v="42"/>
    <s v="05408"/>
    <x v="3"/>
    <s v="TEC-AC-10001013"/>
    <x v="2"/>
    <x v="11"/>
    <s v="Logitech ClearChat Comfort/USB Headset H390"/>
    <n v="205.03"/>
    <n v="7"/>
    <n v="0"/>
    <n v="67.659899999999979"/>
  </r>
  <r>
    <n v="2236"/>
    <s v="CA-2012-145849"/>
    <x v="1"/>
    <x v="426"/>
    <d v="2018-09-17T00:00:00"/>
    <s v="Second Class"/>
    <s v="CT-11995"/>
    <s v="Carol Triggs"/>
    <x v="0"/>
    <s v="United States"/>
    <s v="Indianapolis"/>
    <x v="14"/>
    <n v="46203"/>
    <x v="2"/>
    <s v="OFF-ST-10000025"/>
    <x v="1"/>
    <x v="4"/>
    <s v="Fellowes Stor/Drawer Steel Plus Storage Drawers"/>
    <n v="190.86"/>
    <n v="2"/>
    <n v="0"/>
    <n v="11.451599999999985"/>
  </r>
  <r>
    <n v="2237"/>
    <s v="CA-2012-145849"/>
    <x v="1"/>
    <x v="426"/>
    <d v="2018-09-17T00:00:00"/>
    <s v="Second Class"/>
    <s v="CT-11995"/>
    <s v="Carol Triggs"/>
    <x v="0"/>
    <s v="United States"/>
    <s v="Indianapolis"/>
    <x v="14"/>
    <n v="46203"/>
    <x v="2"/>
    <s v="OFF-AR-10000817"/>
    <x v="1"/>
    <x v="6"/>
    <s v="Manco Dry-Lighter Erasable Highlighter"/>
    <n v="24.32"/>
    <n v="8"/>
    <n v="0"/>
    <n v="8.2687999999999988"/>
  </r>
  <r>
    <n v="2238"/>
    <s v="CA-2013-122322"/>
    <x v="0"/>
    <x v="692"/>
    <d v="2019-07-22T00:00:00"/>
    <s v="Standard Class"/>
    <s v="RH-19510"/>
    <s v="Rick Huthwaite"/>
    <x v="2"/>
    <s v="United States"/>
    <s v="Provo"/>
    <x v="7"/>
    <n v="84604"/>
    <x v="1"/>
    <s v="OFF-SU-10000952"/>
    <x v="1"/>
    <x v="14"/>
    <s v="Fiskars Home &amp; Office Scissors"/>
    <n v="44.400000000000006"/>
    <n v="5"/>
    <n v="0"/>
    <n v="12.432000000000002"/>
  </r>
  <r>
    <n v="2239"/>
    <s v="CA-2014-166849"/>
    <x v="3"/>
    <x v="693"/>
    <d v="2020-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9-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9-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9-12-02T00:00:00"/>
    <s v="Standard Class"/>
    <s v="CT-11995"/>
    <s v="Carol Triggs"/>
    <x v="0"/>
    <s v="United States"/>
    <s v="Philadelphia"/>
    <x v="9"/>
    <n v="19134"/>
    <x v="3"/>
    <s v="TEC-PH-10004165"/>
    <x v="2"/>
    <x v="7"/>
    <s v="Mitel MiVoice 5330e IP Phone"/>
    <n v="494.98199999999997"/>
    <n v="3"/>
    <n v="0.4"/>
    <n v="-115.49580000000006"/>
  </r>
  <r>
    <n v="2243"/>
    <s v="CA-2014-103380"/>
    <x v="3"/>
    <x v="610"/>
    <d v="2020-11-26T00:00:00"/>
    <s v="Standard Class"/>
    <s v="BF-11005"/>
    <s v="Barry Franz"/>
    <x v="2"/>
    <s v="United States"/>
    <s v="Pasadena"/>
    <x v="1"/>
    <n v="91104"/>
    <x v="1"/>
    <s v="OFF-ST-10003442"/>
    <x v="1"/>
    <x v="4"/>
    <s v="Eldon Portable Mobile Manager"/>
    <n v="56.56"/>
    <n v="2"/>
    <n v="0"/>
    <n v="15.2712"/>
  </r>
  <r>
    <n v="2244"/>
    <s v="CA-2014-103380"/>
    <x v="3"/>
    <x v="610"/>
    <d v="2020-11-26T00:00:00"/>
    <s v="Standard Class"/>
    <s v="BF-11005"/>
    <s v="Barry Franz"/>
    <x v="2"/>
    <s v="United States"/>
    <s v="Pasadena"/>
    <x v="1"/>
    <n v="91104"/>
    <x v="1"/>
    <s v="OFF-AR-10003856"/>
    <x v="1"/>
    <x v="6"/>
    <s v="Newell 344"/>
    <n v="5.56"/>
    <n v="2"/>
    <n v="0"/>
    <n v="1.4455999999999998"/>
  </r>
  <r>
    <n v="2245"/>
    <s v="CA-2014-103380"/>
    <x v="3"/>
    <x v="610"/>
    <d v="2020-11-26T00:00:00"/>
    <s v="Standard Class"/>
    <s v="BF-11005"/>
    <s v="Barry Franz"/>
    <x v="2"/>
    <s v="United States"/>
    <s v="Pasadena"/>
    <x v="1"/>
    <n v="91104"/>
    <x v="1"/>
    <s v="OFF-FA-10004248"/>
    <x v="1"/>
    <x v="13"/>
    <s v="Advantus T-Pin Paper Clips"/>
    <n v="9.02"/>
    <n v="2"/>
    <n v="0"/>
    <n v="3.5178000000000003"/>
  </r>
  <r>
    <n v="2246"/>
    <s v="CA-2014-103380"/>
    <x v="3"/>
    <x v="610"/>
    <d v="2020-11-26T00:00:00"/>
    <s v="Standard Class"/>
    <s v="BF-11005"/>
    <s v="Barry Franz"/>
    <x v="2"/>
    <s v="United States"/>
    <s v="Pasadena"/>
    <x v="1"/>
    <n v="91104"/>
    <x v="1"/>
    <s v="OFF-AP-10001492"/>
    <x v="1"/>
    <x v="9"/>
    <s v="Acco Six-Outlet Power Strip, 4' Cord Length"/>
    <n v="8.6199999999999992"/>
    <n v="1"/>
    <n v="0"/>
    <n v="2.2412000000000001"/>
  </r>
  <r>
    <n v="2247"/>
    <s v="CA-2014-103380"/>
    <x v="3"/>
    <x v="610"/>
    <d v="2020-11-26T00:00:00"/>
    <s v="Standard Class"/>
    <s v="BF-11005"/>
    <s v="Barry Franz"/>
    <x v="2"/>
    <s v="United States"/>
    <s v="Pasadena"/>
    <x v="1"/>
    <n v="91104"/>
    <x v="1"/>
    <s v="TEC-PH-10004165"/>
    <x v="2"/>
    <x v="7"/>
    <s v="Mitel MiVoice 5330e IP Phone"/>
    <n v="659.97600000000011"/>
    <n v="3"/>
    <n v="0.2"/>
    <n v="49.498199999999969"/>
  </r>
  <r>
    <n v="2248"/>
    <s v="CA-2012-116092"/>
    <x v="1"/>
    <x v="586"/>
    <d v="2018-02-18T00:00:00"/>
    <s v="Second Class"/>
    <s v="JM-16195"/>
    <s v="Justin MacKendrick"/>
    <x v="0"/>
    <s v="United States"/>
    <s v="Los Angeles"/>
    <x v="1"/>
    <n v="90004"/>
    <x v="1"/>
    <s v="OFF-PA-10004285"/>
    <x v="1"/>
    <x v="10"/>
    <s v="Xerox 1959"/>
    <n v="13.36"/>
    <n v="2"/>
    <n v="0"/>
    <n v="6.4127999999999998"/>
  </r>
  <r>
    <n v="2249"/>
    <s v="CA-2012-116092"/>
    <x v="1"/>
    <x v="586"/>
    <d v="2018-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8-02-18T00:00:00"/>
    <s v="Second Class"/>
    <s v="JM-16195"/>
    <s v="Justin MacKendrick"/>
    <x v="0"/>
    <s v="United States"/>
    <s v="Los Angeles"/>
    <x v="1"/>
    <n v="90004"/>
    <x v="1"/>
    <s v="OFF-BI-10000546"/>
    <x v="1"/>
    <x v="8"/>
    <s v="Avery Durable Binders"/>
    <n v="11.52"/>
    <n v="5"/>
    <n v="0.2"/>
    <n v="4.1760000000000002"/>
  </r>
  <r>
    <n v="2251"/>
    <s v="CA-2012-116092"/>
    <x v="1"/>
    <x v="586"/>
    <d v="2018-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8-02-18T00:00:00"/>
    <s v="Second Class"/>
    <s v="JM-16195"/>
    <s v="Justin MacKendrick"/>
    <x v="0"/>
    <s v="United States"/>
    <s v="Los Angeles"/>
    <x v="1"/>
    <n v="90004"/>
    <x v="1"/>
    <s v="OFF-PA-10000477"/>
    <x v="1"/>
    <x v="10"/>
    <s v="Xerox 22"/>
    <n v="19.440000000000001"/>
    <n v="3"/>
    <n v="0"/>
    <n v="9.3312000000000008"/>
  </r>
  <r>
    <n v="2253"/>
    <s v="CA-2013-117849"/>
    <x v="0"/>
    <x v="173"/>
    <d v="2019-04-18T00:00:00"/>
    <s v="Second Class"/>
    <s v="JK-16120"/>
    <s v="Julie Kriz"/>
    <x v="2"/>
    <s v="United States"/>
    <s v="San Diego"/>
    <x v="1"/>
    <n v="92105"/>
    <x v="1"/>
    <s v="OFF-PA-10004327"/>
    <x v="1"/>
    <x v="10"/>
    <s v="Xerox 1911"/>
    <n v="143.69999999999999"/>
    <n v="3"/>
    <n v="0"/>
    <n v="68.975999999999999"/>
  </r>
  <r>
    <n v="2254"/>
    <s v="CA-2012-169201"/>
    <x v="1"/>
    <x v="694"/>
    <d v="2018-10-01T00:00:00"/>
    <s v="First Class"/>
    <s v="HG-14965"/>
    <s v="Henry Goldwyn"/>
    <x v="1"/>
    <s v="United States"/>
    <s v="San Francisco"/>
    <x v="1"/>
    <n v="94110"/>
    <x v="1"/>
    <s v="OFF-AP-10000696"/>
    <x v="1"/>
    <x v="9"/>
    <s v="Holmes Odor Grabber"/>
    <n v="43.26"/>
    <n v="3"/>
    <n v="0"/>
    <n v="14.275799999999998"/>
  </r>
  <r>
    <n v="2255"/>
    <s v="CA-2012-169201"/>
    <x v="1"/>
    <x v="694"/>
    <d v="2018-10-01T00:00:00"/>
    <s v="First Class"/>
    <s v="HG-14965"/>
    <s v="Henry Goldwyn"/>
    <x v="1"/>
    <s v="United States"/>
    <s v="San Francisco"/>
    <x v="1"/>
    <n v="94110"/>
    <x v="1"/>
    <s v="OFF-AP-10002082"/>
    <x v="1"/>
    <x v="9"/>
    <s v="Holmes HEPA Air Purifier"/>
    <n v="43.56"/>
    <n v="2"/>
    <n v="0"/>
    <n v="15.245999999999999"/>
  </r>
  <r>
    <n v="2256"/>
    <s v="CA-2013-164091"/>
    <x v="0"/>
    <x v="42"/>
    <d v="2019-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9-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20-06-20T00:00:00"/>
    <s v="First Class"/>
    <s v="TS-21610"/>
    <s v="Troy Staebel"/>
    <x v="0"/>
    <s v="United States"/>
    <s v="San Francisco"/>
    <x v="1"/>
    <n v="94122"/>
    <x v="1"/>
    <s v="FUR-CH-10000015"/>
    <x v="0"/>
    <x v="1"/>
    <s v="Hon Multipurpose Stacking Arm Chairs"/>
    <n v="1212.96"/>
    <n v="7"/>
    <n v="0.2"/>
    <n v="90.97199999999998"/>
  </r>
  <r>
    <n v="2259"/>
    <s v="CA-2014-105214"/>
    <x v="3"/>
    <x v="114"/>
    <d v="2020-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8-11-10T00:00:00"/>
    <s v="Second Class"/>
    <s v="MZ-17335"/>
    <s v="Maria Zettner"/>
    <x v="2"/>
    <s v="United States"/>
    <s v="San Diego"/>
    <x v="1"/>
    <n v="92024"/>
    <x v="1"/>
    <s v="OFF-FA-10002280"/>
    <x v="1"/>
    <x v="13"/>
    <s v="Advantus Plastic Paper Clips"/>
    <n v="5"/>
    <n v="1"/>
    <n v="0"/>
    <n v="2.4"/>
  </r>
  <r>
    <n v="2261"/>
    <s v="CA-2012-117611"/>
    <x v="1"/>
    <x v="627"/>
    <d v="2018-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8-12-18T00:00:00"/>
    <s v="Same Day"/>
    <s v="MW-18220"/>
    <s v="Mitch Webber"/>
    <x v="0"/>
    <s v="United States"/>
    <s v="New York City"/>
    <x v="15"/>
    <n v="10035"/>
    <x v="3"/>
    <s v="TEC-AC-10002253"/>
    <x v="2"/>
    <x v="11"/>
    <s v="Imation Bio 8GB USB Flash Drive Imation Corp"/>
    <n v="166.24"/>
    <n v="1"/>
    <n v="0"/>
    <n v="24.936000000000007"/>
  </r>
  <r>
    <n v="2263"/>
    <s v="CA-2014-122994"/>
    <x v="3"/>
    <x v="695"/>
    <d v="2020-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9-11-17T00:00:00"/>
    <s v="Second Class"/>
    <s v="AA-10375"/>
    <s v="Allen Armold"/>
    <x v="0"/>
    <s v="United States"/>
    <s v="Atlanta"/>
    <x v="32"/>
    <n v="30318"/>
    <x v="0"/>
    <s v="TEC-AC-10004145"/>
    <x v="2"/>
    <x v="11"/>
    <s v="Logitech diNovo Edge Keyboard"/>
    <n v="499.98"/>
    <n v="2"/>
    <n v="0"/>
    <n v="114.99540000000002"/>
  </r>
  <r>
    <n v="2265"/>
    <s v="CA-2013-131065"/>
    <x v="0"/>
    <x v="696"/>
    <d v="2019-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9-11-17T00:00:00"/>
    <s v="Second Class"/>
    <s v="AA-10375"/>
    <s v="Allen Armold"/>
    <x v="0"/>
    <s v="United States"/>
    <s v="Atlanta"/>
    <x v="32"/>
    <n v="30318"/>
    <x v="0"/>
    <s v="OFF-BI-10004970"/>
    <x v="1"/>
    <x v="8"/>
    <s v="ACCOHIDE 3-Ring Binder, Blue, 1&quot;"/>
    <n v="8.26"/>
    <n v="2"/>
    <n v="0"/>
    <n v="3.8822000000000001"/>
  </r>
  <r>
    <n v="2267"/>
    <s v="CA-2014-149146"/>
    <x v="3"/>
    <x v="386"/>
    <d v="2020-10-13T00:00:00"/>
    <s v="Same Day"/>
    <s v="SM-20320"/>
    <s v="Sean Miller"/>
    <x v="2"/>
    <s v="United States"/>
    <s v="Monroe"/>
    <x v="3"/>
    <n v="28110"/>
    <x v="0"/>
    <s v="OFF-PA-10003919"/>
    <x v="1"/>
    <x v="10"/>
    <s v="Xerox 1989"/>
    <n v="7.9680000000000009"/>
    <n v="2"/>
    <n v="0.2"/>
    <n v="2.6892000000000005"/>
  </r>
  <r>
    <n v="2268"/>
    <s v="CA-2014-137470"/>
    <x v="3"/>
    <x v="697"/>
    <d v="2020-09-18T00:00:00"/>
    <s v="Same Day"/>
    <s v="TP-21415"/>
    <s v="Tom Prescott"/>
    <x v="0"/>
    <s v="United States"/>
    <s v="Seattle"/>
    <x v="4"/>
    <n v="98115"/>
    <x v="1"/>
    <s v="OFF-PA-10002001"/>
    <x v="1"/>
    <x v="10"/>
    <s v="Xerox 1984"/>
    <n v="12.96"/>
    <n v="2"/>
    <n v="0"/>
    <n v="6.3504000000000005"/>
  </r>
  <r>
    <n v="2269"/>
    <s v="CA-2014-105480"/>
    <x v="3"/>
    <x v="698"/>
    <d v="2020-12-27T00:00:00"/>
    <s v="Standard Class"/>
    <s v="DK-13225"/>
    <s v="Dean Katz"/>
    <x v="1"/>
    <s v="United States"/>
    <s v="Rochester"/>
    <x v="15"/>
    <n v="14609"/>
    <x v="3"/>
    <s v="OFF-PA-10002787"/>
    <x v="1"/>
    <x v="10"/>
    <s v="Xerox 227"/>
    <n v="6.48"/>
    <n v="1"/>
    <n v="0"/>
    <n v="3.1104000000000003"/>
  </r>
  <r>
    <n v="2270"/>
    <s v="CA-2014-105480"/>
    <x v="3"/>
    <x v="698"/>
    <d v="2020-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20-12-08T00:00:00"/>
    <s v="Standard Class"/>
    <s v="MK-17905"/>
    <s v="Michael Kennedy"/>
    <x v="1"/>
    <s v="United States"/>
    <s v="Miami"/>
    <x v="2"/>
    <n v="33180"/>
    <x v="0"/>
    <s v="OFF-AR-10004344"/>
    <x v="1"/>
    <x v="6"/>
    <s v="Bulldog Vacuum Base Pencil Sharpener"/>
    <n v="47.96"/>
    <n v="5"/>
    <n v="0.2"/>
    <n v="4.196499999999995"/>
  </r>
  <r>
    <n v="2272"/>
    <s v="CA-2012-102036"/>
    <x v="1"/>
    <x v="481"/>
    <d v="2018-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8-03-11T00:00:00"/>
    <s v="Standard Class"/>
    <s v="JL-15850"/>
    <s v="John Lucas"/>
    <x v="0"/>
    <s v="United States"/>
    <s v="San Francisco"/>
    <x v="1"/>
    <n v="94122"/>
    <x v="1"/>
    <s v="FUR-FU-10000308"/>
    <x v="0"/>
    <x v="5"/>
    <s v="Deflect-o Glass Clear Studded Chair Mats"/>
    <n v="435.26"/>
    <n v="7"/>
    <n v="0"/>
    <n v="95.757200000000012"/>
  </r>
  <r>
    <n v="2274"/>
    <s v="CA-2012-142944"/>
    <x v="1"/>
    <x v="699"/>
    <d v="2018-03-11T00:00:00"/>
    <s v="Standard Class"/>
    <s v="JL-15850"/>
    <s v="John Lucas"/>
    <x v="0"/>
    <s v="United States"/>
    <s v="San Francisco"/>
    <x v="1"/>
    <n v="94122"/>
    <x v="1"/>
    <s v="TEC-CO-10003763"/>
    <x v="2"/>
    <x v="16"/>
    <s v="Canon PC1060 Personal Laser Copier"/>
    <n v="1119.9840000000002"/>
    <n v="2"/>
    <n v="0.2"/>
    <n v="377.99459999999993"/>
  </r>
  <r>
    <n v="2275"/>
    <s v="CA-2011-157882"/>
    <x v="2"/>
    <x v="462"/>
    <d v="2017-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7-10-08T00:00:00"/>
    <s v="Second Class"/>
    <s v="AR-10405"/>
    <s v="Allen Rosenblatt"/>
    <x v="1"/>
    <s v="United States"/>
    <s v="Los Angeles"/>
    <x v="1"/>
    <n v="90036"/>
    <x v="1"/>
    <s v="FUR-CH-10002774"/>
    <x v="0"/>
    <x v="1"/>
    <s v="Global Deluxe Stacking Chair, Gray"/>
    <n v="122.352"/>
    <n v="3"/>
    <n v="0.2"/>
    <n v="13.764599999999994"/>
  </r>
  <r>
    <n v="2277"/>
    <s v="CA-2011-104283"/>
    <x v="2"/>
    <x v="700"/>
    <d v="2017-07-01T00:00:00"/>
    <s v="Standard Class"/>
    <s v="LM-17065"/>
    <s v="Liz MacKendrick"/>
    <x v="0"/>
    <s v="United States"/>
    <s v="Southaven"/>
    <x v="35"/>
    <n v="38671"/>
    <x v="0"/>
    <s v="OFF-ST-10004337"/>
    <x v="1"/>
    <x v="4"/>
    <s v="SAFCO Commercial Wire Shelving, 72h"/>
    <n v="306.2"/>
    <n v="5"/>
    <n v="0"/>
    <n v="0"/>
  </r>
  <r>
    <n v="2278"/>
    <s v="CA-2011-104283"/>
    <x v="2"/>
    <x v="700"/>
    <d v="2017-07-01T00:00:00"/>
    <s v="Standard Class"/>
    <s v="LM-17065"/>
    <s v="Liz MacKendrick"/>
    <x v="0"/>
    <s v="United States"/>
    <s v="Southaven"/>
    <x v="35"/>
    <n v="38671"/>
    <x v="0"/>
    <s v="FUR-TA-10001039"/>
    <x v="0"/>
    <x v="3"/>
    <s v="KI Adjustable-Height Table"/>
    <n v="85.98"/>
    <n v="1"/>
    <n v="0"/>
    <n v="22.354800000000004"/>
  </r>
  <r>
    <n v="2279"/>
    <s v="CA-2011-104283"/>
    <x v="2"/>
    <x v="700"/>
    <d v="2017-07-01T00:00:00"/>
    <s v="Standard Class"/>
    <s v="LM-17065"/>
    <s v="Liz MacKendrick"/>
    <x v="0"/>
    <s v="United States"/>
    <s v="Southaven"/>
    <x v="35"/>
    <n v="38671"/>
    <x v="0"/>
    <s v="TEC-AC-10000109"/>
    <x v="2"/>
    <x v="11"/>
    <s v="Sony Micro Vault Click 16 GB USB 2.0 Flash Drive"/>
    <n v="223.96"/>
    <n v="4"/>
    <n v="0"/>
    <n v="53.750400000000013"/>
  </r>
  <r>
    <n v="2280"/>
    <s v="CA-2014-142622"/>
    <x v="3"/>
    <x v="505"/>
    <d v="2020-11-03T00:00:00"/>
    <s v="First Class"/>
    <s v="JK-15625"/>
    <s v="Jim Karlsson"/>
    <x v="0"/>
    <s v="United States"/>
    <s v="Seattle"/>
    <x v="4"/>
    <n v="98115"/>
    <x v="1"/>
    <s v="FUR-CH-10003833"/>
    <x v="0"/>
    <x v="1"/>
    <s v="Novimex Fabric Task Chair"/>
    <n v="97.567999999999998"/>
    <n v="2"/>
    <n v="0.2"/>
    <n v="-6.0980000000000025"/>
  </r>
  <r>
    <n v="2281"/>
    <s v="CA-2014-142622"/>
    <x v="3"/>
    <x v="505"/>
    <d v="2020-11-03T00:00:00"/>
    <s v="First Class"/>
    <s v="JK-15625"/>
    <s v="Jim Karlsson"/>
    <x v="0"/>
    <s v="United States"/>
    <s v="Seattle"/>
    <x v="4"/>
    <n v="98115"/>
    <x v="1"/>
    <s v="FUR-CH-10004289"/>
    <x v="0"/>
    <x v="1"/>
    <s v="Global Super Steno Chair"/>
    <n v="614.27200000000005"/>
    <n v="8"/>
    <n v="0.2"/>
    <n v="-23.03520000000006"/>
  </r>
  <r>
    <n v="2282"/>
    <s v="CA-2014-142622"/>
    <x v="3"/>
    <x v="505"/>
    <d v="2020-11-03T00:00:00"/>
    <s v="First Class"/>
    <s v="JK-15625"/>
    <s v="Jim Karlsson"/>
    <x v="0"/>
    <s v="United States"/>
    <s v="Seattle"/>
    <x v="4"/>
    <n v="98115"/>
    <x v="1"/>
    <s v="FUR-BO-10004467"/>
    <x v="0"/>
    <x v="0"/>
    <s v="Bestar Classic Bookcase"/>
    <n v="199.98"/>
    <n v="2"/>
    <n v="0"/>
    <n v="37.996199999999988"/>
  </r>
  <r>
    <n v="2283"/>
    <s v="CA-2013-132143"/>
    <x v="0"/>
    <x v="323"/>
    <d v="2019-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8-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8-03-09T00:00:00"/>
    <s v="Standard Class"/>
    <s v="SF-20200"/>
    <s v="Sarah Foster"/>
    <x v="0"/>
    <s v="United States"/>
    <s v="New Castle"/>
    <x v="14"/>
    <n v="47362"/>
    <x v="2"/>
    <s v="OFF-AP-10002222"/>
    <x v="1"/>
    <x v="9"/>
    <s v="Staples"/>
    <n v="60.69"/>
    <n v="7"/>
    <n v="0"/>
    <n v="16.386300000000002"/>
  </r>
  <r>
    <n v="2286"/>
    <s v="CA-2013-112676"/>
    <x v="0"/>
    <x v="465"/>
    <d v="2019-05-09T00:00:00"/>
    <s v="First Class"/>
    <s v="PJ-18835"/>
    <s v="Patrick Jones"/>
    <x v="1"/>
    <s v="United States"/>
    <s v="Murfreesboro"/>
    <x v="18"/>
    <n v="37130"/>
    <x v="0"/>
    <s v="OFF-PA-10003971"/>
    <x v="1"/>
    <x v="10"/>
    <s v="Xerox 1965"/>
    <n v="14.352000000000002"/>
    <n v="3"/>
    <n v="0.2"/>
    <n v="5.2026000000000003"/>
  </r>
  <r>
    <n v="2287"/>
    <s v="CA-2014-165687"/>
    <x v="3"/>
    <x v="701"/>
    <d v="2020-11-24T00:00:00"/>
    <s v="Standard Class"/>
    <s v="CS-12355"/>
    <s v="Christine Sundaresam"/>
    <x v="0"/>
    <s v="United States"/>
    <s v="Salem"/>
    <x v="17"/>
    <n v="24153"/>
    <x v="0"/>
    <s v="OFF-AP-10004036"/>
    <x v="1"/>
    <x v="9"/>
    <s v="Bionaire 99.97% HEPA Air Cleaner"/>
    <n v="35.04"/>
    <n v="2"/>
    <n v="0"/>
    <n v="12.263999999999999"/>
  </r>
  <r>
    <n v="2288"/>
    <s v="US-2014-112928"/>
    <x v="3"/>
    <x v="702"/>
    <d v="2020-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20-06-14T00:00:00"/>
    <s v="First Class"/>
    <s v="BW-11200"/>
    <s v="Ben Wallace"/>
    <x v="0"/>
    <s v="United States"/>
    <s v="Los Angeles"/>
    <x v="1"/>
    <n v="90032"/>
    <x v="1"/>
    <s v="OFF-AR-10002375"/>
    <x v="1"/>
    <x v="6"/>
    <s v="Newell 351"/>
    <n v="16.399999999999999"/>
    <n v="5"/>
    <n v="0"/>
    <n v="4.7559999999999985"/>
  </r>
  <r>
    <n v="2290"/>
    <s v="CA-2014-115154"/>
    <x v="3"/>
    <x v="703"/>
    <d v="2020-01-12T00:00:00"/>
    <s v="First Class"/>
    <s v="RS-19420"/>
    <s v="Ricardo Sperren"/>
    <x v="1"/>
    <s v="United States"/>
    <s v="Seattle"/>
    <x v="4"/>
    <n v="98115"/>
    <x v="1"/>
    <s v="FUR-TA-10001950"/>
    <x v="0"/>
    <x v="3"/>
    <s v="Balt Solid Wood Round Tables"/>
    <n v="892.98"/>
    <n v="2"/>
    <n v="0"/>
    <n v="80.368200000000002"/>
  </r>
  <r>
    <n v="2291"/>
    <s v="CA-2012-149342"/>
    <x v="1"/>
    <x v="704"/>
    <d v="2018-04-25T00:00:00"/>
    <s v="Standard Class"/>
    <s v="TS-21160"/>
    <s v="Theresa Swint"/>
    <x v="1"/>
    <s v="United States"/>
    <s v="Columbus"/>
    <x v="32"/>
    <n v="31907"/>
    <x v="0"/>
    <s v="TEC-PH-10001557"/>
    <x v="2"/>
    <x v="7"/>
    <s v="Pyle PMP37LED"/>
    <n v="287.96999999999997"/>
    <n v="3"/>
    <n v="0"/>
    <n v="77.751899999999992"/>
  </r>
  <r>
    <n v="2292"/>
    <s v="CA-2012-149342"/>
    <x v="1"/>
    <x v="704"/>
    <d v="2018-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8-04-25T00:00:00"/>
    <s v="Standard Class"/>
    <s v="TS-21160"/>
    <s v="Theresa Swint"/>
    <x v="1"/>
    <s v="United States"/>
    <s v="Columbus"/>
    <x v="32"/>
    <n v="31907"/>
    <x v="0"/>
    <s v="OFF-PA-10001166"/>
    <x v="1"/>
    <x v="10"/>
    <s v="Xerox 2"/>
    <n v="12.96"/>
    <n v="2"/>
    <n v="0"/>
    <n v="6.2208000000000006"/>
  </r>
  <r>
    <n v="2294"/>
    <s v="CA-2012-130995"/>
    <x v="1"/>
    <x v="549"/>
    <d v="2018-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20-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8-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8-11-05T00:00:00"/>
    <s v="Standard Class"/>
    <s v="VD-21670"/>
    <s v="Valerie Dominguez"/>
    <x v="0"/>
    <s v="United States"/>
    <s v="New York City"/>
    <x v="15"/>
    <n v="10011"/>
    <x v="3"/>
    <s v="FUR-FU-10000965"/>
    <x v="0"/>
    <x v="5"/>
    <s v="Howard Miller 11-1/2&quot; Diameter Ridgewood Wall Clock"/>
    <n v="259.7"/>
    <n v="5"/>
    <n v="0"/>
    <n v="106.477"/>
  </r>
  <r>
    <n v="2298"/>
    <s v="CA-2012-113145"/>
    <x v="1"/>
    <x v="549"/>
    <d v="2018-11-05T00:00:00"/>
    <s v="Standard Class"/>
    <s v="VD-21670"/>
    <s v="Valerie Dominguez"/>
    <x v="0"/>
    <s v="United States"/>
    <s v="New York City"/>
    <x v="15"/>
    <n v="10011"/>
    <x v="3"/>
    <s v="TEC-PH-10001527"/>
    <x v="2"/>
    <x v="7"/>
    <s v="Plantronics MX500i Earset"/>
    <n v="42.95"/>
    <n v="1"/>
    <n v="0"/>
    <n v="1.2884999999999991"/>
  </r>
  <r>
    <n v="2299"/>
    <s v="CA-2012-113145"/>
    <x v="1"/>
    <x v="549"/>
    <d v="2018-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8-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7-11-18T00:00:00"/>
    <s v="Standard Class"/>
    <s v="JL-15505"/>
    <s v="Jeremy Lonsdale"/>
    <x v="0"/>
    <s v="United States"/>
    <s v="Midland"/>
    <x v="12"/>
    <n v="48640"/>
    <x v="2"/>
    <s v="OFF-BI-10000756"/>
    <x v="1"/>
    <x v="8"/>
    <s v="Storex DuraTech Recycled Plastic Frosted Binders"/>
    <n v="12.72"/>
    <n v="3"/>
    <n v="0"/>
    <n v="6.36"/>
  </r>
  <r>
    <n v="2302"/>
    <s v="CA-2011-162362"/>
    <x v="2"/>
    <x v="687"/>
    <d v="2017-11-18T00:00:00"/>
    <s v="Standard Class"/>
    <s v="JL-15505"/>
    <s v="Jeremy Lonsdale"/>
    <x v="0"/>
    <s v="United States"/>
    <s v="Midland"/>
    <x v="12"/>
    <n v="48640"/>
    <x v="2"/>
    <s v="OFF-BI-10000546"/>
    <x v="1"/>
    <x v="8"/>
    <s v="Avery Durable Binders"/>
    <n v="11.52"/>
    <n v="4"/>
    <n v="0"/>
    <n v="5.6448"/>
  </r>
  <r>
    <n v="2303"/>
    <s v="CA-2013-106558"/>
    <x v="0"/>
    <x v="327"/>
    <d v="2019-01-21T00:00:00"/>
    <s v="Standard Class"/>
    <s v="DL-13495"/>
    <s v="Dionis Lloyd"/>
    <x v="1"/>
    <s v="United States"/>
    <s v="Columbus"/>
    <x v="32"/>
    <n v="31907"/>
    <x v="0"/>
    <s v="TEC-AC-10001142"/>
    <x v="2"/>
    <x v="11"/>
    <s v="First Data FD10 PIN Pad"/>
    <n v="316"/>
    <n v="4"/>
    <n v="0"/>
    <n v="31.599999999999966"/>
  </r>
  <r>
    <n v="2304"/>
    <s v="CA-2014-157931"/>
    <x v="3"/>
    <x v="697"/>
    <d v="2020-09-23T00:00:00"/>
    <s v="Second Class"/>
    <s v="MO-17800"/>
    <s v="Meg O'Connel"/>
    <x v="2"/>
    <s v="United States"/>
    <s v="Roswell"/>
    <x v="32"/>
    <n v="30076"/>
    <x v="0"/>
    <s v="FUR-CH-10000785"/>
    <x v="0"/>
    <x v="1"/>
    <s v="Global Ergonomic Managers Chair"/>
    <n v="723.92"/>
    <n v="4"/>
    <n v="0"/>
    <n v="188.2192"/>
  </r>
  <r>
    <n v="2305"/>
    <s v="CA-2014-157931"/>
    <x v="3"/>
    <x v="697"/>
    <d v="2020-09-23T00:00:00"/>
    <s v="Second Class"/>
    <s v="MO-17800"/>
    <s v="Meg O'Connel"/>
    <x v="2"/>
    <s v="United States"/>
    <s v="Roswell"/>
    <x v="32"/>
    <n v="30076"/>
    <x v="0"/>
    <s v="OFF-PA-10000474"/>
    <x v="1"/>
    <x v="10"/>
    <s v="Staples"/>
    <n v="106.32"/>
    <n v="3"/>
    <n v="0"/>
    <n v="49.970399999999991"/>
  </r>
  <r>
    <n v="2306"/>
    <s v="CA-2013-115574"/>
    <x v="0"/>
    <x v="443"/>
    <d v="2019-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8-08-08T00:00:00"/>
    <s v="First Class"/>
    <s v="MS-17980"/>
    <s v="Michael Stewart"/>
    <x v="1"/>
    <s v="United States"/>
    <s v="Houston"/>
    <x v="5"/>
    <n v="77041"/>
    <x v="2"/>
    <s v="OFF-PA-10004156"/>
    <x v="1"/>
    <x v="10"/>
    <s v="Xerox 188"/>
    <n v="27.216000000000001"/>
    <n v="3"/>
    <n v="0.2"/>
    <n v="9.8657999999999983"/>
  </r>
  <r>
    <n v="2308"/>
    <s v="CA-2014-116225"/>
    <x v="3"/>
    <x v="60"/>
    <d v="2020-11-10T00:00:00"/>
    <s v="Standard Class"/>
    <s v="SV-20935"/>
    <s v="Susan Vittorini"/>
    <x v="0"/>
    <s v="United States"/>
    <s v="New York City"/>
    <x v="15"/>
    <n v="10009"/>
    <x v="3"/>
    <s v="TEC-AC-10001432"/>
    <x v="2"/>
    <x v="11"/>
    <s v="Enermax Aurora Lite Keyboard"/>
    <n v="390.75"/>
    <n v="5"/>
    <n v="0"/>
    <n v="171.93000000000006"/>
  </r>
  <r>
    <n v="2309"/>
    <s v="US-2014-120418"/>
    <x v="3"/>
    <x v="532"/>
    <d v="2020-06-13T00:00:00"/>
    <s v="First Class"/>
    <s v="BC-11125"/>
    <s v="Becky Castell"/>
    <x v="2"/>
    <s v="United States"/>
    <s v="Peoria"/>
    <x v="16"/>
    <n v="85345"/>
    <x v="1"/>
    <s v="FUR-CH-10001394"/>
    <x v="0"/>
    <x v="1"/>
    <s v="Global Leather Executive Chair"/>
    <n v="280.79200000000003"/>
    <n v="1"/>
    <n v="0.2"/>
    <n v="35.098999999999961"/>
  </r>
  <r>
    <n v="2310"/>
    <s v="US-2014-120418"/>
    <x v="3"/>
    <x v="532"/>
    <d v="2020-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20-06-13T00:00:00"/>
    <s v="First Class"/>
    <s v="BC-11125"/>
    <s v="Becky Castell"/>
    <x v="2"/>
    <s v="United States"/>
    <s v="Peoria"/>
    <x v="16"/>
    <n v="85345"/>
    <x v="1"/>
    <s v="OFF-AR-10002956"/>
    <x v="1"/>
    <x v="6"/>
    <s v="Boston 16801 Nautilus Battery Pencil Sharpener"/>
    <n v="88.04"/>
    <n v="5"/>
    <n v="0.2"/>
    <n v="6.602999999999998"/>
  </r>
  <r>
    <n v="2312"/>
    <s v="US-2014-120418"/>
    <x v="3"/>
    <x v="532"/>
    <d v="2020-06-13T00:00:00"/>
    <s v="First Class"/>
    <s v="BC-11125"/>
    <s v="Becky Castell"/>
    <x v="2"/>
    <s v="United States"/>
    <s v="Peoria"/>
    <x v="16"/>
    <n v="85345"/>
    <x v="1"/>
    <s v="OFF-AR-10001955"/>
    <x v="1"/>
    <x v="6"/>
    <s v="Newell 319"/>
    <n v="15.872"/>
    <n v="1"/>
    <n v="0.2"/>
    <n v="1.9839999999999982"/>
  </r>
  <r>
    <n v="2313"/>
    <s v="US-2014-120418"/>
    <x v="3"/>
    <x v="532"/>
    <d v="2020-06-13T00:00:00"/>
    <s v="First Class"/>
    <s v="BC-11125"/>
    <s v="Becky Castell"/>
    <x v="2"/>
    <s v="United States"/>
    <s v="Peoria"/>
    <x v="16"/>
    <n v="85345"/>
    <x v="1"/>
    <s v="OFF-ST-10001809"/>
    <x v="1"/>
    <x v="4"/>
    <s v="Fellowes Officeware Wire Shelving"/>
    <n v="215.59200000000001"/>
    <n v="3"/>
    <n v="0.2"/>
    <n v="-48.508200000000009"/>
  </r>
  <r>
    <n v="2314"/>
    <s v="CA-2014-122035"/>
    <x v="3"/>
    <x v="228"/>
    <d v="2020-07-26T00:00:00"/>
    <s v="Standard Class"/>
    <s v="EM-13825"/>
    <s v="Elizabeth Moffitt"/>
    <x v="1"/>
    <s v="United States"/>
    <s v="Sioux Falls"/>
    <x v="44"/>
    <n v="57103"/>
    <x v="2"/>
    <s v="OFF-LA-10004093"/>
    <x v="1"/>
    <x v="2"/>
    <s v="Avery 486"/>
    <n v="14.62"/>
    <n v="2"/>
    <n v="0"/>
    <n v="6.8713999999999995"/>
  </r>
  <r>
    <n v="2315"/>
    <s v="CA-2014-122035"/>
    <x v="3"/>
    <x v="228"/>
    <d v="2020-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20-07-26T00:00:00"/>
    <s v="Standard Class"/>
    <s v="EM-13825"/>
    <s v="Elizabeth Moffitt"/>
    <x v="1"/>
    <s v="United States"/>
    <s v="Sioux Falls"/>
    <x v="44"/>
    <n v="57103"/>
    <x v="2"/>
    <s v="OFF-BI-10000404"/>
    <x v="1"/>
    <x v="8"/>
    <s v="Avery Printable Repositionable Plastic Tabs"/>
    <n v="43"/>
    <n v="5"/>
    <n v="0"/>
    <n v="20.21"/>
  </r>
  <r>
    <n v="2317"/>
    <s v="CA-2014-122035"/>
    <x v="3"/>
    <x v="228"/>
    <d v="2020-07-26T00:00:00"/>
    <s v="Standard Class"/>
    <s v="EM-13825"/>
    <s v="Elizabeth Moffitt"/>
    <x v="1"/>
    <s v="United States"/>
    <s v="Sioux Falls"/>
    <x v="44"/>
    <n v="57103"/>
    <x v="2"/>
    <s v="FUR-CH-10003833"/>
    <x v="0"/>
    <x v="1"/>
    <s v="Novimex Fabric Task Chair"/>
    <n v="182.94"/>
    <n v="3"/>
    <n v="0"/>
    <n v="27.440999999999995"/>
  </r>
  <r>
    <n v="2318"/>
    <s v="CA-2014-122035"/>
    <x v="3"/>
    <x v="228"/>
    <d v="2020-07-26T00:00:00"/>
    <s v="Standard Class"/>
    <s v="EM-13825"/>
    <s v="Elizabeth Moffitt"/>
    <x v="1"/>
    <s v="United States"/>
    <s v="Sioux Falls"/>
    <x v="44"/>
    <n v="57103"/>
    <x v="2"/>
    <s v="OFF-BI-10002072"/>
    <x v="1"/>
    <x v="8"/>
    <s v="Cardinal Slant-D Ring Binders"/>
    <n v="60.83"/>
    <n v="7"/>
    <n v="0"/>
    <n v="30.414999999999999"/>
  </r>
  <r>
    <n v="2319"/>
    <s v="CA-2014-122035"/>
    <x v="3"/>
    <x v="228"/>
    <d v="2020-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8-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20-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9-01-03T00:00:00"/>
    <s v="Second Class"/>
    <s v="KC-16255"/>
    <s v="Karen Carlisle"/>
    <x v="1"/>
    <s v="United States"/>
    <s v="Henderson"/>
    <x v="0"/>
    <n v="42420"/>
    <x v="0"/>
    <s v="OFF-BI-10004492"/>
    <x v="1"/>
    <x v="8"/>
    <s v="Tuf-Vin Binders"/>
    <n v="94.74"/>
    <n v="3"/>
    <n v="0"/>
    <n v="44.527799999999992"/>
  </r>
  <r>
    <n v="2323"/>
    <s v="CA-2012-109470"/>
    <x v="1"/>
    <x v="620"/>
    <d v="2019-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9-01-03T00:00:00"/>
    <s v="Second Class"/>
    <s v="KC-16255"/>
    <s v="Karen Carlisle"/>
    <x v="1"/>
    <s v="United States"/>
    <s v="Henderson"/>
    <x v="0"/>
    <n v="42420"/>
    <x v="0"/>
    <s v="OFF-BI-10003707"/>
    <x v="1"/>
    <x v="8"/>
    <s v="Aluminum Screw Posts"/>
    <n v="76.3"/>
    <n v="5"/>
    <n v="0"/>
    <n v="38.15"/>
  </r>
  <r>
    <n v="2325"/>
    <s v="CA-2012-109470"/>
    <x v="1"/>
    <x v="620"/>
    <d v="2019-01-03T00:00:00"/>
    <s v="Second Class"/>
    <s v="KC-16255"/>
    <s v="Karen Carlisle"/>
    <x v="1"/>
    <s v="United States"/>
    <s v="Henderson"/>
    <x v="0"/>
    <n v="42420"/>
    <x v="0"/>
    <s v="OFF-BI-10000977"/>
    <x v="1"/>
    <x v="8"/>
    <s v="Ibico Plastic Spiral Binding Combs"/>
    <n v="364.79999999999995"/>
    <n v="12"/>
    <n v="0"/>
    <n v="167.80799999999999"/>
  </r>
  <r>
    <n v="2326"/>
    <s v="CA-2012-105102"/>
    <x v="1"/>
    <x v="426"/>
    <d v="2018-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8-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8-09-19T00:00:00"/>
    <s v="Second Class"/>
    <s v="BM-11575"/>
    <s v="Brendan Murry"/>
    <x v="1"/>
    <s v="United States"/>
    <s v="New York City"/>
    <x v="15"/>
    <n v="10035"/>
    <x v="3"/>
    <s v="OFF-PA-10002365"/>
    <x v="1"/>
    <x v="10"/>
    <s v="Xerox 1967"/>
    <n v="12.96"/>
    <n v="2"/>
    <n v="0"/>
    <n v="6.2208000000000006"/>
  </r>
  <r>
    <n v="2329"/>
    <s v="CA-2014-138422"/>
    <x v="3"/>
    <x v="397"/>
    <d v="2020-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8-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9-09-27T00:00:00"/>
    <s v="Second Class"/>
    <s v="LA-16780"/>
    <s v="Laura Armstrong"/>
    <x v="1"/>
    <s v="United States"/>
    <s v="Los Angeles"/>
    <x v="1"/>
    <n v="90004"/>
    <x v="1"/>
    <s v="OFF-ST-10000642"/>
    <x v="1"/>
    <x v="4"/>
    <s v="Tennsco Lockers, Gray"/>
    <n v="41.96"/>
    <n v="2"/>
    <n v="0"/>
    <n v="2.9371999999999971"/>
  </r>
  <r>
    <n v="2332"/>
    <s v="CA-2013-155187"/>
    <x v="0"/>
    <x v="446"/>
    <d v="2019-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20-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20-03-26T00:00:00"/>
    <s v="Standard Class"/>
    <s v="RW-19690"/>
    <s v="Robert Waldorf"/>
    <x v="0"/>
    <s v="United States"/>
    <s v="Lafayette"/>
    <x v="14"/>
    <n v="47905"/>
    <x v="2"/>
    <s v="OFF-PA-10004971"/>
    <x v="1"/>
    <x v="10"/>
    <s v="Xerox 196"/>
    <n v="5.78"/>
    <n v="1"/>
    <n v="0"/>
    <n v="2.8322000000000003"/>
  </r>
  <r>
    <n v="2335"/>
    <s v="CA-2011-140886"/>
    <x v="2"/>
    <x v="587"/>
    <d v="2017-10-04T00:00:00"/>
    <s v="Standard Class"/>
    <s v="KW-16570"/>
    <s v="Kelly Williams"/>
    <x v="0"/>
    <s v="United States"/>
    <s v="Clarksville"/>
    <x v="18"/>
    <n v="37042"/>
    <x v="0"/>
    <s v="OFF-AP-10000696"/>
    <x v="1"/>
    <x v="9"/>
    <s v="Holmes Odor Grabber"/>
    <n v="69.216000000000008"/>
    <n v="6"/>
    <n v="0.2"/>
    <n v="11.247599999999995"/>
  </r>
  <r>
    <n v="2336"/>
    <s v="CA-2014-152695"/>
    <x v="3"/>
    <x v="389"/>
    <d v="2020-12-11T00:00:00"/>
    <s v="Same Day"/>
    <s v="CC-12220"/>
    <s v="Chris Cortes"/>
    <x v="0"/>
    <s v="United States"/>
    <s v="Fairfield"/>
    <x v="29"/>
    <n v="6824"/>
    <x v="3"/>
    <s v="OFF-EN-10004030"/>
    <x v="1"/>
    <x v="12"/>
    <s v="Convenience Packs of Business Envelopes"/>
    <n v="10.86"/>
    <n v="3"/>
    <n v="0"/>
    <n v="5.1042000000000005"/>
  </r>
  <r>
    <n v="2337"/>
    <s v="CA-2014-152695"/>
    <x v="3"/>
    <x v="389"/>
    <d v="2020-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7-08-23T00:00:00"/>
    <s v="Same Day"/>
    <s v="RH-19495"/>
    <s v="Rick Hansen"/>
    <x v="0"/>
    <s v="United States"/>
    <s v="New York City"/>
    <x v="15"/>
    <n v="10009"/>
    <x v="3"/>
    <s v="OFF-PA-10003936"/>
    <x v="1"/>
    <x v="10"/>
    <s v="Xerox 1994"/>
    <n v="25.92"/>
    <n v="4"/>
    <n v="0"/>
    <n v="12.441600000000001"/>
  </r>
  <r>
    <n v="2339"/>
    <s v="CA-2011-110639"/>
    <x v="2"/>
    <x v="709"/>
    <d v="2017-08-23T00:00:00"/>
    <s v="Same Day"/>
    <s v="RH-19495"/>
    <s v="Rick Hansen"/>
    <x v="0"/>
    <s v="United States"/>
    <s v="New York City"/>
    <x v="15"/>
    <n v="10009"/>
    <x v="3"/>
    <s v="OFF-PA-10004530"/>
    <x v="1"/>
    <x v="10"/>
    <s v="Personal Creations Ink Jet Cards and Labels"/>
    <n v="45.92"/>
    <n v="4"/>
    <n v="0"/>
    <n v="22.500800000000002"/>
  </r>
  <r>
    <n v="2340"/>
    <s v="CA-2011-121727"/>
    <x v="2"/>
    <x v="710"/>
    <d v="2017-08-24T00:00:00"/>
    <s v="Standard Class"/>
    <s v="JK-15625"/>
    <s v="Jim Karlsson"/>
    <x v="0"/>
    <s v="United States"/>
    <s v="Columbus"/>
    <x v="24"/>
    <n v="43229"/>
    <x v="3"/>
    <s v="OFF-AR-10004930"/>
    <x v="1"/>
    <x v="6"/>
    <s v="Turquoise Lead Holder with Pocket Clip"/>
    <n v="10.72"/>
    <n v="2"/>
    <n v="0.2"/>
    <n v="1.7419999999999987"/>
  </r>
  <r>
    <n v="2341"/>
    <s v="CA-2013-137736"/>
    <x v="0"/>
    <x v="338"/>
    <d v="2019-11-16T00:00:00"/>
    <s v="Standard Class"/>
    <s v="DC-13285"/>
    <s v="Debra Catini"/>
    <x v="0"/>
    <s v="United States"/>
    <s v="Warner Robins"/>
    <x v="32"/>
    <n v="31088"/>
    <x v="0"/>
    <s v="OFF-AR-10004999"/>
    <x v="1"/>
    <x v="6"/>
    <s v="Newell 315"/>
    <n v="41.86"/>
    <n v="7"/>
    <n v="0"/>
    <n v="10.465"/>
  </r>
  <r>
    <n v="2342"/>
    <s v="US-2011-143231"/>
    <x v="2"/>
    <x v="520"/>
    <d v="2018-01-03T00:00:00"/>
    <s v="First Class"/>
    <s v="GM-14455"/>
    <s v="Gary Mitchum"/>
    <x v="2"/>
    <s v="United States"/>
    <s v="Franklin"/>
    <x v="31"/>
    <n v="2038"/>
    <x v="3"/>
    <s v="FUR-FU-10002501"/>
    <x v="0"/>
    <x v="5"/>
    <s v="Nu-Dell Executive Frame"/>
    <n v="63.2"/>
    <n v="5"/>
    <n v="0"/>
    <n v="23.384"/>
  </r>
  <r>
    <n v="2343"/>
    <s v="US-2011-143231"/>
    <x v="2"/>
    <x v="520"/>
    <d v="2018-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7-07-30T00:00:00"/>
    <s v="Second Class"/>
    <s v="CL-11890"/>
    <s v="Carl Ludwig"/>
    <x v="0"/>
    <s v="United States"/>
    <s v="Chicago"/>
    <x v="10"/>
    <n v="60623"/>
    <x v="2"/>
    <s v="OFF-ST-10004804"/>
    <x v="1"/>
    <x v="4"/>
    <s v="Belkin 19&quot; Vented Equipment Shelf, Black"/>
    <n v="123.55199999999999"/>
    <n v="3"/>
    <n v="0.2"/>
    <n v="-29.343599999999995"/>
  </r>
  <r>
    <n v="2345"/>
    <s v="CA-2013-119025"/>
    <x v="0"/>
    <x v="712"/>
    <d v="2019-02-28T00:00:00"/>
    <s v="Standard Class"/>
    <s v="PV-18985"/>
    <s v="Paul Van Hugh"/>
    <x v="2"/>
    <s v="United States"/>
    <s v="Milwaukee"/>
    <x v="6"/>
    <n v="53209"/>
    <x v="2"/>
    <s v="OFF-AP-10001205"/>
    <x v="1"/>
    <x v="9"/>
    <s v="Belkin 5 Outlet SurgeMaster Power Centers"/>
    <n v="490.32"/>
    <n v="9"/>
    <n v="0"/>
    <n v="137.28960000000004"/>
  </r>
  <r>
    <n v="2346"/>
    <s v="CA-2013-159373"/>
    <x v="0"/>
    <x v="69"/>
    <d v="2019-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9-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9-03-19T00:00:00"/>
    <s v="Standard Class"/>
    <s v="LT-17110"/>
    <s v="Liz Thompson"/>
    <x v="0"/>
    <s v="United States"/>
    <s v="San Antonio"/>
    <x v="5"/>
    <n v="78207"/>
    <x v="2"/>
    <s v="FUR-TA-10004619"/>
    <x v="0"/>
    <x v="3"/>
    <s v="Hon Non-Folding Utility Tables"/>
    <n v="557.58500000000004"/>
    <n v="5"/>
    <n v="0.3"/>
    <n v="0"/>
  </r>
  <r>
    <n v="2349"/>
    <s v="CA-2014-109701"/>
    <x v="3"/>
    <x v="574"/>
    <d v="2020-12-04T00:00:00"/>
    <s v="Same Day"/>
    <s v="AM-10360"/>
    <s v="Alice McCarthy"/>
    <x v="1"/>
    <s v="United States"/>
    <s v="Los Angeles"/>
    <x v="1"/>
    <n v="90032"/>
    <x v="1"/>
    <s v="OFF-BI-10004187"/>
    <x v="1"/>
    <x v="8"/>
    <s v="Staples"/>
    <n v="9.0240000000000009"/>
    <n v="6"/>
    <n v="0.2"/>
    <n v="3.1583999999999985"/>
  </r>
  <r>
    <n v="2350"/>
    <s v="CA-2014-109701"/>
    <x v="3"/>
    <x v="574"/>
    <d v="2020-12-04T00:00:00"/>
    <s v="Same Day"/>
    <s v="AM-10360"/>
    <s v="Alice McCarthy"/>
    <x v="1"/>
    <s v="United States"/>
    <s v="Los Angeles"/>
    <x v="1"/>
    <n v="90032"/>
    <x v="1"/>
    <s v="OFF-BI-10000632"/>
    <x v="1"/>
    <x v="8"/>
    <s v="Satellite Sectional Post Binders"/>
    <n v="69.456000000000003"/>
    <n v="2"/>
    <n v="0.2"/>
    <n v="22.573199999999996"/>
  </r>
  <r>
    <n v="2351"/>
    <s v="CA-2014-109701"/>
    <x v="3"/>
    <x v="574"/>
    <d v="2020-12-04T00:00:00"/>
    <s v="Same Day"/>
    <s v="AM-10360"/>
    <s v="Alice McCarthy"/>
    <x v="1"/>
    <s v="United States"/>
    <s v="Los Angeles"/>
    <x v="1"/>
    <n v="90032"/>
    <x v="1"/>
    <s v="OFF-PA-10003724"/>
    <x v="1"/>
    <x v="10"/>
    <s v="Wirebound Message Book, 4 per Page"/>
    <n v="10.86"/>
    <n v="2"/>
    <n v="0"/>
    <n v="5.3213999999999997"/>
  </r>
  <r>
    <n v="2352"/>
    <s v="CA-2014-109701"/>
    <x v="3"/>
    <x v="574"/>
    <d v="2020-12-04T00:00:00"/>
    <s v="Same Day"/>
    <s v="AM-10360"/>
    <s v="Alice McCarthy"/>
    <x v="1"/>
    <s v="United States"/>
    <s v="Los Angeles"/>
    <x v="1"/>
    <n v="90032"/>
    <x v="1"/>
    <s v="OFF-AP-10002765"/>
    <x v="1"/>
    <x v="9"/>
    <s v="Fellowes Advanced Computer Series Surge Protectors"/>
    <n v="79.47"/>
    <n v="3"/>
    <n v="0"/>
    <n v="22.251600000000003"/>
  </r>
  <r>
    <n v="2353"/>
    <s v="CA-2014-109701"/>
    <x v="3"/>
    <x v="574"/>
    <d v="2020-12-04T00:00:00"/>
    <s v="Same Day"/>
    <s v="AM-10360"/>
    <s v="Alice McCarthy"/>
    <x v="1"/>
    <s v="United States"/>
    <s v="Los Angeles"/>
    <x v="1"/>
    <n v="90032"/>
    <x v="1"/>
    <s v="OFF-AR-10001868"/>
    <x v="1"/>
    <x v="6"/>
    <s v="Prang Dustless Chalk Sticks"/>
    <n v="10.08"/>
    <n v="6"/>
    <n v="0"/>
    <n v="5.04"/>
  </r>
  <r>
    <n v="2354"/>
    <s v="CA-2012-111514"/>
    <x v="1"/>
    <x v="284"/>
    <d v="2018-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8-09-02T00:00:00"/>
    <s v="First Class"/>
    <s v="SC-20260"/>
    <s v="Scott Cohen"/>
    <x v="1"/>
    <s v="United States"/>
    <s v="San Francisco"/>
    <x v="1"/>
    <n v="94122"/>
    <x v="1"/>
    <s v="OFF-BI-10002735"/>
    <x v="1"/>
    <x v="8"/>
    <s v="GBC Prestige Therm-A-Bind Covers"/>
    <n v="137.24"/>
    <n v="5"/>
    <n v="0.2"/>
    <n v="46.3185"/>
  </r>
  <r>
    <n v="2356"/>
    <s v="CA-2012-111514"/>
    <x v="1"/>
    <x v="284"/>
    <d v="2018-09-02T00:00:00"/>
    <s v="First Class"/>
    <s v="SC-20260"/>
    <s v="Scott Cohen"/>
    <x v="1"/>
    <s v="United States"/>
    <s v="San Francisco"/>
    <x v="1"/>
    <n v="94122"/>
    <x v="1"/>
    <s v="TEC-AC-10004864"/>
    <x v="2"/>
    <x v="11"/>
    <s v="Memorex Micro Travel Drive 32 GB"/>
    <n v="36.51"/>
    <n v="1"/>
    <n v="0"/>
    <n v="15.699300000000001"/>
  </r>
  <r>
    <n v="2357"/>
    <s v="CA-2012-111514"/>
    <x v="1"/>
    <x v="284"/>
    <d v="2018-09-02T00:00:00"/>
    <s v="First Class"/>
    <s v="SC-20260"/>
    <s v="Scott Cohen"/>
    <x v="1"/>
    <s v="United States"/>
    <s v="San Francisco"/>
    <x v="1"/>
    <n v="94122"/>
    <x v="1"/>
    <s v="TEC-MA-10000597"/>
    <x v="2"/>
    <x v="15"/>
    <s v="Lexmark S315 Color Inkjet Printer"/>
    <n v="239.976"/>
    <n v="3"/>
    <n v="0.2"/>
    <n v="80.991899999999987"/>
  </r>
  <r>
    <n v="2358"/>
    <s v="US-2011-148838"/>
    <x v="2"/>
    <x v="461"/>
    <d v="2017-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7-03-21T00:00:00"/>
    <s v="Standard Class"/>
    <s v="CP-12340"/>
    <s v="Christine Phan"/>
    <x v="1"/>
    <s v="United States"/>
    <s v="New York City"/>
    <x v="15"/>
    <n v="10024"/>
    <x v="3"/>
    <s v="FUR-TA-10001950"/>
    <x v="0"/>
    <x v="3"/>
    <s v="Balt Solid Wood Round Tables"/>
    <n v="1071.576"/>
    <n v="4"/>
    <n v="0.4"/>
    <n v="-553.64760000000001"/>
  </r>
  <r>
    <n v="2360"/>
    <s v="US-2011-148838"/>
    <x v="2"/>
    <x v="461"/>
    <d v="2017-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7-03-21T00:00:00"/>
    <s v="Standard Class"/>
    <s v="CP-12340"/>
    <s v="Christine Phan"/>
    <x v="1"/>
    <s v="United States"/>
    <s v="New York City"/>
    <x v="15"/>
    <n v="10024"/>
    <x v="3"/>
    <s v="OFF-PA-10002960"/>
    <x v="1"/>
    <x v="10"/>
    <s v="Xerox 1926"/>
    <n v="34.86"/>
    <n v="7"/>
    <n v="0"/>
    <n v="16.3842"/>
  </r>
  <r>
    <n v="2362"/>
    <s v="US-2011-148838"/>
    <x v="2"/>
    <x v="461"/>
    <d v="2017-03-21T00:00:00"/>
    <s v="Standard Class"/>
    <s v="CP-12340"/>
    <s v="Christine Phan"/>
    <x v="1"/>
    <s v="United States"/>
    <s v="New York City"/>
    <x v="15"/>
    <n v="10024"/>
    <x v="3"/>
    <s v="OFF-PA-10000919"/>
    <x v="1"/>
    <x v="10"/>
    <s v="Xerox 1918"/>
    <n v="155.04"/>
    <n v="4"/>
    <n v="0"/>
    <n v="75.9696"/>
  </r>
  <r>
    <n v="2363"/>
    <s v="CA-2014-136497"/>
    <x v="3"/>
    <x v="513"/>
    <d v="2020-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9-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9-03-19T00:00:00"/>
    <s v="Standard Class"/>
    <s v="AB-10060"/>
    <s v="Adam Bellavance"/>
    <x v="2"/>
    <s v="United States"/>
    <s v="Waynesboro"/>
    <x v="17"/>
    <n v="22980"/>
    <x v="0"/>
    <s v="OFF-AP-10004540"/>
    <x v="1"/>
    <x v="9"/>
    <s v="Eureka The Boss Lite 10-Amp Upright Vacuum, Blue"/>
    <n v="160.32"/>
    <n v="2"/>
    <n v="0"/>
    <n v="44.889600000000002"/>
  </r>
  <r>
    <n v="2366"/>
    <s v="US-2013-108637"/>
    <x v="0"/>
    <x v="69"/>
    <d v="2019-03-19T00:00:00"/>
    <s v="Standard Class"/>
    <s v="AB-10060"/>
    <s v="Adam Bellavance"/>
    <x v="2"/>
    <s v="United States"/>
    <s v="Waynesboro"/>
    <x v="17"/>
    <n v="22980"/>
    <x v="0"/>
    <s v="OFF-BI-10004965"/>
    <x v="1"/>
    <x v="8"/>
    <s v="Ibico Covers for Plastic or Wire Binding Elements"/>
    <n v="46"/>
    <n v="4"/>
    <n v="0"/>
    <n v="20.7"/>
  </r>
  <r>
    <n v="2367"/>
    <s v="CA-2011-102295"/>
    <x v="2"/>
    <x v="156"/>
    <d v="2017-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20-02-14T00:00:00"/>
    <s v="First Class"/>
    <s v="MN-17935"/>
    <s v="Michael Nguyen"/>
    <x v="0"/>
    <s v="United States"/>
    <s v="Clinton"/>
    <x v="39"/>
    <n v="20735"/>
    <x v="3"/>
    <s v="OFF-PA-10002464"/>
    <x v="1"/>
    <x v="10"/>
    <s v="HP Office Recycled Paper (20Lb. and 87 Bright)"/>
    <n v="23.12"/>
    <n v="4"/>
    <n v="0"/>
    <n v="11.328800000000001"/>
  </r>
  <r>
    <n v="2369"/>
    <s v="US-2013-129469"/>
    <x v="0"/>
    <x v="713"/>
    <d v="2019-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9-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20-07-10T00:00:00"/>
    <s v="Second Class"/>
    <s v="MP-17965"/>
    <s v="Michael Paige"/>
    <x v="1"/>
    <s v="United States"/>
    <s v="Warwick"/>
    <x v="34"/>
    <n v="2886"/>
    <x v="3"/>
    <s v="TEC-AC-10004353"/>
    <x v="2"/>
    <x v="11"/>
    <s v="Hypercom P1300 Pinpad"/>
    <n v="252"/>
    <n v="4"/>
    <n v="0"/>
    <n v="93.240000000000009"/>
  </r>
  <r>
    <n v="2372"/>
    <s v="CA-2013-159940"/>
    <x v="0"/>
    <x v="274"/>
    <d v="2019-07-12T00:00:00"/>
    <s v="Second Class"/>
    <s v="BF-11020"/>
    <s v="Barry Französisch"/>
    <x v="1"/>
    <s v="United States"/>
    <s v="Aurora"/>
    <x v="10"/>
    <n v="60505"/>
    <x v="2"/>
    <s v="FUR-FU-10004973"/>
    <x v="0"/>
    <x v="5"/>
    <s v="Flat Face Poster Frame"/>
    <n v="60.288000000000004"/>
    <n v="8"/>
    <n v="0.6"/>
    <n v="-27.129599999999996"/>
  </r>
  <r>
    <n v="2373"/>
    <s v="CA-2013-159940"/>
    <x v="0"/>
    <x v="274"/>
    <d v="2019-07-12T00:00:00"/>
    <s v="Second Class"/>
    <s v="BF-11020"/>
    <s v="Barry Französisch"/>
    <x v="1"/>
    <s v="United States"/>
    <s v="Aurora"/>
    <x v="10"/>
    <n v="60505"/>
    <x v="2"/>
    <s v="OFF-FA-10000936"/>
    <x v="1"/>
    <x v="13"/>
    <s v="Acco Hot Clips Clips to Go"/>
    <n v="2.6320000000000001"/>
    <n v="1"/>
    <n v="0.2"/>
    <n v="0.8224999999999999"/>
  </r>
  <r>
    <n v="2374"/>
    <s v="CA-2013-159940"/>
    <x v="0"/>
    <x v="274"/>
    <d v="2019-07-12T00:00:00"/>
    <s v="Second Class"/>
    <s v="BF-11020"/>
    <s v="Barry Französisch"/>
    <x v="1"/>
    <s v="United States"/>
    <s v="Aurora"/>
    <x v="10"/>
    <n v="60505"/>
    <x v="2"/>
    <s v="OFF-PA-10001609"/>
    <x v="1"/>
    <x v="10"/>
    <s v="Tops Wirebound Message Log Books"/>
    <n v="23.688000000000002"/>
    <n v="9"/>
    <n v="0.2"/>
    <n v="7.698599999999999"/>
  </r>
  <r>
    <n v="2375"/>
    <s v="CA-2013-159940"/>
    <x v="0"/>
    <x v="274"/>
    <d v="2019-07-12T00:00:00"/>
    <s v="Second Class"/>
    <s v="BF-11020"/>
    <s v="Barry Französisch"/>
    <x v="1"/>
    <s v="United States"/>
    <s v="Aurora"/>
    <x v="10"/>
    <n v="60505"/>
    <x v="2"/>
    <s v="FUR-CH-10000785"/>
    <x v="0"/>
    <x v="1"/>
    <s v="Global Ergonomic Managers Chair"/>
    <n v="253.37199999999996"/>
    <n v="2"/>
    <n v="0.3"/>
    <n v="-14.478399999999993"/>
  </r>
  <r>
    <n v="2376"/>
    <s v="CA-2014-119669"/>
    <x v="3"/>
    <x v="714"/>
    <d v="2020-01-31T00:00:00"/>
    <s v="Standard Class"/>
    <s v="TP-21130"/>
    <s v="Theone Pippenger"/>
    <x v="0"/>
    <s v="United States"/>
    <s v="Smyrna"/>
    <x v="32"/>
    <n v="30080"/>
    <x v="0"/>
    <s v="OFF-FA-10000053"/>
    <x v="1"/>
    <x v="13"/>
    <s v="Revere Boxed Rubber Bands by Revere"/>
    <n v="5.67"/>
    <n v="3"/>
    <n v="0"/>
    <n v="0.11340000000000017"/>
  </r>
  <r>
    <n v="2377"/>
    <s v="US-2011-164616"/>
    <x v="2"/>
    <x v="710"/>
    <d v="2017-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7-08-21T00:00:00"/>
    <s v="Second Class"/>
    <s v="MS-17770"/>
    <s v="Maxwell Schwartz"/>
    <x v="0"/>
    <s v="United States"/>
    <s v="Columbus"/>
    <x v="24"/>
    <n v="43229"/>
    <x v="3"/>
    <s v="OFF-SU-10004768"/>
    <x v="1"/>
    <x v="14"/>
    <s v="Acme Kleencut Forged Steel Scissors"/>
    <n v="9.1840000000000011"/>
    <n v="2"/>
    <n v="0.2"/>
    <n v="1.1479999999999988"/>
  </r>
  <r>
    <n v="2379"/>
    <s v="CA-2012-148628"/>
    <x v="1"/>
    <x v="401"/>
    <d v="2018-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9-05-11T00:00:00"/>
    <s v="Standard Class"/>
    <s v="BE-11455"/>
    <s v="Brad Eason"/>
    <x v="2"/>
    <s v="United States"/>
    <s v="Lorain"/>
    <x v="24"/>
    <n v="44052"/>
    <x v="3"/>
    <s v="OFF-FA-10004248"/>
    <x v="1"/>
    <x v="13"/>
    <s v="Advantus T-Pin Paper Clips"/>
    <n v="7.2160000000000002"/>
    <n v="2"/>
    <n v="0.2"/>
    <n v="1.7138000000000002"/>
  </r>
  <r>
    <n v="2381"/>
    <s v="CA-2013-118052"/>
    <x v="0"/>
    <x v="715"/>
    <d v="2019-05-11T00:00:00"/>
    <s v="Standard Class"/>
    <s v="BE-11455"/>
    <s v="Brad Eason"/>
    <x v="2"/>
    <s v="United States"/>
    <s v="Lorain"/>
    <x v="24"/>
    <n v="44052"/>
    <x v="3"/>
    <s v="OFF-PA-10002581"/>
    <x v="1"/>
    <x v="10"/>
    <s v="Xerox 1951"/>
    <n v="49.568000000000005"/>
    <n v="2"/>
    <n v="0.2"/>
    <n v="15.489999999999997"/>
  </r>
  <r>
    <n v="2382"/>
    <s v="CA-2013-118052"/>
    <x v="0"/>
    <x v="715"/>
    <d v="2019-05-11T00:00:00"/>
    <s v="Standard Class"/>
    <s v="BE-11455"/>
    <s v="Brad Eason"/>
    <x v="2"/>
    <s v="United States"/>
    <s v="Lorain"/>
    <x v="24"/>
    <n v="44052"/>
    <x v="3"/>
    <s v="FUR-FU-10004848"/>
    <x v="0"/>
    <x v="5"/>
    <s v="DAX Solid Wood Frames"/>
    <n v="54.711999999999996"/>
    <n v="7"/>
    <n v="0.2"/>
    <n v="11.626299999999999"/>
  </r>
  <r>
    <n v="2383"/>
    <s v="US-2014-117534"/>
    <x v="3"/>
    <x v="613"/>
    <d v="2020-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20-03-27T00:00:00"/>
    <s v="First Class"/>
    <s v="CV-12295"/>
    <s v="Christina VanderZanden"/>
    <x v="0"/>
    <s v="United States"/>
    <s v="Fresno"/>
    <x v="1"/>
    <n v="93727"/>
    <x v="1"/>
    <s v="OFF-AR-10003087"/>
    <x v="1"/>
    <x v="6"/>
    <s v="Staples"/>
    <n v="16.02"/>
    <n v="9"/>
    <n v="0"/>
    <n v="4.4855999999999998"/>
  </r>
  <r>
    <n v="2385"/>
    <s v="US-2014-117534"/>
    <x v="3"/>
    <x v="613"/>
    <d v="2020-03-27T00:00:00"/>
    <s v="First Class"/>
    <s v="CV-12295"/>
    <s v="Christina VanderZanden"/>
    <x v="0"/>
    <s v="United States"/>
    <s v="Fresno"/>
    <x v="1"/>
    <n v="93727"/>
    <x v="1"/>
    <s v="OFF-BI-10002026"/>
    <x v="1"/>
    <x v="8"/>
    <s v="Avery Arch Ring Binders"/>
    <n v="185.92000000000002"/>
    <n v="4"/>
    <n v="0.2"/>
    <n v="62.74799999999999"/>
  </r>
  <r>
    <n v="2386"/>
    <s v="US-2014-117534"/>
    <x v="3"/>
    <x v="613"/>
    <d v="2020-03-27T00:00:00"/>
    <s v="First Class"/>
    <s v="CV-12295"/>
    <s v="Christina VanderZanden"/>
    <x v="0"/>
    <s v="United States"/>
    <s v="Fresno"/>
    <x v="1"/>
    <n v="93727"/>
    <x v="1"/>
    <s v="TEC-PH-10000141"/>
    <x v="2"/>
    <x v="7"/>
    <s v="Clearsounds A400"/>
    <n v="211.16800000000001"/>
    <n v="4"/>
    <n v="0.2"/>
    <n v="15.837600000000009"/>
  </r>
  <r>
    <n v="2387"/>
    <s v="US-2014-117534"/>
    <x v="3"/>
    <x v="613"/>
    <d v="2020-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8-12-15T00:00:00"/>
    <s v="First Class"/>
    <s v="DK-13375"/>
    <s v="Dennis Kane"/>
    <x v="0"/>
    <s v="United States"/>
    <s v="San Diego"/>
    <x v="1"/>
    <n v="92105"/>
    <x v="1"/>
    <s v="OFF-FA-10001229"/>
    <x v="1"/>
    <x v="13"/>
    <s v="Staples"/>
    <n v="7.86"/>
    <n v="2"/>
    <n v="0"/>
    <n v="3.6155999999999997"/>
  </r>
  <r>
    <n v="2389"/>
    <s v="CA-2012-145065"/>
    <x v="1"/>
    <x v="295"/>
    <d v="2018-12-15T00:00:00"/>
    <s v="First Class"/>
    <s v="DK-13375"/>
    <s v="Dennis Kane"/>
    <x v="0"/>
    <s v="United States"/>
    <s v="San Diego"/>
    <x v="1"/>
    <n v="92105"/>
    <x v="1"/>
    <s v="OFF-BI-10002437"/>
    <x v="1"/>
    <x v="8"/>
    <s v="Recycled Premium Regency Composition Covers"/>
    <n v="24.448"/>
    <n v="2"/>
    <n v="0.2"/>
    <n v="8.8623999999999992"/>
  </r>
  <r>
    <n v="2390"/>
    <s v="US-2012-127040"/>
    <x v="1"/>
    <x v="401"/>
    <d v="2018-12-10T00:00:00"/>
    <s v="Standard Class"/>
    <s v="SG-20605"/>
    <s v="Speros Goranitis"/>
    <x v="0"/>
    <s v="United States"/>
    <s v="New York City"/>
    <x v="15"/>
    <n v="10009"/>
    <x v="3"/>
    <s v="OFF-PA-10004255"/>
    <x v="1"/>
    <x v="10"/>
    <s v="Xerox 219"/>
    <n v="6.48"/>
    <n v="1"/>
    <n v="0"/>
    <n v="3.1104000000000003"/>
  </r>
  <r>
    <n v="2391"/>
    <s v="US-2012-127040"/>
    <x v="1"/>
    <x v="401"/>
    <d v="2018-12-10T00:00:00"/>
    <s v="Standard Class"/>
    <s v="SG-20605"/>
    <s v="Speros Goranitis"/>
    <x v="0"/>
    <s v="United States"/>
    <s v="New York City"/>
    <x v="15"/>
    <n v="10009"/>
    <x v="3"/>
    <s v="OFF-PA-10001184"/>
    <x v="1"/>
    <x v="10"/>
    <s v="Xerox 1903"/>
    <n v="41.86"/>
    <n v="7"/>
    <n v="0"/>
    <n v="20.511400000000002"/>
  </r>
  <r>
    <n v="2392"/>
    <s v="US-2012-127040"/>
    <x v="1"/>
    <x v="401"/>
    <d v="2018-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8-12-10T00:00:00"/>
    <s v="Standard Class"/>
    <s v="SG-20605"/>
    <s v="Speros Goranitis"/>
    <x v="0"/>
    <s v="United States"/>
    <s v="New York City"/>
    <x v="15"/>
    <n v="10009"/>
    <x v="3"/>
    <s v="FUR-FU-10002878"/>
    <x v="0"/>
    <x v="5"/>
    <s v="Seth Thomas 14&quot; Day/Date Wall Clock"/>
    <n v="113.92"/>
    <n v="4"/>
    <n v="0"/>
    <n v="42.150400000000005"/>
  </r>
  <r>
    <n v="2394"/>
    <s v="CA-2013-128111"/>
    <x v="0"/>
    <x v="716"/>
    <d v="2019-03-24T00:00:00"/>
    <s v="Standard Class"/>
    <s v="CS-12355"/>
    <s v="Christine Sundaresam"/>
    <x v="0"/>
    <s v="United States"/>
    <s v="Malden"/>
    <x v="31"/>
    <n v="2148"/>
    <x v="3"/>
    <s v="OFF-AR-10000588"/>
    <x v="1"/>
    <x v="6"/>
    <s v="Newell 345"/>
    <n v="39.68"/>
    <n v="2"/>
    <n v="0"/>
    <n v="10.316800000000001"/>
  </r>
  <r>
    <n v="2395"/>
    <s v="CA-2012-137897"/>
    <x v="1"/>
    <x v="717"/>
    <d v="2018-11-19T00:00:00"/>
    <s v="Standard Class"/>
    <s v="PJ-18835"/>
    <s v="Patrick Jones"/>
    <x v="1"/>
    <s v="United States"/>
    <s v="New York City"/>
    <x v="15"/>
    <n v="10035"/>
    <x v="3"/>
    <s v="TEC-AC-10002217"/>
    <x v="2"/>
    <x v="11"/>
    <s v="Imation Clip USB flash drive - 8 GB"/>
    <n v="37.6"/>
    <n v="2"/>
    <n v="0"/>
    <n v="2.2560000000000002"/>
  </r>
  <r>
    <n v="2396"/>
    <s v="CA-2012-137897"/>
    <x v="1"/>
    <x v="717"/>
    <d v="2018-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8-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20-08-17T00:00:00"/>
    <s v="Second Class"/>
    <s v="NP-18700"/>
    <s v="Nora Preis"/>
    <x v="0"/>
    <s v="United States"/>
    <s v="San Francisco"/>
    <x v="1"/>
    <n v="94109"/>
    <x v="1"/>
    <s v="OFF-LA-10001613"/>
    <x v="1"/>
    <x v="2"/>
    <s v="Avery File Folder Labels"/>
    <n v="5.76"/>
    <n v="2"/>
    <n v="0"/>
    <n v="2.8224"/>
  </r>
  <r>
    <n v="2399"/>
    <s v="CA-2014-169264"/>
    <x v="3"/>
    <x v="718"/>
    <d v="2020-08-17T00:00:00"/>
    <s v="Second Class"/>
    <s v="NP-18700"/>
    <s v="Nora Preis"/>
    <x v="0"/>
    <s v="United States"/>
    <s v="San Francisco"/>
    <x v="1"/>
    <n v="94109"/>
    <x v="1"/>
    <s v="OFF-AR-10000246"/>
    <x v="1"/>
    <x v="6"/>
    <s v="Newell 318"/>
    <n v="16.68"/>
    <n v="6"/>
    <n v="0"/>
    <n v="4.3367999999999993"/>
  </r>
  <r>
    <n v="2400"/>
    <s v="CA-2014-147361"/>
    <x v="3"/>
    <x v="428"/>
    <d v="2020-09-16T00:00:00"/>
    <s v="Standard Class"/>
    <s v="SB-20290"/>
    <s v="Sean Braxton"/>
    <x v="1"/>
    <s v="United States"/>
    <s v="Florence"/>
    <x v="20"/>
    <n v="29501"/>
    <x v="0"/>
    <s v="OFF-ST-10001809"/>
    <x v="1"/>
    <x v="4"/>
    <s v="Fellowes Officeware Wire Shelving"/>
    <n v="628.80999999999995"/>
    <n v="7"/>
    <n v="0"/>
    <n v="12.576199999999986"/>
  </r>
  <r>
    <n v="2401"/>
    <s v="CA-2014-147361"/>
    <x v="3"/>
    <x v="428"/>
    <d v="2020-09-16T00:00:00"/>
    <s v="Standard Class"/>
    <s v="SB-20290"/>
    <s v="Sean Braxton"/>
    <x v="1"/>
    <s v="United States"/>
    <s v="Florence"/>
    <x v="20"/>
    <n v="29501"/>
    <x v="0"/>
    <s v="OFF-ST-10002214"/>
    <x v="1"/>
    <x v="4"/>
    <s v="X-Rack File for Hanging Folders"/>
    <n v="56.449999999999996"/>
    <n v="5"/>
    <n v="0"/>
    <n v="14.676999999999998"/>
  </r>
  <r>
    <n v="2402"/>
    <s v="CA-2014-145877"/>
    <x v="3"/>
    <x v="719"/>
    <d v="2020-04-05T00:00:00"/>
    <s v="Second Class"/>
    <s v="AS-10090"/>
    <s v="Adam Shillingsburg"/>
    <x v="0"/>
    <s v="United States"/>
    <s v="Springfield"/>
    <x v="25"/>
    <n v="65807"/>
    <x v="2"/>
    <s v="OFF-ST-10000649"/>
    <x v="1"/>
    <x v="4"/>
    <s v="Hanging Personal Folder File"/>
    <n v="94.199999999999989"/>
    <n v="6"/>
    <n v="0"/>
    <n v="23.550000000000004"/>
  </r>
  <r>
    <n v="2403"/>
    <s v="CA-2014-145877"/>
    <x v="3"/>
    <x v="719"/>
    <d v="2020-04-05T00:00:00"/>
    <s v="Second Class"/>
    <s v="AS-10090"/>
    <s v="Adam Shillingsburg"/>
    <x v="0"/>
    <s v="United States"/>
    <s v="Springfield"/>
    <x v="25"/>
    <n v="65807"/>
    <x v="2"/>
    <s v="OFF-EN-10001990"/>
    <x v="1"/>
    <x v="12"/>
    <s v="Staples"/>
    <n v="28.4"/>
    <n v="5"/>
    <n v="0"/>
    <n v="13.347999999999997"/>
  </r>
  <r>
    <n v="2404"/>
    <s v="US-2013-110170"/>
    <x v="0"/>
    <x v="720"/>
    <d v="2019-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20-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20-10-12T00:00:00"/>
    <s v="Standard Class"/>
    <s v="MG-18145"/>
    <s v="Mike Gockenbach"/>
    <x v="0"/>
    <s v="United States"/>
    <s v="Los Angeles"/>
    <x v="1"/>
    <n v="90045"/>
    <x v="1"/>
    <s v="TEC-PH-10003555"/>
    <x v="2"/>
    <x v="7"/>
    <s v="Motorola HK250 Universal Bluetooth Headset"/>
    <n v="128.744"/>
    <n v="7"/>
    <n v="0.2"/>
    <n v="-28.967399999999991"/>
  </r>
  <r>
    <n v="2407"/>
    <s v="CA-2014-108574"/>
    <x v="3"/>
    <x v="566"/>
    <d v="2020-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20-01-26T00:00:00"/>
    <s v="Standard Class"/>
    <s v="TM-21010"/>
    <s v="Tamara Manning"/>
    <x v="0"/>
    <s v="United States"/>
    <s v="San Francisco"/>
    <x v="1"/>
    <n v="94122"/>
    <x v="1"/>
    <s v="OFF-AR-10003631"/>
    <x v="1"/>
    <x v="6"/>
    <s v="Staples"/>
    <n v="24.2"/>
    <n v="5"/>
    <n v="0"/>
    <n v="7.9859999999999998"/>
  </r>
  <r>
    <n v="2409"/>
    <s v="CA-2014-144589"/>
    <x v="3"/>
    <x v="176"/>
    <d v="2020-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20-03-26T00:00:00"/>
    <s v="First Class"/>
    <s v="BE-11335"/>
    <s v="Bill Eplett"/>
    <x v="2"/>
    <s v="United States"/>
    <s v="San Francisco"/>
    <x v="1"/>
    <n v="94122"/>
    <x v="1"/>
    <s v="FUR-FU-10000758"/>
    <x v="0"/>
    <x v="5"/>
    <s v="DAX Natural Wood-Tone Poster Frame"/>
    <n v="211.84"/>
    <n v="8"/>
    <n v="0"/>
    <n v="76.262399999999985"/>
  </r>
  <r>
    <n v="2411"/>
    <s v="CA-2011-162684"/>
    <x v="2"/>
    <x v="601"/>
    <d v="2017-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8-06-09T00:00:00"/>
    <s v="Second Class"/>
    <s v="EM-13810"/>
    <s v="Eleni McCrary"/>
    <x v="1"/>
    <s v="United States"/>
    <s v="Los Angeles"/>
    <x v="1"/>
    <n v="90036"/>
    <x v="1"/>
    <s v="OFF-BI-10004187"/>
    <x v="1"/>
    <x v="8"/>
    <s v="Staples"/>
    <n v="7.52"/>
    <n v="5"/>
    <n v="0.2"/>
    <n v="2.6319999999999997"/>
  </r>
  <r>
    <n v="2413"/>
    <s v="CA-2011-151295"/>
    <x v="2"/>
    <x v="607"/>
    <d v="2017-11-16T00:00:00"/>
    <s v="Standard Class"/>
    <s v="JA-15970"/>
    <s v="Joseph Airdo"/>
    <x v="0"/>
    <s v="United States"/>
    <s v="Los Angeles"/>
    <x v="1"/>
    <n v="90045"/>
    <x v="1"/>
    <s v="OFF-PA-10001947"/>
    <x v="1"/>
    <x v="10"/>
    <s v="Xerox 1974"/>
    <n v="11.96"/>
    <n v="2"/>
    <n v="0"/>
    <n v="5.8604000000000003"/>
  </r>
  <r>
    <n v="2414"/>
    <s v="CA-2011-151295"/>
    <x v="2"/>
    <x v="607"/>
    <d v="2017-11-16T00:00:00"/>
    <s v="Standard Class"/>
    <s v="JA-15970"/>
    <s v="Joseph Airdo"/>
    <x v="0"/>
    <s v="United States"/>
    <s v="Los Angeles"/>
    <x v="1"/>
    <n v="90045"/>
    <x v="1"/>
    <s v="FUR-TA-10002356"/>
    <x v="0"/>
    <x v="3"/>
    <s v="Bevis Boat-Shaped Conference Table"/>
    <n v="629.06400000000008"/>
    <n v="3"/>
    <n v="0.2"/>
    <n v="31.453199999999953"/>
  </r>
  <r>
    <n v="2415"/>
    <s v="CA-2013-156300"/>
    <x v="0"/>
    <x v="723"/>
    <d v="2020-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8-07-11T00:00:00"/>
    <s v="Standard Class"/>
    <s v="PP-18955"/>
    <s v="Paul Prost"/>
    <x v="2"/>
    <s v="United States"/>
    <s v="Holyoke"/>
    <x v="31"/>
    <n v="1040"/>
    <x v="3"/>
    <s v="FUR-BO-10002824"/>
    <x v="0"/>
    <x v="0"/>
    <s v="Bush Mission Pointe Library"/>
    <n v="301.95999999999998"/>
    <n v="2"/>
    <n v="0"/>
    <n v="60.391999999999996"/>
  </r>
  <r>
    <n v="2417"/>
    <s v="CA-2014-168655"/>
    <x v="3"/>
    <x v="386"/>
    <d v="2020-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20-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9-05-29T00:00:00"/>
    <s v="Standard Class"/>
    <s v="LC-16930"/>
    <s v="Linda Cazamias"/>
    <x v="1"/>
    <s v="United States"/>
    <s v="Sparks"/>
    <x v="33"/>
    <n v="89431"/>
    <x v="1"/>
    <s v="TEC-MA-10000112"/>
    <x v="2"/>
    <x v="15"/>
    <s v="Panasonic KX MB2061 Multifunction Printer"/>
    <n v="2396.4"/>
    <n v="10"/>
    <n v="0.2"/>
    <n v="179.73000000000013"/>
  </r>
  <r>
    <n v="2420"/>
    <s v="CA-2014-159597"/>
    <x v="3"/>
    <x v="45"/>
    <d v="2020-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20-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9-04-24T00:00:00"/>
    <s v="Standard Class"/>
    <s v="CR-12580"/>
    <s v="Clay Rozendal"/>
    <x v="2"/>
    <s v="United States"/>
    <s v="Elmhurst"/>
    <x v="10"/>
    <n v="60126"/>
    <x v="2"/>
    <s v="OFF-ST-10003656"/>
    <x v="1"/>
    <x v="4"/>
    <s v="Safco Industrial Wire Shelving"/>
    <n v="230.376"/>
    <n v="3"/>
    <n v="0.2"/>
    <n v="-48.954900000000002"/>
  </r>
  <r>
    <n v="2423"/>
    <s v="CA-2013-155551"/>
    <x v="0"/>
    <x v="724"/>
    <d v="2019-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20-12-31T00:00:00"/>
    <s v="Standard Class"/>
    <s v="SV-20935"/>
    <s v="Susan Vittorini"/>
    <x v="0"/>
    <s v="United States"/>
    <s v="Fairfield"/>
    <x v="24"/>
    <n v="45014"/>
    <x v="3"/>
    <s v="TEC-AC-10002473"/>
    <x v="2"/>
    <x v="11"/>
    <s v="Maxell 4.7GB DVD-R"/>
    <n v="158.928"/>
    <n v="7"/>
    <n v="0.2"/>
    <n v="41.718599999999995"/>
  </r>
  <r>
    <n v="2425"/>
    <s v="US-2014-147669"/>
    <x v="3"/>
    <x v="53"/>
    <d v="2020-12-31T00:00:00"/>
    <s v="Standard Class"/>
    <s v="SV-20935"/>
    <s v="Susan Vittorini"/>
    <x v="0"/>
    <s v="United States"/>
    <s v="Fairfield"/>
    <x v="24"/>
    <n v="45014"/>
    <x v="3"/>
    <s v="OFF-BI-10000632"/>
    <x v="1"/>
    <x v="8"/>
    <s v="Satellite Sectional Post Binders"/>
    <n v="13.023000000000001"/>
    <n v="1"/>
    <n v="0.7"/>
    <n v="-10.418399999999998"/>
  </r>
  <r>
    <n v="2426"/>
    <s v="US-2014-147669"/>
    <x v="3"/>
    <x v="53"/>
    <d v="2020-12-31T00:00:00"/>
    <s v="Standard Class"/>
    <s v="SV-20935"/>
    <s v="Susan Vittorini"/>
    <x v="0"/>
    <s v="United States"/>
    <s v="Fairfield"/>
    <x v="24"/>
    <n v="45014"/>
    <x v="3"/>
    <s v="FUR-TA-10002645"/>
    <x v="0"/>
    <x v="3"/>
    <s v="Hon Rectangular Conference Tables"/>
    <n v="273.06"/>
    <n v="2"/>
    <n v="0.4"/>
    <n v="-104.67300000000006"/>
  </r>
  <r>
    <n v="2427"/>
    <s v="US-2014-147669"/>
    <x v="3"/>
    <x v="53"/>
    <d v="2020-12-31T00:00:00"/>
    <s v="Standard Class"/>
    <s v="SV-20935"/>
    <s v="Susan Vittorini"/>
    <x v="0"/>
    <s v="United States"/>
    <s v="Fairfield"/>
    <x v="24"/>
    <n v="45014"/>
    <x v="3"/>
    <s v="OFF-FA-10002975"/>
    <x v="1"/>
    <x v="13"/>
    <s v="Staples"/>
    <n v="39.311999999999998"/>
    <n v="13"/>
    <n v="0.2"/>
    <n v="12.776399999999999"/>
  </r>
  <r>
    <n v="2428"/>
    <s v="CA-2013-169922"/>
    <x v="0"/>
    <x v="725"/>
    <d v="2019-06-18T00:00:00"/>
    <s v="Standard Class"/>
    <s v="MZ-17515"/>
    <s v="Mary Zewe"/>
    <x v="1"/>
    <s v="United States"/>
    <s v="Arlington"/>
    <x v="5"/>
    <n v="76017"/>
    <x v="2"/>
    <s v="OFF-BI-10003784"/>
    <x v="1"/>
    <x v="8"/>
    <s v="Computer Printout Index Tabs"/>
    <n v="1.3439999999999996"/>
    <n v="4"/>
    <n v="0.8"/>
    <n v="-2.1504000000000008"/>
  </r>
  <r>
    <n v="2429"/>
    <s v="CA-2013-169922"/>
    <x v="0"/>
    <x v="725"/>
    <d v="2019-06-18T00:00:00"/>
    <s v="Standard Class"/>
    <s v="MZ-17515"/>
    <s v="Mary Zewe"/>
    <x v="1"/>
    <s v="United States"/>
    <s v="Arlington"/>
    <x v="5"/>
    <n v="76017"/>
    <x v="2"/>
    <s v="OFF-BI-10001617"/>
    <x v="1"/>
    <x v="8"/>
    <s v="GBC Wire Binding Combs"/>
    <n v="8.2719999999999985"/>
    <n v="4"/>
    <n v="0.8"/>
    <n v="-13.648800000000001"/>
  </r>
  <r>
    <n v="2430"/>
    <s v="CA-2013-169922"/>
    <x v="0"/>
    <x v="725"/>
    <d v="2019-06-18T00:00:00"/>
    <s v="Standard Class"/>
    <s v="MZ-17515"/>
    <s v="Mary Zewe"/>
    <x v="1"/>
    <s v="United States"/>
    <s v="Arlington"/>
    <x v="5"/>
    <n v="76017"/>
    <x v="2"/>
    <s v="FUR-FU-10004415"/>
    <x v="0"/>
    <x v="5"/>
    <s v="Stacking Tray, Side-Loading, Legal, Smoke"/>
    <n v="12.544000000000002"/>
    <n v="7"/>
    <n v="0.6"/>
    <n v="-9.0944000000000038"/>
  </r>
  <r>
    <n v="2431"/>
    <s v="CA-2014-100748"/>
    <x v="3"/>
    <x v="726"/>
    <d v="2020-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21-01-03T00:00:00"/>
    <s v="Standard Class"/>
    <s v="HM-14860"/>
    <s v="Harry Marie"/>
    <x v="1"/>
    <s v="United States"/>
    <s v="Seattle"/>
    <x v="4"/>
    <n v="98103"/>
    <x v="1"/>
    <s v="FUR-FU-10001935"/>
    <x v="0"/>
    <x v="5"/>
    <s v="3M Hangers With Command Adhesive"/>
    <n v="7.4"/>
    <n v="2"/>
    <n v="0"/>
    <n v="3.0340000000000007"/>
  </r>
  <r>
    <n v="2433"/>
    <s v="CA-2011-148586"/>
    <x v="2"/>
    <x v="727"/>
    <d v="2017-04-01T00:00:00"/>
    <s v="Standard Class"/>
    <s v="AZ-10750"/>
    <s v="Annie Zypern"/>
    <x v="0"/>
    <s v="United States"/>
    <s v="New York City"/>
    <x v="15"/>
    <n v="10009"/>
    <x v="3"/>
    <s v="FUR-CH-10002439"/>
    <x v="0"/>
    <x v="1"/>
    <s v="Iceberg Nesting Folding Chair, 19w x 6d x 43h"/>
    <n v="366.786"/>
    <n v="7"/>
    <n v="0.1"/>
    <n v="65.206400000000002"/>
  </r>
  <r>
    <n v="2434"/>
    <s v="US-2014-112613"/>
    <x v="3"/>
    <x v="39"/>
    <d v="2020-06-02T00:00:00"/>
    <s v="Standard Class"/>
    <s v="JH-15910"/>
    <s v="Jonathan Howell"/>
    <x v="0"/>
    <s v="United States"/>
    <s v="Houston"/>
    <x v="5"/>
    <n v="77070"/>
    <x v="2"/>
    <s v="TEC-PH-10001536"/>
    <x v="2"/>
    <x v="7"/>
    <s v="Spigen Samsung Galaxy S5 Case Wallet"/>
    <n v="54.367999999999995"/>
    <n v="4"/>
    <n v="0.2"/>
    <n v="4.0775999999999968"/>
  </r>
  <r>
    <n v="2435"/>
    <s v="CA-2012-154746"/>
    <x v="1"/>
    <x v="717"/>
    <d v="2018-11-17T00:00:00"/>
    <s v="First Class"/>
    <s v="PJ-18835"/>
    <s v="Patrick Jones"/>
    <x v="1"/>
    <s v="United States"/>
    <s v="Springfield"/>
    <x v="17"/>
    <n v="22153"/>
    <x v="0"/>
    <s v="OFF-EN-10001532"/>
    <x v="1"/>
    <x v="12"/>
    <s v="Brown Kraft Recycled Envelopes"/>
    <n v="33.96"/>
    <n v="2"/>
    <n v="0"/>
    <n v="16.98"/>
  </r>
  <r>
    <n v="2436"/>
    <s v="CA-2012-154746"/>
    <x v="1"/>
    <x v="717"/>
    <d v="2018-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20-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7-11-20T00:00:00"/>
    <s v="Second Class"/>
    <s v="PW-19240"/>
    <s v="Pierre Wener"/>
    <x v="0"/>
    <s v="United States"/>
    <s v="Louisville"/>
    <x v="22"/>
    <n v="80027"/>
    <x v="1"/>
    <s v="FUR-TA-10000849"/>
    <x v="0"/>
    <x v="3"/>
    <s v="Bevis Rectangular Conference Tables"/>
    <n v="145.97999999999999"/>
    <n v="2"/>
    <n v="0.5"/>
    <n v="-99.266399999999976"/>
  </r>
  <r>
    <n v="2439"/>
    <s v="CA-2011-164210"/>
    <x v="2"/>
    <x v="728"/>
    <d v="2017-11-20T00:00:00"/>
    <s v="Second Class"/>
    <s v="PW-19240"/>
    <s v="Pierre Wener"/>
    <x v="0"/>
    <s v="United States"/>
    <s v="Louisville"/>
    <x v="22"/>
    <n v="80027"/>
    <x v="1"/>
    <s v="OFF-PA-10002259"/>
    <x v="1"/>
    <x v="10"/>
    <s v="Geographics Note Cards, Blank, White, 8 1/2&quot; x 11&quot;"/>
    <n v="35.808"/>
    <n v="4"/>
    <n v="0.2"/>
    <n v="12.5328"/>
  </r>
  <r>
    <n v="2440"/>
    <s v="CA-2014-139948"/>
    <x v="3"/>
    <x v="729"/>
    <d v="2020-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9-05-28T00:00:00"/>
    <s v="Standard Class"/>
    <s v="AF-10870"/>
    <s v="Art Ferguson"/>
    <x v="0"/>
    <s v="United States"/>
    <s v="Passaic"/>
    <x v="30"/>
    <n v="7055"/>
    <x v="3"/>
    <s v="TEC-PH-10004614"/>
    <x v="2"/>
    <x v="7"/>
    <s v="AT&amp;T 841000 Phone"/>
    <n v="345"/>
    <n v="5"/>
    <n v="0"/>
    <n v="86.25"/>
  </r>
  <r>
    <n v="2442"/>
    <s v="CA-2013-146934"/>
    <x v="0"/>
    <x v="730"/>
    <d v="2019-05-28T00:00:00"/>
    <s v="Standard Class"/>
    <s v="AF-10870"/>
    <s v="Art Ferguson"/>
    <x v="0"/>
    <s v="United States"/>
    <s v="Passaic"/>
    <x v="30"/>
    <n v="7055"/>
    <x v="3"/>
    <s v="FUR-TA-10003748"/>
    <x v="0"/>
    <x v="3"/>
    <s v="Bevis 36 x 72 Conference Tables"/>
    <n v="174.28599999999997"/>
    <n v="2"/>
    <n v="0.3"/>
    <n v="-19.918399999999991"/>
  </r>
  <r>
    <n v="2443"/>
    <s v="CA-2013-146934"/>
    <x v="0"/>
    <x v="730"/>
    <d v="2019-05-28T00:00:00"/>
    <s v="Standard Class"/>
    <s v="AF-10870"/>
    <s v="Art Ferguson"/>
    <x v="0"/>
    <s v="United States"/>
    <s v="Passaic"/>
    <x v="30"/>
    <n v="7055"/>
    <x v="3"/>
    <s v="OFF-AP-10003217"/>
    <x v="1"/>
    <x v="9"/>
    <s v="Eureka Sanitaire  Commercial Upright"/>
    <n v="662.84"/>
    <n v="4"/>
    <n v="0"/>
    <n v="172.33840000000004"/>
  </r>
  <r>
    <n v="2444"/>
    <s v="CA-2013-146934"/>
    <x v="0"/>
    <x v="730"/>
    <d v="2019-05-28T00:00:00"/>
    <s v="Standard Class"/>
    <s v="AF-10870"/>
    <s v="Art Ferguson"/>
    <x v="0"/>
    <s v="United States"/>
    <s v="Passaic"/>
    <x v="30"/>
    <n v="7055"/>
    <x v="3"/>
    <s v="TEC-AC-10002399"/>
    <x v="2"/>
    <x v="11"/>
    <s v="SanDisk Cruzer 32 GB USB Flash Drive"/>
    <n v="95.1"/>
    <n v="5"/>
    <n v="0"/>
    <n v="30.431999999999995"/>
  </r>
  <r>
    <n v="2445"/>
    <s v="CA-2013-146934"/>
    <x v="0"/>
    <x v="730"/>
    <d v="2019-05-28T00:00:00"/>
    <s v="Standard Class"/>
    <s v="AF-10870"/>
    <s v="Art Ferguson"/>
    <x v="0"/>
    <s v="United States"/>
    <s v="Passaic"/>
    <x v="30"/>
    <n v="7055"/>
    <x v="3"/>
    <s v="OFF-EN-10002973"/>
    <x v="1"/>
    <x v="12"/>
    <s v="Ampad #10 Peel &amp; Seel Holiday Envelopes"/>
    <n v="26.880000000000003"/>
    <n v="6"/>
    <n v="0"/>
    <n v="12.902400000000002"/>
  </r>
  <r>
    <n v="2446"/>
    <s v="CA-2013-146934"/>
    <x v="0"/>
    <x v="730"/>
    <d v="2019-05-28T00:00:00"/>
    <s v="Standard Class"/>
    <s v="AF-10870"/>
    <s v="Art Ferguson"/>
    <x v="0"/>
    <s v="United States"/>
    <s v="Passaic"/>
    <x v="30"/>
    <n v="7055"/>
    <x v="3"/>
    <s v="TEC-PH-10001336"/>
    <x v="2"/>
    <x v="7"/>
    <s v="Digium D40 VoIP phone"/>
    <n v="257.98"/>
    <n v="2"/>
    <n v="0"/>
    <n v="74.8142"/>
  </r>
  <r>
    <n v="2447"/>
    <s v="CA-2012-100573"/>
    <x v="1"/>
    <x v="12"/>
    <d v="2018-10-01T00:00:00"/>
    <s v="Standard Class"/>
    <s v="AM-10705"/>
    <s v="Anne McFarland"/>
    <x v="0"/>
    <s v="United States"/>
    <s v="Los Angeles"/>
    <x v="1"/>
    <n v="90004"/>
    <x v="1"/>
    <s v="OFF-EN-10000461"/>
    <x v="1"/>
    <x v="12"/>
    <s v="#10- 4 1/8&quot; x 9 1/2&quot; Recycled Envelopes"/>
    <n v="17.48"/>
    <n v="2"/>
    <n v="0"/>
    <n v="8.2156000000000002"/>
  </r>
  <r>
    <n v="2448"/>
    <s v="CA-2013-119165"/>
    <x v="0"/>
    <x v="731"/>
    <d v="2019-11-07T00:00:00"/>
    <s v="Standard Class"/>
    <s v="BD-11320"/>
    <s v="Bill Donatelli"/>
    <x v="0"/>
    <s v="United States"/>
    <s v="Philadelphia"/>
    <x v="9"/>
    <n v="19143"/>
    <x v="3"/>
    <s v="FUR-CH-10000988"/>
    <x v="0"/>
    <x v="1"/>
    <s v="Hon Olson Stacker Stools"/>
    <n v="492.83499999999998"/>
    <n v="5"/>
    <n v="0.3"/>
    <n v="-14.080999999999989"/>
  </r>
  <r>
    <n v="2449"/>
    <s v="CA-2012-128027"/>
    <x v="1"/>
    <x v="471"/>
    <d v="2018-09-17T00:00:00"/>
    <s v="Second Class"/>
    <s v="CM-12385"/>
    <s v="Christopher Martinez"/>
    <x v="0"/>
    <s v="United States"/>
    <s v="North Charleston"/>
    <x v="20"/>
    <n v="29406"/>
    <x v="0"/>
    <s v="OFF-ST-10001809"/>
    <x v="1"/>
    <x v="4"/>
    <s v="Fellowes Officeware Wire Shelving"/>
    <n v="269.49"/>
    <n v="3"/>
    <n v="0"/>
    <n v="5.3897999999999939"/>
  </r>
  <r>
    <n v="2450"/>
    <s v="CA-2013-140207"/>
    <x v="0"/>
    <x v="732"/>
    <d v="2019-11-11T00:00:00"/>
    <s v="Standard Class"/>
    <s v="CS-12400"/>
    <s v="Christopher Schild"/>
    <x v="2"/>
    <s v="United States"/>
    <s v="San Jose"/>
    <x v="1"/>
    <n v="95123"/>
    <x v="1"/>
    <s v="OFF-BI-10003963"/>
    <x v="1"/>
    <x v="8"/>
    <s v="Cardinal Holdit Data Disk Pockets"/>
    <n v="29.120000000000005"/>
    <n v="5"/>
    <n v="0.2"/>
    <n v="9.8279999999999959"/>
  </r>
  <r>
    <n v="2451"/>
    <s v="CA-2014-140949"/>
    <x v="3"/>
    <x v="294"/>
    <d v="2020-03-23T00:00:00"/>
    <s v="Second Class"/>
    <s v="DB-13405"/>
    <s v="Denny Blanton"/>
    <x v="0"/>
    <s v="United States"/>
    <s v="New York City"/>
    <x v="15"/>
    <n v="10011"/>
    <x v="3"/>
    <s v="OFF-LA-10000081"/>
    <x v="1"/>
    <x v="2"/>
    <s v="Avery 496"/>
    <n v="18.75"/>
    <n v="5"/>
    <n v="0"/>
    <n v="9"/>
  </r>
  <r>
    <n v="2452"/>
    <s v="CA-2014-140949"/>
    <x v="3"/>
    <x v="294"/>
    <d v="2020-03-23T00:00:00"/>
    <s v="Second Class"/>
    <s v="DB-13405"/>
    <s v="Denny Blanton"/>
    <x v="0"/>
    <s v="United States"/>
    <s v="New York City"/>
    <x v="15"/>
    <n v="10011"/>
    <x v="3"/>
    <s v="TEC-PH-10000149"/>
    <x v="2"/>
    <x v="7"/>
    <s v="Cisco SPA525G2 IP Phone - Wireless"/>
    <n v="119.69999999999999"/>
    <n v="6"/>
    <n v="0"/>
    <n v="31.121999999999996"/>
  </r>
  <r>
    <n v="2453"/>
    <s v="CA-2014-140949"/>
    <x v="3"/>
    <x v="294"/>
    <d v="2020-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20-03-23T00:00:00"/>
    <s v="Second Class"/>
    <s v="DB-13405"/>
    <s v="Denny Blanton"/>
    <x v="0"/>
    <s v="United States"/>
    <s v="New York City"/>
    <x v="15"/>
    <n v="10011"/>
    <x v="3"/>
    <s v="TEC-AC-10002399"/>
    <x v="2"/>
    <x v="11"/>
    <s v="SanDisk Cruzer 32 GB USB Flash Drive"/>
    <n v="57.06"/>
    <n v="3"/>
    <n v="0"/>
    <n v="18.2592"/>
  </r>
  <r>
    <n v="2455"/>
    <s v="CA-2014-140949"/>
    <x v="3"/>
    <x v="294"/>
    <d v="2020-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20-03-23T00:00:00"/>
    <s v="Second Class"/>
    <s v="DB-13405"/>
    <s v="Denny Blanton"/>
    <x v="0"/>
    <s v="United States"/>
    <s v="New York City"/>
    <x v="15"/>
    <n v="10011"/>
    <x v="3"/>
    <s v="OFF-ST-10000344"/>
    <x v="1"/>
    <x v="4"/>
    <s v="Neat Ideas Personal Hanging Folder Files, Black"/>
    <n v="107.44"/>
    <n v="8"/>
    <n v="0"/>
    <n v="27.934399999999997"/>
  </r>
  <r>
    <n v="2457"/>
    <s v="CA-2014-140949"/>
    <x v="3"/>
    <x v="294"/>
    <d v="2020-03-23T00:00:00"/>
    <s v="Second Class"/>
    <s v="DB-13405"/>
    <s v="Denny Blanton"/>
    <x v="0"/>
    <s v="United States"/>
    <s v="New York City"/>
    <x v="15"/>
    <n v="10011"/>
    <x v="3"/>
    <s v="OFF-LA-10004093"/>
    <x v="1"/>
    <x v="2"/>
    <s v="Avery 486"/>
    <n v="7.31"/>
    <n v="1"/>
    <n v="0"/>
    <n v="3.4356999999999998"/>
  </r>
  <r>
    <n v="2458"/>
    <s v="CA-2014-140949"/>
    <x v="3"/>
    <x v="294"/>
    <d v="2020-03-23T00:00:00"/>
    <s v="Second Class"/>
    <s v="DB-13405"/>
    <s v="Denny Blanton"/>
    <x v="0"/>
    <s v="United States"/>
    <s v="New York City"/>
    <x v="15"/>
    <n v="10011"/>
    <x v="3"/>
    <s v="OFF-AR-10001683"/>
    <x v="1"/>
    <x v="6"/>
    <s v="Lumber Crayons"/>
    <n v="59.099999999999994"/>
    <n v="6"/>
    <n v="0"/>
    <n v="22.458000000000002"/>
  </r>
  <r>
    <n v="2459"/>
    <s v="CA-2014-140949"/>
    <x v="3"/>
    <x v="294"/>
    <d v="2020-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20-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8-07-13T00:00:00"/>
    <s v="Second Class"/>
    <s v="SC-20380"/>
    <s v="Shahid Collister"/>
    <x v="0"/>
    <s v="United States"/>
    <s v="Seattle"/>
    <x v="4"/>
    <n v="98115"/>
    <x v="1"/>
    <s v="OFF-PA-10001763"/>
    <x v="1"/>
    <x v="10"/>
    <s v="Xerox 1896"/>
    <n v="29.97"/>
    <n v="3"/>
    <n v="0"/>
    <n v="13.486499999999999"/>
  </r>
  <r>
    <n v="2462"/>
    <s v="CA-2012-142419"/>
    <x v="1"/>
    <x v="655"/>
    <d v="2018-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20-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20-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20-12-10T00:00:00"/>
    <s v="Standard Class"/>
    <s v="CS-12460"/>
    <s v="Chuck Sachs"/>
    <x v="0"/>
    <s v="United States"/>
    <s v="New York City"/>
    <x v="15"/>
    <n v="10009"/>
    <x v="3"/>
    <s v="TEC-PH-10000576"/>
    <x v="2"/>
    <x v="7"/>
    <s v="AT&amp;T 1080 Corded phone"/>
    <n v="136.99"/>
    <n v="1"/>
    <n v="0"/>
    <n v="36.987300000000005"/>
  </r>
  <r>
    <n v="2466"/>
    <s v="CA-2014-148691"/>
    <x v="3"/>
    <x v="734"/>
    <d v="2020-12-10T00:00:00"/>
    <s v="Standard Class"/>
    <s v="CS-12460"/>
    <s v="Chuck Sachs"/>
    <x v="0"/>
    <s v="United States"/>
    <s v="New York City"/>
    <x v="15"/>
    <n v="10009"/>
    <x v="3"/>
    <s v="OFF-LA-10001317"/>
    <x v="1"/>
    <x v="2"/>
    <s v="Avery 520"/>
    <n v="3.15"/>
    <n v="1"/>
    <n v="0"/>
    <n v="1.512"/>
  </r>
  <r>
    <n v="2467"/>
    <s v="CA-2014-128755"/>
    <x v="3"/>
    <x v="464"/>
    <d v="2020-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20-05-09T00:00:00"/>
    <s v="Standard Class"/>
    <s v="MK-18160"/>
    <s v="Mike Kennedy"/>
    <x v="0"/>
    <s v="United States"/>
    <s v="Newport News"/>
    <x v="17"/>
    <n v="23602"/>
    <x v="0"/>
    <s v="OFF-ST-10003306"/>
    <x v="1"/>
    <x v="4"/>
    <s v="Letter Size Cart"/>
    <n v="571.44000000000005"/>
    <n v="4"/>
    <n v="0"/>
    <n v="165.71759999999995"/>
  </r>
  <r>
    <n v="2469"/>
    <s v="CA-2014-128755"/>
    <x v="3"/>
    <x v="464"/>
    <d v="2020-05-09T00:00:00"/>
    <s v="Standard Class"/>
    <s v="MK-18160"/>
    <s v="Mike Kennedy"/>
    <x v="0"/>
    <s v="United States"/>
    <s v="Newport News"/>
    <x v="17"/>
    <n v="23602"/>
    <x v="0"/>
    <s v="OFF-PA-10004983"/>
    <x v="1"/>
    <x v="10"/>
    <s v="Xerox 23"/>
    <n v="32.400000000000006"/>
    <n v="5"/>
    <n v="0"/>
    <n v="15.552000000000001"/>
  </r>
  <r>
    <n v="2470"/>
    <s v="CA-2014-128755"/>
    <x v="3"/>
    <x v="464"/>
    <d v="2020-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9-01-28T00:00:00"/>
    <s v="Standard Class"/>
    <s v="CM-11935"/>
    <s v="Carlos Meador"/>
    <x v="0"/>
    <s v="United States"/>
    <s v="Fayetteville"/>
    <x v="3"/>
    <n v="28314"/>
    <x v="0"/>
    <s v="FUR-FU-10002107"/>
    <x v="0"/>
    <x v="5"/>
    <s v="Eldon Pizzaz Desk Accessories"/>
    <n v="14.272"/>
    <n v="8"/>
    <n v="0.2"/>
    <n v="4.281600000000001"/>
  </r>
  <r>
    <n v="2472"/>
    <s v="US-2013-135923"/>
    <x v="0"/>
    <x v="115"/>
    <d v="2019-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9-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9-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9-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9-11-07T00:00:00"/>
    <s v="First Class"/>
    <s v="PF-19225"/>
    <s v="Phillip Flathmann"/>
    <x v="0"/>
    <s v="United States"/>
    <s v="Los Angeles"/>
    <x v="1"/>
    <n v="90032"/>
    <x v="1"/>
    <s v="OFF-LA-10004545"/>
    <x v="1"/>
    <x v="2"/>
    <s v="Avery 50"/>
    <n v="87.71"/>
    <n v="7"/>
    <n v="0"/>
    <n v="41.223699999999994"/>
  </r>
  <r>
    <n v="2477"/>
    <s v="CA-2013-114972"/>
    <x v="0"/>
    <x v="54"/>
    <d v="2019-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20-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7-09-19T00:00:00"/>
    <s v="Standard Class"/>
    <s v="DC-12850"/>
    <s v="Dan Campbell"/>
    <x v="0"/>
    <s v="United States"/>
    <s v="New York City"/>
    <x v="15"/>
    <n v="10011"/>
    <x v="3"/>
    <s v="OFF-AR-10002833"/>
    <x v="1"/>
    <x v="6"/>
    <s v="Newell 322"/>
    <n v="5.46"/>
    <n v="3"/>
    <n v="0"/>
    <n v="1.4742000000000002"/>
  </r>
  <r>
    <n v="2480"/>
    <s v="CA-2014-141992"/>
    <x v="3"/>
    <x v="249"/>
    <d v="2020-06-26T00:00:00"/>
    <s v="Standard Class"/>
    <s v="FO-14305"/>
    <s v="Frank Olsen"/>
    <x v="0"/>
    <s v="United States"/>
    <s v="Dallas"/>
    <x v="5"/>
    <n v="75220"/>
    <x v="2"/>
    <s v="OFF-SU-10002557"/>
    <x v="1"/>
    <x v="14"/>
    <s v="Fiskars Spring-Action Scissors"/>
    <n v="11.184000000000001"/>
    <n v="1"/>
    <n v="0.2"/>
    <n v="0.83879999999999999"/>
  </r>
  <r>
    <n v="2481"/>
    <s v="CA-2014-141992"/>
    <x v="3"/>
    <x v="249"/>
    <d v="2020-06-26T00:00:00"/>
    <s v="Standard Class"/>
    <s v="FO-14305"/>
    <s v="Frank Olsen"/>
    <x v="0"/>
    <s v="United States"/>
    <s v="Dallas"/>
    <x v="5"/>
    <n v="75220"/>
    <x v="2"/>
    <s v="OFF-ST-10003656"/>
    <x v="1"/>
    <x v="4"/>
    <s v="Safco Industrial Wire Shelving"/>
    <n v="153.584"/>
    <n v="2"/>
    <n v="0.2"/>
    <n v="-32.636600000000001"/>
  </r>
  <r>
    <n v="2482"/>
    <s v="CA-2014-147956"/>
    <x v="3"/>
    <x v="165"/>
    <d v="2021-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20-09-04T00:00:00"/>
    <s v="Standard Class"/>
    <s v="KN-16705"/>
    <s v="Kristina Nunn"/>
    <x v="2"/>
    <s v="United States"/>
    <s v="Seattle"/>
    <x v="4"/>
    <n v="98105"/>
    <x v="1"/>
    <s v="TEC-PH-10000912"/>
    <x v="2"/>
    <x v="7"/>
    <s v="Anker 24W Portable Micro USB Car Charger"/>
    <n v="35.167999999999999"/>
    <n v="4"/>
    <n v="0.2"/>
    <n v="11.429599999999999"/>
  </r>
  <r>
    <n v="2484"/>
    <s v="CA-2014-126067"/>
    <x v="3"/>
    <x v="735"/>
    <d v="2020-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20-09-04T00:00:00"/>
    <s v="Standard Class"/>
    <s v="KN-16705"/>
    <s v="Kristina Nunn"/>
    <x v="2"/>
    <s v="United States"/>
    <s v="Seattle"/>
    <x v="4"/>
    <n v="98105"/>
    <x v="1"/>
    <s v="OFF-BI-10001658"/>
    <x v="1"/>
    <x v="8"/>
    <s v="GBC Standard Therm-A-Bind Covers"/>
    <n v="99.680000000000021"/>
    <n v="5"/>
    <n v="0.2"/>
    <n v="32.396000000000001"/>
  </r>
  <r>
    <n v="2486"/>
    <s v="CA-2014-126067"/>
    <x v="3"/>
    <x v="735"/>
    <d v="2020-09-04T00:00:00"/>
    <s v="Standard Class"/>
    <s v="KN-16705"/>
    <s v="Kristina Nunn"/>
    <x v="2"/>
    <s v="United States"/>
    <s v="Seattle"/>
    <x v="4"/>
    <n v="98105"/>
    <x v="1"/>
    <s v="OFF-AR-10003856"/>
    <x v="1"/>
    <x v="6"/>
    <s v="Newell 344"/>
    <n v="5.56"/>
    <n v="2"/>
    <n v="0"/>
    <n v="1.4455999999999998"/>
  </r>
  <r>
    <n v="2487"/>
    <s v="CA-2012-104514"/>
    <x v="1"/>
    <x v="98"/>
    <d v="2018-01-04T00:00:00"/>
    <s v="Second Class"/>
    <s v="CB-12535"/>
    <s v="Claudia Bergmann"/>
    <x v="1"/>
    <s v="United States"/>
    <s v="Newark"/>
    <x v="13"/>
    <n v="19711"/>
    <x v="3"/>
    <s v="OFF-ST-10001837"/>
    <x v="1"/>
    <x v="4"/>
    <s v="SAFCO Mobile Desk Side File, Wire Frame"/>
    <n v="85.52"/>
    <n v="2"/>
    <n v="0"/>
    <n v="22.235199999999999"/>
  </r>
  <r>
    <n v="2488"/>
    <s v="CA-2012-104514"/>
    <x v="1"/>
    <x v="98"/>
    <d v="2018-01-04T00:00:00"/>
    <s v="Second Class"/>
    <s v="CB-12535"/>
    <s v="Claudia Bergmann"/>
    <x v="1"/>
    <s v="United States"/>
    <s v="Newark"/>
    <x v="13"/>
    <n v="19711"/>
    <x v="3"/>
    <s v="OFF-AR-10001473"/>
    <x v="1"/>
    <x v="6"/>
    <s v="Newell 313"/>
    <n v="9.84"/>
    <n v="3"/>
    <n v="0"/>
    <n v="2.6568000000000005"/>
  </r>
  <r>
    <n v="2489"/>
    <s v="CA-2012-104514"/>
    <x v="1"/>
    <x v="98"/>
    <d v="2018-01-04T00:00:00"/>
    <s v="Second Class"/>
    <s v="CB-12535"/>
    <s v="Claudia Bergmann"/>
    <x v="1"/>
    <s v="United States"/>
    <s v="Newark"/>
    <x v="13"/>
    <n v="19711"/>
    <x v="3"/>
    <s v="OFF-PA-10004285"/>
    <x v="1"/>
    <x v="10"/>
    <s v="Xerox 1959"/>
    <n v="20.04"/>
    <n v="3"/>
    <n v="0"/>
    <n v="9.6191999999999993"/>
  </r>
  <r>
    <n v="2490"/>
    <s v="CA-2012-141040"/>
    <x v="1"/>
    <x v="330"/>
    <d v="2018-10-13T00:00:00"/>
    <s v="Second Class"/>
    <s v="TB-21250"/>
    <s v="Tim Brockman"/>
    <x v="0"/>
    <s v="United States"/>
    <s v="New York City"/>
    <x v="15"/>
    <n v="10024"/>
    <x v="3"/>
    <s v="TEC-PH-10001835"/>
    <x v="2"/>
    <x v="7"/>
    <s v="Jawbone JAMBOX Wireless Bluetooth Speaker"/>
    <n v="631.96"/>
    <n v="4"/>
    <n v="0"/>
    <n v="303.3408"/>
  </r>
  <r>
    <n v="2491"/>
    <s v="CA-2012-141040"/>
    <x v="1"/>
    <x v="330"/>
    <d v="2018-10-13T00:00:00"/>
    <s v="Second Class"/>
    <s v="TB-21250"/>
    <s v="Tim Brockman"/>
    <x v="0"/>
    <s v="United States"/>
    <s v="New York City"/>
    <x v="15"/>
    <n v="10024"/>
    <x v="3"/>
    <s v="OFF-PA-10002245"/>
    <x v="1"/>
    <x v="10"/>
    <s v="Xerox 1895"/>
    <n v="23.92"/>
    <n v="4"/>
    <n v="0"/>
    <n v="10.763999999999999"/>
  </r>
  <r>
    <n v="2492"/>
    <s v="CA-2011-113579"/>
    <x v="2"/>
    <x v="736"/>
    <d v="2017-12-15T00:00:00"/>
    <s v="Second Class"/>
    <s v="KD-16345"/>
    <s v="Katherine Ducich"/>
    <x v="0"/>
    <s v="United States"/>
    <s v="Los Angeles"/>
    <x v="1"/>
    <n v="90049"/>
    <x v="1"/>
    <s v="OFF-PA-10001457"/>
    <x v="1"/>
    <x v="10"/>
    <s v="White GlueTop Scratch Pads"/>
    <n v="90.24"/>
    <n v="6"/>
    <n v="0"/>
    <n v="41.51039999999999"/>
  </r>
  <r>
    <n v="2493"/>
    <s v="CA-2011-144624"/>
    <x v="2"/>
    <x v="84"/>
    <d v="2017-11-23T00:00:00"/>
    <s v="Standard Class"/>
    <s v="JM-15865"/>
    <s v="John Murray"/>
    <x v="0"/>
    <s v="United States"/>
    <s v="Jamestown"/>
    <x v="15"/>
    <n v="14701"/>
    <x v="3"/>
    <s v="TEC-PH-10002885"/>
    <x v="2"/>
    <x v="7"/>
    <s v="Apple iPhone 5"/>
    <n v="4548.8100000000004"/>
    <n v="7"/>
    <n v="0"/>
    <n v="1228.1787000000004"/>
  </r>
  <r>
    <n v="2494"/>
    <s v="CA-2013-146206"/>
    <x v="0"/>
    <x v="545"/>
    <d v="2019-09-15T00:00:00"/>
    <s v="Second Class"/>
    <s v="KT-16480"/>
    <s v="Kean Thornton"/>
    <x v="0"/>
    <s v="United States"/>
    <s v="Houston"/>
    <x v="5"/>
    <n v="77095"/>
    <x v="2"/>
    <s v="FUR-TA-10004086"/>
    <x v="0"/>
    <x v="3"/>
    <s v="KI Adjustable-Height Table"/>
    <n v="300.93"/>
    <n v="5"/>
    <n v="0.3"/>
    <n v="-34.39200000000001"/>
  </r>
  <r>
    <n v="2495"/>
    <s v="CA-2013-146206"/>
    <x v="0"/>
    <x v="545"/>
    <d v="2019-09-15T00:00:00"/>
    <s v="Second Class"/>
    <s v="KT-16480"/>
    <s v="Kean Thornton"/>
    <x v="0"/>
    <s v="United States"/>
    <s v="Houston"/>
    <x v="5"/>
    <n v="77095"/>
    <x v="2"/>
    <s v="TEC-PH-10000895"/>
    <x v="2"/>
    <x v="7"/>
    <s v="Polycom VVX 310 VoIP phone"/>
    <n v="719.96"/>
    <n v="5"/>
    <n v="0.2"/>
    <n v="53.997000000000043"/>
  </r>
  <r>
    <n v="2496"/>
    <s v="CA-2011-136644"/>
    <x v="2"/>
    <x v="737"/>
    <d v="2017-06-22T00:00:00"/>
    <s v="Standard Class"/>
    <s v="SC-20575"/>
    <s v="Sonia Cooley"/>
    <x v="0"/>
    <s v="United States"/>
    <s v="Mishawaka"/>
    <x v="14"/>
    <n v="46544"/>
    <x v="2"/>
    <s v="FUR-CH-10000225"/>
    <x v="0"/>
    <x v="1"/>
    <s v="Global Geo Office Task Chair, Gray"/>
    <n v="647.84"/>
    <n v="8"/>
    <n v="0"/>
    <n v="32.391999999999939"/>
  </r>
  <r>
    <n v="2497"/>
    <s v="CA-2012-122371"/>
    <x v="1"/>
    <x v="120"/>
    <d v="2018-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8-10-01T00:00:00"/>
    <s v="Standard Class"/>
    <s v="BS-11800"/>
    <s v="Bryan Spruell"/>
    <x v="2"/>
    <s v="United States"/>
    <s v="San Diego"/>
    <x v="1"/>
    <n v="92037"/>
    <x v="1"/>
    <s v="OFF-EN-10000056"/>
    <x v="1"/>
    <x v="12"/>
    <s v="Cameo Buff Policy Envelopes"/>
    <n v="124.46"/>
    <n v="2"/>
    <n v="0"/>
    <n v="58.496199999999988"/>
  </r>
  <r>
    <n v="2499"/>
    <s v="CA-2013-126935"/>
    <x v="0"/>
    <x v="288"/>
    <d v="2019-05-25T00:00:00"/>
    <s v="Standard Class"/>
    <s v="BT-11395"/>
    <s v="Bill Tyler"/>
    <x v="1"/>
    <s v="United States"/>
    <s v="San Francisco"/>
    <x v="1"/>
    <n v="94109"/>
    <x v="1"/>
    <s v="OFF-BI-10004817"/>
    <x v="1"/>
    <x v="8"/>
    <s v="GBC Personal VeloBind Strips"/>
    <n v="9.5840000000000014"/>
    <n v="1"/>
    <n v="0.2"/>
    <n v="3.3543999999999996"/>
  </r>
  <r>
    <n v="2500"/>
    <s v="US-2014-133781"/>
    <x v="3"/>
    <x v="738"/>
    <d v="2020-06-24T00:00:00"/>
    <s v="First Class"/>
    <s v="DC-12850"/>
    <s v="Dan Campbell"/>
    <x v="0"/>
    <s v="United States"/>
    <s v="Miami"/>
    <x v="2"/>
    <n v="33178"/>
    <x v="0"/>
    <s v="OFF-EN-10004483"/>
    <x v="1"/>
    <x v="12"/>
    <s v="#10 White Business Envelopes,4 1/8 x 9 1/2"/>
    <n v="37.608000000000004"/>
    <n v="3"/>
    <n v="0.2"/>
    <n v="12.692699999999995"/>
  </r>
  <r>
    <n v="2501"/>
    <s v="CA-2014-131618"/>
    <x v="3"/>
    <x v="46"/>
    <d v="2020-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20-06-21T00:00:00"/>
    <s v="First Class"/>
    <s v="LS-17200"/>
    <s v="Luke Schmidt"/>
    <x v="1"/>
    <s v="United States"/>
    <s v="Skokie"/>
    <x v="10"/>
    <n v="60076"/>
    <x v="2"/>
    <s v="OFF-BI-10000546"/>
    <x v="1"/>
    <x v="8"/>
    <s v="Avery Durable Binders"/>
    <n v="2.3039999999999994"/>
    <n v="4"/>
    <n v="0.8"/>
    <n v="-3.5711999999999993"/>
  </r>
  <r>
    <n v="2503"/>
    <s v="CA-2014-131618"/>
    <x v="3"/>
    <x v="46"/>
    <d v="2020-06-21T00:00:00"/>
    <s v="First Class"/>
    <s v="LS-17200"/>
    <s v="Luke Schmidt"/>
    <x v="1"/>
    <s v="United States"/>
    <s v="Skokie"/>
    <x v="10"/>
    <n v="60076"/>
    <x v="2"/>
    <s v="OFF-BI-10001294"/>
    <x v="1"/>
    <x v="8"/>
    <s v="Fellowes Binding Cases"/>
    <n v="9.3599999999999977"/>
    <n v="4"/>
    <n v="0.8"/>
    <n v="-16.380000000000003"/>
  </r>
  <r>
    <n v="2504"/>
    <s v="CA-2013-149482"/>
    <x v="0"/>
    <x v="696"/>
    <d v="2019-11-20T00:00:00"/>
    <s v="Standard Class"/>
    <s v="RR-19315"/>
    <s v="Ralph Ritter"/>
    <x v="0"/>
    <s v="United States"/>
    <s v="San Francisco"/>
    <x v="1"/>
    <n v="94110"/>
    <x v="1"/>
    <s v="OFF-LA-10000248"/>
    <x v="1"/>
    <x v="2"/>
    <s v="Avery 52"/>
    <n v="7.38"/>
    <n v="2"/>
    <n v="0"/>
    <n v="3.4685999999999999"/>
  </r>
  <r>
    <n v="2505"/>
    <s v="CA-2011-143917"/>
    <x v="2"/>
    <x v="739"/>
    <d v="2017-07-27T00:00:00"/>
    <s v="Second Class"/>
    <s v="KL-16645"/>
    <s v="Ken Lonsdale"/>
    <x v="0"/>
    <s v="United States"/>
    <s v="San Francisco"/>
    <x v="1"/>
    <n v="94122"/>
    <x v="1"/>
    <s v="OFF-ST-10001228"/>
    <x v="1"/>
    <x v="4"/>
    <s v="Fellowes Personal Hanging Folder Files, Navy"/>
    <n v="53.72"/>
    <n v="4"/>
    <n v="0"/>
    <n v="15.041600000000003"/>
  </r>
  <r>
    <n v="2506"/>
    <s v="CA-2011-143917"/>
    <x v="2"/>
    <x v="739"/>
    <d v="2017-07-27T00:00:00"/>
    <s v="Second Class"/>
    <s v="KL-16645"/>
    <s v="Ken Lonsdale"/>
    <x v="0"/>
    <s v="United States"/>
    <s v="San Francisco"/>
    <x v="1"/>
    <n v="94122"/>
    <x v="1"/>
    <s v="OFF-SU-10000151"/>
    <x v="1"/>
    <x v="14"/>
    <s v="High Speed Automatic Electric Letter Opener"/>
    <n v="8187.65"/>
    <n v="5"/>
    <n v="0"/>
    <n v="327.50599999999963"/>
  </r>
  <r>
    <n v="2507"/>
    <s v="CA-2011-143917"/>
    <x v="2"/>
    <x v="739"/>
    <d v="2017-07-27T00:00:00"/>
    <s v="Second Class"/>
    <s v="KL-16645"/>
    <s v="Ken Lonsdale"/>
    <x v="0"/>
    <s v="United States"/>
    <s v="San Francisco"/>
    <x v="1"/>
    <n v="94122"/>
    <x v="1"/>
    <s v="FUR-FU-10004351"/>
    <x v="0"/>
    <x v="5"/>
    <s v="Staples"/>
    <n v="77.92"/>
    <n v="8"/>
    <n v="0"/>
    <n v="34.284800000000004"/>
  </r>
  <r>
    <n v="2508"/>
    <s v="CA-2012-120397"/>
    <x v="1"/>
    <x v="740"/>
    <d v="2018-07-02T00:00:00"/>
    <s v="Same Day"/>
    <s v="RB-19435"/>
    <s v="Richard Bierner"/>
    <x v="0"/>
    <s v="United States"/>
    <s v="Houston"/>
    <x v="5"/>
    <n v="77070"/>
    <x v="2"/>
    <s v="OFF-AP-10001293"/>
    <x v="1"/>
    <x v="9"/>
    <s v="Belkin 8 Outlet Surge Protector"/>
    <n v="32.783999999999992"/>
    <n v="4"/>
    <n v="0.8"/>
    <n v="-85.238399999999999"/>
  </r>
  <r>
    <n v="2509"/>
    <s v="CA-2014-163902"/>
    <x v="3"/>
    <x v="580"/>
    <d v="2020-03-09T00:00:00"/>
    <s v="Standard Class"/>
    <s v="MY-17380"/>
    <s v="Maribeth Yedwab"/>
    <x v="1"/>
    <s v="United States"/>
    <s v="Los Angeles"/>
    <x v="1"/>
    <n v="90045"/>
    <x v="1"/>
    <s v="TEC-PH-10000675"/>
    <x v="2"/>
    <x v="7"/>
    <s v="Panasonic KX TS3282B Corded phone"/>
    <n v="196.77600000000001"/>
    <n v="3"/>
    <n v="0.2"/>
    <n v="14.758199999999995"/>
  </r>
  <r>
    <n v="2510"/>
    <s v="CA-2014-163902"/>
    <x v="3"/>
    <x v="580"/>
    <d v="2020-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9-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8-04-19T00:00:00"/>
    <s v="First Class"/>
    <s v="KW-16570"/>
    <s v="Kelly Williams"/>
    <x v="0"/>
    <s v="United States"/>
    <s v="Monroe"/>
    <x v="28"/>
    <n v="71203"/>
    <x v="0"/>
    <s v="TEC-AC-10003116"/>
    <x v="2"/>
    <x v="11"/>
    <s v="Memorex Froggy Flash Drive 8 GB"/>
    <n v="106.5"/>
    <n v="6"/>
    <n v="0"/>
    <n v="41.534999999999997"/>
  </r>
  <r>
    <n v="2513"/>
    <s v="CA-2014-155089"/>
    <x v="3"/>
    <x v="574"/>
    <d v="2020-12-07T00:00:00"/>
    <s v="Standard Class"/>
    <s v="DB-12910"/>
    <s v="Daniel Byrd"/>
    <x v="2"/>
    <s v="United States"/>
    <s v="Tampa"/>
    <x v="2"/>
    <n v="33614"/>
    <x v="0"/>
    <s v="OFF-BI-10002429"/>
    <x v="1"/>
    <x v="8"/>
    <s v="Premier Elliptical Ring Binder, Black"/>
    <n v="45.660000000000011"/>
    <n v="5"/>
    <n v="0.7"/>
    <n v="-33.483999999999995"/>
  </r>
  <r>
    <n v="2514"/>
    <s v="CA-2013-124506"/>
    <x v="0"/>
    <x v="583"/>
    <d v="2019-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9-11-18T00:00:00"/>
    <s v="Standard Class"/>
    <s v="BB-11545"/>
    <s v="Brenda Bowman"/>
    <x v="1"/>
    <s v="United States"/>
    <s v="Chicago"/>
    <x v="10"/>
    <n v="60623"/>
    <x v="2"/>
    <s v="FUR-CH-10004540"/>
    <x v="0"/>
    <x v="1"/>
    <s v="Global Chrome Stack Chair"/>
    <n v="47.991999999999997"/>
    <n v="2"/>
    <n v="0.3"/>
    <n v="-2.0567999999999991"/>
  </r>
  <r>
    <n v="2516"/>
    <s v="CA-2011-106572"/>
    <x v="2"/>
    <x v="742"/>
    <d v="2017-09-10T00:00:00"/>
    <s v="Standard Class"/>
    <s v="NP-18700"/>
    <s v="Nora Preis"/>
    <x v="0"/>
    <s v="United States"/>
    <s v="Bowling Green"/>
    <x v="24"/>
    <n v="43402"/>
    <x v="3"/>
    <s v="OFF-ST-10000585"/>
    <x v="1"/>
    <x v="4"/>
    <s v="Economy Rollaway Files"/>
    <n v="264.32"/>
    <n v="2"/>
    <n v="0.2"/>
    <n v="19.823999999999998"/>
  </r>
  <r>
    <n v="2517"/>
    <s v="CA-2011-128888"/>
    <x v="2"/>
    <x v="647"/>
    <d v="2017-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20-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9-10-22T00:00:00"/>
    <s v="Standard Class"/>
    <s v="CD-12790"/>
    <s v="Cynthia Delaney"/>
    <x v="2"/>
    <s v="United States"/>
    <s v="Oklahoma City"/>
    <x v="26"/>
    <n v="73120"/>
    <x v="2"/>
    <s v="OFF-LA-10004559"/>
    <x v="1"/>
    <x v="2"/>
    <s v="Avery 49"/>
    <n v="20.16"/>
    <n v="7"/>
    <n v="0"/>
    <n v="9.8783999999999992"/>
  </r>
  <r>
    <n v="2520"/>
    <s v="CA-2013-124352"/>
    <x v="0"/>
    <x v="680"/>
    <d v="2019-10-22T00:00:00"/>
    <s v="Standard Class"/>
    <s v="CD-12790"/>
    <s v="Cynthia Delaney"/>
    <x v="2"/>
    <s v="United States"/>
    <s v="Oklahoma City"/>
    <x v="26"/>
    <n v="73120"/>
    <x v="2"/>
    <s v="OFF-LA-10003223"/>
    <x v="1"/>
    <x v="2"/>
    <s v="Avery 508"/>
    <n v="29.46"/>
    <n v="6"/>
    <n v="0"/>
    <n v="14.4354"/>
  </r>
  <r>
    <n v="2521"/>
    <s v="CA-2013-124352"/>
    <x v="0"/>
    <x v="680"/>
    <d v="2019-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9-10-22T00:00:00"/>
    <s v="Standard Class"/>
    <s v="CD-12790"/>
    <s v="Cynthia Delaney"/>
    <x v="2"/>
    <s v="United States"/>
    <s v="Oklahoma City"/>
    <x v="26"/>
    <n v="73120"/>
    <x v="2"/>
    <s v="OFF-PA-10003177"/>
    <x v="1"/>
    <x v="10"/>
    <s v="Xerox 1999"/>
    <n v="12.96"/>
    <n v="2"/>
    <n v="0"/>
    <n v="6.2208000000000006"/>
  </r>
  <r>
    <n v="2523"/>
    <s v="CA-2013-124352"/>
    <x v="0"/>
    <x v="680"/>
    <d v="2019-10-22T00:00:00"/>
    <s v="Standard Class"/>
    <s v="CD-12790"/>
    <s v="Cynthia Delaney"/>
    <x v="2"/>
    <s v="United States"/>
    <s v="Oklahoma City"/>
    <x v="26"/>
    <n v="73120"/>
    <x v="2"/>
    <s v="TEC-PH-10003442"/>
    <x v="2"/>
    <x v="7"/>
    <s v="Samsung Replacement EH64AVFWE Premium Headset"/>
    <n v="5.5"/>
    <n v="1"/>
    <n v="0"/>
    <n v="1.375"/>
  </r>
  <r>
    <n v="2524"/>
    <s v="CA-2013-124352"/>
    <x v="0"/>
    <x v="680"/>
    <d v="2019-10-22T00:00:00"/>
    <s v="Standard Class"/>
    <s v="CD-12790"/>
    <s v="Cynthia Delaney"/>
    <x v="2"/>
    <s v="United States"/>
    <s v="Oklahoma City"/>
    <x v="26"/>
    <n v="73120"/>
    <x v="2"/>
    <s v="OFF-BI-10000977"/>
    <x v="1"/>
    <x v="8"/>
    <s v="Ibico Plastic Spiral Binding Combs"/>
    <n v="121.6"/>
    <n v="4"/>
    <n v="0"/>
    <n v="55.935999999999993"/>
  </r>
  <r>
    <n v="2525"/>
    <s v="CA-2012-124541"/>
    <x v="1"/>
    <x v="744"/>
    <d v="2018-04-10T00:00:00"/>
    <s v="Standard Class"/>
    <s v="TT-21220"/>
    <s v="Thomas Thornton"/>
    <x v="0"/>
    <s v="United States"/>
    <s v="Houston"/>
    <x v="5"/>
    <n v="77041"/>
    <x v="2"/>
    <s v="OFF-AR-10004078"/>
    <x v="1"/>
    <x v="6"/>
    <s v="Newell 312"/>
    <n v="42.047999999999995"/>
    <n v="9"/>
    <n v="0.2"/>
    <n v="5.2559999999999985"/>
  </r>
  <r>
    <n v="2526"/>
    <s v="CA-2012-124541"/>
    <x v="1"/>
    <x v="744"/>
    <d v="2018-04-10T00:00:00"/>
    <s v="Standard Class"/>
    <s v="TT-21220"/>
    <s v="Thomas Thornton"/>
    <x v="0"/>
    <s v="United States"/>
    <s v="Houston"/>
    <x v="5"/>
    <n v="77041"/>
    <x v="2"/>
    <s v="TEC-AC-10002550"/>
    <x v="2"/>
    <x v="11"/>
    <s v="Maxell 4.7GB DVD-RW 3/Pack"/>
    <n v="25.488"/>
    <n v="2"/>
    <n v="0.2"/>
    <n v="4.4603999999999999"/>
  </r>
  <r>
    <n v="2527"/>
    <s v="CA-2012-124541"/>
    <x v="1"/>
    <x v="744"/>
    <d v="2018-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8-04-10T00:00:00"/>
    <s v="Standard Class"/>
    <s v="TT-21220"/>
    <s v="Thomas Thornton"/>
    <x v="0"/>
    <s v="United States"/>
    <s v="Houston"/>
    <x v="5"/>
    <n v="77041"/>
    <x v="2"/>
    <s v="OFF-BI-10004209"/>
    <x v="1"/>
    <x v="8"/>
    <s v="Fellowes Twister Kit, Gray/Clear, 3/pkg"/>
    <n v="9.6479999999999961"/>
    <n v="6"/>
    <n v="0.8"/>
    <n v="-16.884"/>
  </r>
  <r>
    <n v="2529"/>
    <s v="CA-2012-124541"/>
    <x v="1"/>
    <x v="744"/>
    <d v="2018-04-10T00:00:00"/>
    <s v="Standard Class"/>
    <s v="TT-21220"/>
    <s v="Thomas Thornton"/>
    <x v="0"/>
    <s v="United States"/>
    <s v="Houston"/>
    <x v="5"/>
    <n v="77041"/>
    <x v="2"/>
    <s v="OFF-PA-10001526"/>
    <x v="1"/>
    <x v="10"/>
    <s v="Xerox 1949"/>
    <n v="7.9680000000000009"/>
    <n v="2"/>
    <n v="0.2"/>
    <n v="2.8884000000000007"/>
  </r>
  <r>
    <n v="2530"/>
    <s v="CA-2011-108707"/>
    <x v="2"/>
    <x v="745"/>
    <d v="2017-10-29T00:00:00"/>
    <s v="Standard Class"/>
    <s v="DB-12910"/>
    <s v="Daniel Byrd"/>
    <x v="2"/>
    <s v="United States"/>
    <s v="Fort Lauderdale"/>
    <x v="2"/>
    <n v="33311"/>
    <x v="0"/>
    <s v="OFF-PA-10000788"/>
    <x v="1"/>
    <x v="10"/>
    <s v="Xerox 210"/>
    <n v="10.368000000000002"/>
    <n v="2"/>
    <n v="0.2"/>
    <n v="3.6288"/>
  </r>
  <r>
    <n v="2531"/>
    <s v="CA-2011-111500"/>
    <x v="2"/>
    <x v="654"/>
    <d v="2017-08-21T00:00:00"/>
    <s v="Standard Class"/>
    <s v="DJ-13510"/>
    <s v="Don Jones"/>
    <x v="1"/>
    <s v="United States"/>
    <s v="Little Rock"/>
    <x v="36"/>
    <n v="72209"/>
    <x v="0"/>
    <s v="OFF-PA-10000595"/>
    <x v="1"/>
    <x v="10"/>
    <s v="Xerox 1929"/>
    <n v="114.2"/>
    <n v="5"/>
    <n v="0"/>
    <n v="52.531999999999996"/>
  </r>
  <r>
    <n v="2532"/>
    <s v="CA-2011-111500"/>
    <x v="2"/>
    <x v="654"/>
    <d v="2017-08-21T00:00:00"/>
    <s v="Standard Class"/>
    <s v="DJ-13510"/>
    <s v="Don Jones"/>
    <x v="1"/>
    <s v="United States"/>
    <s v="Little Rock"/>
    <x v="36"/>
    <n v="72209"/>
    <x v="0"/>
    <s v="OFF-BI-10000829"/>
    <x v="1"/>
    <x v="8"/>
    <s v="Avery Non-Stick Binders"/>
    <n v="17.96"/>
    <n v="4"/>
    <n v="0"/>
    <n v="8.2615999999999996"/>
  </r>
  <r>
    <n v="2533"/>
    <s v="CA-2011-111500"/>
    <x v="2"/>
    <x v="654"/>
    <d v="2017-08-21T00:00:00"/>
    <s v="Standard Class"/>
    <s v="DJ-13510"/>
    <s v="Don Jones"/>
    <x v="1"/>
    <s v="United States"/>
    <s v="Little Rock"/>
    <x v="36"/>
    <n v="72209"/>
    <x v="0"/>
    <s v="OFF-FA-10002676"/>
    <x v="1"/>
    <x v="13"/>
    <s v="Colored Push Pins"/>
    <n v="12.67"/>
    <n v="7"/>
    <n v="0"/>
    <n v="4.5611999999999995"/>
  </r>
  <r>
    <n v="2534"/>
    <s v="CA-2011-111500"/>
    <x v="2"/>
    <x v="654"/>
    <d v="2017-08-21T00:00:00"/>
    <s v="Standard Class"/>
    <s v="DJ-13510"/>
    <s v="Don Jones"/>
    <x v="1"/>
    <s v="United States"/>
    <s v="Little Rock"/>
    <x v="36"/>
    <n v="72209"/>
    <x v="0"/>
    <s v="TEC-AC-10000844"/>
    <x v="2"/>
    <x v="11"/>
    <s v="Logitech Gaming G510s - Keyboard"/>
    <n v="339.96"/>
    <n v="4"/>
    <n v="0"/>
    <n v="122.38559999999998"/>
  </r>
  <r>
    <n v="2535"/>
    <s v="US-2014-117723"/>
    <x v="3"/>
    <x v="733"/>
    <d v="2020-08-19T00:00:00"/>
    <s v="Second Class"/>
    <s v="DL-13495"/>
    <s v="Dionis Lloyd"/>
    <x v="1"/>
    <s v="United States"/>
    <s v="Philadelphia"/>
    <x v="9"/>
    <n v="19120"/>
    <x v="3"/>
    <s v="OFF-ST-10004459"/>
    <x v="1"/>
    <x v="4"/>
    <s v="Tennsco Single-Tier Lockers"/>
    <n v="1801.6320000000001"/>
    <n v="6"/>
    <n v="0.2"/>
    <n v="-337.80600000000004"/>
  </r>
  <r>
    <n v="2536"/>
    <s v="CA-2012-143238"/>
    <x v="1"/>
    <x v="684"/>
    <d v="2018-09-08T00:00:00"/>
    <s v="First Class"/>
    <s v="LO-17170"/>
    <s v="Lori Olson"/>
    <x v="1"/>
    <s v="United States"/>
    <s v="La Quinta"/>
    <x v="1"/>
    <n v="92253"/>
    <x v="1"/>
    <s v="TEC-AC-10003499"/>
    <x v="2"/>
    <x v="11"/>
    <s v="Memorex Mini Travel Drive 8 GB USB 2.0 Flash Drive"/>
    <n v="46.32"/>
    <n v="4"/>
    <n v="0"/>
    <n v="18.064800000000002"/>
  </r>
  <r>
    <n v="2537"/>
    <s v="CA-2012-168746"/>
    <x v="1"/>
    <x v="746"/>
    <d v="2018-01-29T00:00:00"/>
    <s v="Second Class"/>
    <s v="SV-20365"/>
    <s v="Seth Vernon"/>
    <x v="0"/>
    <s v="United States"/>
    <s v="Cleveland"/>
    <x v="24"/>
    <n v="44105"/>
    <x v="3"/>
    <s v="FUR-CH-10000513"/>
    <x v="0"/>
    <x v="1"/>
    <s v="High-Back Leather Manager's Chair"/>
    <n v="181.98599999999999"/>
    <n v="2"/>
    <n v="0.3"/>
    <n v="-54.595799999999997"/>
  </r>
  <r>
    <n v="2538"/>
    <s v="CA-2012-168746"/>
    <x v="1"/>
    <x v="746"/>
    <d v="2018-01-29T00:00:00"/>
    <s v="Second Class"/>
    <s v="SV-20365"/>
    <s v="Seth Vernon"/>
    <x v="0"/>
    <s v="United States"/>
    <s v="Cleveland"/>
    <x v="24"/>
    <n v="44105"/>
    <x v="3"/>
    <s v="TEC-PH-10000895"/>
    <x v="2"/>
    <x v="7"/>
    <s v="Polycom VVX 310 VoIP phone"/>
    <n v="431.976"/>
    <n v="4"/>
    <n v="0.4"/>
    <n v="-100.7944"/>
  </r>
  <r>
    <n v="2539"/>
    <s v="CA-2012-168746"/>
    <x v="1"/>
    <x v="746"/>
    <d v="2018-01-29T00:00:00"/>
    <s v="Second Class"/>
    <s v="SV-20365"/>
    <s v="Seth Vernon"/>
    <x v="0"/>
    <s v="United States"/>
    <s v="Cleveland"/>
    <x v="24"/>
    <n v="44105"/>
    <x v="3"/>
    <s v="TEC-PH-10002555"/>
    <x v="2"/>
    <x v="7"/>
    <s v="Nortel Meridian M5316 Digital phone"/>
    <n v="155.36999999999998"/>
    <n v="1"/>
    <n v="0.4"/>
    <n v="-36.253"/>
  </r>
  <r>
    <n v="2540"/>
    <s v="CA-2012-113404"/>
    <x v="1"/>
    <x v="747"/>
    <d v="2018-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8-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9-05-05T00:00:00"/>
    <s v="Standard Class"/>
    <s v="KD-16615"/>
    <s v="Ken Dana"/>
    <x v="1"/>
    <s v="United States"/>
    <s v="Scottsdale"/>
    <x v="16"/>
    <n v="85254"/>
    <x v="1"/>
    <s v="FUR-FU-10002759"/>
    <x v="0"/>
    <x v="5"/>
    <s v="12-1/2 Diameter Round Wall Clock"/>
    <n v="111.88800000000001"/>
    <n v="7"/>
    <n v="0.2"/>
    <n v="22.377600000000001"/>
  </r>
  <r>
    <n v="2543"/>
    <s v="CA-2011-164385"/>
    <x v="2"/>
    <x v="467"/>
    <d v="2017-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9-09-15T00:00:00"/>
    <s v="Standard Class"/>
    <s v="AP-10720"/>
    <s v="Anne Pryor"/>
    <x v="2"/>
    <s v="United States"/>
    <s v="Malden"/>
    <x v="31"/>
    <n v="2148"/>
    <x v="3"/>
    <s v="FUR-BO-10003450"/>
    <x v="0"/>
    <x v="0"/>
    <s v="Bush Westfield Collection Bookcases, Dark Cherry Finish"/>
    <n v="173.94"/>
    <n v="3"/>
    <n v="0"/>
    <n v="13.915199999999992"/>
  </r>
  <r>
    <n v="2545"/>
    <s v="US-2013-114174"/>
    <x v="0"/>
    <x v="162"/>
    <d v="2019-09-15T00:00:00"/>
    <s v="Standard Class"/>
    <s v="AP-10720"/>
    <s v="Anne Pryor"/>
    <x v="2"/>
    <s v="United States"/>
    <s v="Malden"/>
    <x v="31"/>
    <n v="2148"/>
    <x v="3"/>
    <s v="OFF-LA-10000248"/>
    <x v="1"/>
    <x v="2"/>
    <s v="Avery 52"/>
    <n v="14.76"/>
    <n v="4"/>
    <n v="0"/>
    <n v="6.9371999999999998"/>
  </r>
  <r>
    <n v="2546"/>
    <s v="CA-2014-108070"/>
    <x v="3"/>
    <x v="513"/>
    <d v="2020-04-21T00:00:00"/>
    <s v="Standard Class"/>
    <s v="JE-15745"/>
    <s v="Joel Eaton"/>
    <x v="0"/>
    <s v="United States"/>
    <s v="San Jose"/>
    <x v="1"/>
    <n v="95123"/>
    <x v="1"/>
    <s v="OFF-ST-10004804"/>
    <x v="1"/>
    <x v="4"/>
    <s v="Belkin 19&quot; Vented Equipment Shelf, Black"/>
    <n v="205.92"/>
    <n v="4"/>
    <n v="0"/>
    <n v="2.0592000000000041"/>
  </r>
  <r>
    <n v="2547"/>
    <s v="CA-2014-108070"/>
    <x v="3"/>
    <x v="513"/>
    <d v="2020-04-21T00:00:00"/>
    <s v="Standard Class"/>
    <s v="JE-15745"/>
    <s v="Joel Eaton"/>
    <x v="0"/>
    <s v="United States"/>
    <s v="San Jose"/>
    <x v="1"/>
    <n v="95123"/>
    <x v="1"/>
    <s v="FUR-BO-10001337"/>
    <x v="0"/>
    <x v="0"/>
    <s v="O'Sullivan Living Dimensions 2-Shelf Bookcases"/>
    <n v="102.833"/>
    <n v="1"/>
    <n v="0.15"/>
    <n v="-6.0489999999999995"/>
  </r>
  <r>
    <n v="2548"/>
    <s v="US-2012-128090"/>
    <x v="1"/>
    <x v="748"/>
    <d v="2018-08-22T00:00:00"/>
    <s v="Standard Class"/>
    <s v="JM-15865"/>
    <s v="John Murray"/>
    <x v="0"/>
    <s v="United States"/>
    <s v="Phoenix"/>
    <x v="16"/>
    <n v="85023"/>
    <x v="1"/>
    <s v="OFF-AR-10002255"/>
    <x v="1"/>
    <x v="6"/>
    <s v="Newell 346"/>
    <n v="2.3039999999999998"/>
    <n v="1"/>
    <n v="0.2"/>
    <n v="0.25919999999999999"/>
  </r>
  <r>
    <n v="2549"/>
    <s v="US-2012-128090"/>
    <x v="1"/>
    <x v="748"/>
    <d v="2018-08-22T00:00:00"/>
    <s v="Standard Class"/>
    <s v="JM-15865"/>
    <s v="John Murray"/>
    <x v="0"/>
    <s v="United States"/>
    <s v="Phoenix"/>
    <x v="16"/>
    <n v="85023"/>
    <x v="1"/>
    <s v="TEC-PH-10002624"/>
    <x v="2"/>
    <x v="7"/>
    <s v="Samsung Galaxy S4 Mini"/>
    <n v="1879.96"/>
    <n v="5"/>
    <n v="0.2"/>
    <n v="211.49549999999977"/>
  </r>
  <r>
    <n v="2550"/>
    <s v="US-2012-128090"/>
    <x v="1"/>
    <x v="748"/>
    <d v="2018-08-22T00:00:00"/>
    <s v="Standard Class"/>
    <s v="JM-15865"/>
    <s v="John Murray"/>
    <x v="0"/>
    <s v="United States"/>
    <s v="Phoenix"/>
    <x v="16"/>
    <n v="85023"/>
    <x v="1"/>
    <s v="OFF-PA-10001878"/>
    <x v="1"/>
    <x v="10"/>
    <s v="Xerox 1891"/>
    <n v="313.024"/>
    <n v="8"/>
    <n v="0.2"/>
    <n v="105.64559999999997"/>
  </r>
  <r>
    <n v="2551"/>
    <s v="US-2012-128090"/>
    <x v="1"/>
    <x v="748"/>
    <d v="2018-08-22T00:00:00"/>
    <s v="Standard Class"/>
    <s v="JM-15865"/>
    <s v="John Murray"/>
    <x v="0"/>
    <s v="United States"/>
    <s v="Phoenix"/>
    <x v="16"/>
    <n v="85023"/>
    <x v="1"/>
    <s v="OFF-LA-10000452"/>
    <x v="1"/>
    <x v="2"/>
    <s v="Avery 488"/>
    <n v="5.04"/>
    <n v="2"/>
    <n v="0.2"/>
    <n v="1.764"/>
  </r>
  <r>
    <n v="2552"/>
    <s v="CA-2014-101042"/>
    <x v="3"/>
    <x v="123"/>
    <d v="2020-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20-11-24T00:00:00"/>
    <s v="Standard Class"/>
    <s v="AB-10105"/>
    <s v="Adrian Barton"/>
    <x v="0"/>
    <s v="United States"/>
    <s v="Henderson"/>
    <x v="0"/>
    <n v="42420"/>
    <x v="0"/>
    <s v="OFF-BI-10000088"/>
    <x v="1"/>
    <x v="8"/>
    <s v="GBC Imprintable Covers"/>
    <n v="21.96"/>
    <n v="2"/>
    <n v="0"/>
    <n v="10.760400000000001"/>
  </r>
  <r>
    <n v="2554"/>
    <s v="CA-2013-155439"/>
    <x v="0"/>
    <x v="749"/>
    <d v="2019-09-19T00:00:00"/>
    <s v="Standard Class"/>
    <s v="PN-18775"/>
    <s v="Parhena Norris"/>
    <x v="2"/>
    <s v="United States"/>
    <s v="Columbia"/>
    <x v="20"/>
    <n v="29203"/>
    <x v="0"/>
    <s v="OFF-PA-10000029"/>
    <x v="1"/>
    <x v="10"/>
    <s v="Xerox 224"/>
    <n v="25.92"/>
    <n v="4"/>
    <n v="0"/>
    <n v="12.441600000000001"/>
  </r>
  <r>
    <n v="2555"/>
    <s v="CA-2013-118626"/>
    <x v="0"/>
    <x v="243"/>
    <d v="2019-08-21T00:00:00"/>
    <s v="Standard Class"/>
    <s v="JC-15775"/>
    <s v="John Castell"/>
    <x v="0"/>
    <s v="United States"/>
    <s v="Tallahassee"/>
    <x v="2"/>
    <n v="32303"/>
    <x v="0"/>
    <s v="TEC-PH-10000369"/>
    <x v="2"/>
    <x v="7"/>
    <s v="HTC One Mini"/>
    <n v="705.54399999999998"/>
    <n v="7"/>
    <n v="0.2"/>
    <n v="70.554400000000072"/>
  </r>
  <r>
    <n v="2556"/>
    <s v="CA-2012-111458"/>
    <x v="1"/>
    <x v="120"/>
    <d v="2018-09-30T00:00:00"/>
    <s v="Standard Class"/>
    <s v="PF-19165"/>
    <s v="Philip Fox"/>
    <x v="0"/>
    <s v="United States"/>
    <s v="New York City"/>
    <x v="15"/>
    <n v="10035"/>
    <x v="3"/>
    <s v="TEC-AC-10001590"/>
    <x v="2"/>
    <x v="11"/>
    <s v="Dell Slim USB Multimedia Keyboard"/>
    <n v="50"/>
    <n v="2"/>
    <n v="0"/>
    <n v="12"/>
  </r>
  <r>
    <n v="2557"/>
    <s v="US-2013-126844"/>
    <x v="0"/>
    <x v="750"/>
    <d v="2019-10-15T00:00:00"/>
    <s v="Standard Class"/>
    <s v="BW-11110"/>
    <s v="Bart Watters"/>
    <x v="1"/>
    <s v="United States"/>
    <s v="Houston"/>
    <x v="5"/>
    <n v="77070"/>
    <x v="2"/>
    <s v="FUR-FU-10004909"/>
    <x v="0"/>
    <x v="5"/>
    <s v="Contemporary Wood/Metal Frame"/>
    <n v="51.712000000000003"/>
    <n v="8"/>
    <n v="0.6"/>
    <n v="-32.320000000000007"/>
  </r>
  <r>
    <n v="2558"/>
    <s v="US-2012-112508"/>
    <x v="1"/>
    <x v="539"/>
    <d v="2018-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8-06-04T00:00:00"/>
    <s v="Standard Class"/>
    <s v="TM-21010"/>
    <s v="Tamara Manning"/>
    <x v="0"/>
    <s v="United States"/>
    <s v="Orem"/>
    <x v="7"/>
    <n v="84057"/>
    <x v="1"/>
    <s v="FUR-BO-10004357"/>
    <x v="0"/>
    <x v="0"/>
    <s v="O'Sullivan Living Dimensions 3-Shelf Bookcases"/>
    <n v="1406.86"/>
    <n v="7"/>
    <n v="0"/>
    <n v="140.68599999999989"/>
  </r>
  <r>
    <n v="2560"/>
    <s v="CA-2012-147788"/>
    <x v="1"/>
    <x v="70"/>
    <d v="2018-06-04T00:00:00"/>
    <s v="Standard Class"/>
    <s v="TM-21010"/>
    <s v="Tamara Manning"/>
    <x v="0"/>
    <s v="United States"/>
    <s v="Orem"/>
    <x v="7"/>
    <n v="84057"/>
    <x v="1"/>
    <s v="OFF-LA-10003766"/>
    <x v="1"/>
    <x v="2"/>
    <s v="Self-Adhesive Removable Labels"/>
    <n v="15.75"/>
    <n v="5"/>
    <n v="0"/>
    <n v="7.5600000000000005"/>
  </r>
  <r>
    <n v="2561"/>
    <s v="CA-2012-147788"/>
    <x v="1"/>
    <x v="70"/>
    <d v="2018-06-04T00:00:00"/>
    <s v="Standard Class"/>
    <s v="TM-21010"/>
    <s v="Tamara Manning"/>
    <x v="0"/>
    <s v="United States"/>
    <s v="Orem"/>
    <x v="7"/>
    <n v="84057"/>
    <x v="1"/>
    <s v="OFF-ST-10000046"/>
    <x v="1"/>
    <x v="4"/>
    <s v="Fellowes Super Stor/Drawer Files"/>
    <n v="323.10000000000002"/>
    <n v="2"/>
    <n v="0"/>
    <n v="61.38900000000001"/>
  </r>
  <r>
    <n v="2562"/>
    <s v="CA-2012-144288"/>
    <x v="1"/>
    <x v="707"/>
    <d v="2018-12-31T00:00:00"/>
    <s v="Standard Class"/>
    <s v="MB-17305"/>
    <s v="Maria Bertelson"/>
    <x v="0"/>
    <s v="United States"/>
    <s v="Nashville"/>
    <x v="18"/>
    <n v="37211"/>
    <x v="0"/>
    <s v="OFF-LA-10003190"/>
    <x v="1"/>
    <x v="2"/>
    <s v="Avery 474"/>
    <n v="9.2159999999999993"/>
    <n v="4"/>
    <n v="0.2"/>
    <n v="3.3408000000000002"/>
  </r>
  <r>
    <n v="2563"/>
    <s v="CA-2012-144288"/>
    <x v="1"/>
    <x v="707"/>
    <d v="2018-12-31T00:00:00"/>
    <s v="Standard Class"/>
    <s v="MB-17305"/>
    <s v="Maria Bertelson"/>
    <x v="0"/>
    <s v="United States"/>
    <s v="Nashville"/>
    <x v="18"/>
    <n v="37211"/>
    <x v="0"/>
    <s v="OFF-PA-10002787"/>
    <x v="1"/>
    <x v="10"/>
    <s v="Xerox 227"/>
    <n v="10.368000000000002"/>
    <n v="2"/>
    <n v="0.2"/>
    <n v="3.6288"/>
  </r>
  <r>
    <n v="2564"/>
    <s v="CA-2012-110632"/>
    <x v="1"/>
    <x v="751"/>
    <d v="2018-03-22T00:00:00"/>
    <s v="Second Class"/>
    <s v="HR-14830"/>
    <s v="Harold Ryan"/>
    <x v="1"/>
    <s v="United States"/>
    <s v="New York City"/>
    <x v="15"/>
    <n v="10009"/>
    <x v="3"/>
    <s v="TEC-AC-10000387"/>
    <x v="2"/>
    <x v="11"/>
    <s v="KeyTronic KT800P2 - Keyboard - Black"/>
    <n v="15.02"/>
    <n v="1"/>
    <n v="0"/>
    <n v="2.7035999999999998"/>
  </r>
  <r>
    <n v="2565"/>
    <s v="CA-2012-110632"/>
    <x v="1"/>
    <x v="751"/>
    <d v="2018-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20-12-25T00:00:00"/>
    <s v="First Class"/>
    <s v="BD-11635"/>
    <s v="Brian Derr"/>
    <x v="0"/>
    <s v="United States"/>
    <s v="Bowling Green"/>
    <x v="0"/>
    <n v="42104"/>
    <x v="0"/>
    <s v="TEC-AC-10003116"/>
    <x v="2"/>
    <x v="11"/>
    <s v="Memorex Froggy Flash Drive 8 GB"/>
    <n v="71"/>
    <n v="4"/>
    <n v="0"/>
    <n v="27.689999999999998"/>
  </r>
  <r>
    <n v="2567"/>
    <s v="CA-2014-123967"/>
    <x v="3"/>
    <x v="752"/>
    <d v="2020-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20-11-04T00:00:00"/>
    <s v="Second Class"/>
    <s v="SF-20200"/>
    <s v="Sarah Foster"/>
    <x v="0"/>
    <s v="United States"/>
    <s v="Bellingham"/>
    <x v="4"/>
    <n v="98226"/>
    <x v="1"/>
    <s v="FUR-TA-10003954"/>
    <x v="0"/>
    <x v="3"/>
    <s v="Hon 94000 Series Round Tables"/>
    <n v="2665.62"/>
    <n v="9"/>
    <n v="0"/>
    <n v="239.90580000000011"/>
  </r>
  <r>
    <n v="2569"/>
    <s v="CA-2014-148929"/>
    <x v="3"/>
    <x v="210"/>
    <d v="2020-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20-12-28T00:00:00"/>
    <s v="Same Day"/>
    <s v="DR-12880"/>
    <s v="Dan Reichenbach"/>
    <x v="1"/>
    <s v="United States"/>
    <s v="Newark"/>
    <x v="24"/>
    <n v="43055"/>
    <x v="3"/>
    <s v="TEC-PH-10000576"/>
    <x v="2"/>
    <x v="7"/>
    <s v="AT&amp;T 1080 Corded phone"/>
    <n v="164.38800000000001"/>
    <n v="2"/>
    <n v="0.4"/>
    <n v="-35.617400000000004"/>
  </r>
  <r>
    <n v="2571"/>
    <s v="CA-2014-134404"/>
    <x v="3"/>
    <x v="753"/>
    <d v="2020-12-28T00:00:00"/>
    <s v="Same Day"/>
    <s v="DR-12880"/>
    <s v="Dan Reichenbach"/>
    <x v="1"/>
    <s v="United States"/>
    <s v="Newark"/>
    <x v="24"/>
    <n v="43055"/>
    <x v="3"/>
    <s v="OFF-AR-10004441"/>
    <x v="1"/>
    <x v="6"/>
    <s v="BIC Brite Liner Highlighters"/>
    <n v="13.247999999999999"/>
    <n v="4"/>
    <n v="0.2"/>
    <n v="3.6431999999999998"/>
  </r>
  <r>
    <n v="2572"/>
    <s v="CA-2014-109778"/>
    <x v="3"/>
    <x v="11"/>
    <d v="2020-07-22T00:00:00"/>
    <s v="Standard Class"/>
    <s v="VM-21685"/>
    <s v="Valerie Mitchum"/>
    <x v="2"/>
    <s v="United States"/>
    <s v="Woodstock"/>
    <x v="10"/>
    <n v="60098"/>
    <x v="2"/>
    <s v="OFF-AR-10003759"/>
    <x v="1"/>
    <x v="6"/>
    <s v="Crayola Anti Dust Chalk, 12/Pack"/>
    <n v="2.9120000000000004"/>
    <n v="2"/>
    <n v="0.2"/>
    <n v="0.90999999999999981"/>
  </r>
  <r>
    <n v="2573"/>
    <s v="CA-2013-155845"/>
    <x v="0"/>
    <x v="399"/>
    <d v="2019-08-16T00:00:00"/>
    <s v="Second Class"/>
    <s v="CM-12235"/>
    <s v="Chris McAfee"/>
    <x v="0"/>
    <s v="United States"/>
    <s v="Carrollton"/>
    <x v="5"/>
    <n v="75007"/>
    <x v="2"/>
    <s v="TEC-AC-10004145"/>
    <x v="2"/>
    <x v="11"/>
    <s v="Logitech diNovo Edge Keyboard"/>
    <n v="1399.9440000000002"/>
    <n v="7"/>
    <n v="0.2"/>
    <n v="52.497900000000016"/>
  </r>
  <r>
    <n v="2574"/>
    <s v="CA-2014-145128"/>
    <x v="3"/>
    <x v="362"/>
    <d v="2020-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7-11-27T00:00:00"/>
    <s v="Standard Class"/>
    <s v="RA-19885"/>
    <s v="Ruben Ausman"/>
    <x v="1"/>
    <s v="United States"/>
    <s v="Columbus"/>
    <x v="32"/>
    <n v="31907"/>
    <x v="0"/>
    <s v="OFF-EN-10004955"/>
    <x v="1"/>
    <x v="12"/>
    <s v="Fashion Color Clasp Envelopes"/>
    <n v="16.23"/>
    <n v="3"/>
    <n v="0"/>
    <n v="7.9527000000000001"/>
  </r>
  <r>
    <n v="2576"/>
    <s v="CA-2011-129091"/>
    <x v="2"/>
    <x v="754"/>
    <d v="2017-11-27T00:00:00"/>
    <s v="Standard Class"/>
    <s v="RA-19885"/>
    <s v="Ruben Ausman"/>
    <x v="1"/>
    <s v="United States"/>
    <s v="Columbus"/>
    <x v="32"/>
    <n v="31907"/>
    <x v="0"/>
    <s v="OFF-BI-10001071"/>
    <x v="1"/>
    <x v="8"/>
    <s v="GBC ProClick Punch Binding System"/>
    <n v="319.89999999999998"/>
    <n v="5"/>
    <n v="0"/>
    <n v="156.751"/>
  </r>
  <r>
    <n v="2577"/>
    <s v="CA-2011-129091"/>
    <x v="2"/>
    <x v="754"/>
    <d v="2017-11-27T00:00:00"/>
    <s v="Standard Class"/>
    <s v="RA-19885"/>
    <s v="Ruben Ausman"/>
    <x v="1"/>
    <s v="United States"/>
    <s v="Columbus"/>
    <x v="32"/>
    <n v="31907"/>
    <x v="0"/>
    <s v="OFF-EN-10001990"/>
    <x v="1"/>
    <x v="12"/>
    <s v="Staples"/>
    <n v="11.36"/>
    <n v="2"/>
    <n v="0"/>
    <n v="5.3391999999999991"/>
  </r>
  <r>
    <n v="2578"/>
    <s v="CA-2011-129091"/>
    <x v="2"/>
    <x v="754"/>
    <d v="2017-11-27T00:00:00"/>
    <s v="Standard Class"/>
    <s v="RA-19885"/>
    <s v="Ruben Ausman"/>
    <x v="1"/>
    <s v="United States"/>
    <s v="Columbus"/>
    <x v="32"/>
    <n v="31907"/>
    <x v="0"/>
    <s v="OFF-AP-10002734"/>
    <x v="1"/>
    <x v="9"/>
    <s v="Holmes Harmony HEPA Air Purifier for 17 x 20 Room"/>
    <n v="675.12"/>
    <n v="3"/>
    <n v="0"/>
    <n v="290.30160000000001"/>
  </r>
  <r>
    <n v="2579"/>
    <s v="US-2011-155502"/>
    <x v="2"/>
    <x v="755"/>
    <d v="2017-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7-02-01T00:00:00"/>
    <s v="Standard Class"/>
    <s v="SD-20485"/>
    <s v="Shirley Daniels"/>
    <x v="2"/>
    <s v="United States"/>
    <s v="Alexandria"/>
    <x v="17"/>
    <n v="22304"/>
    <x v="0"/>
    <s v="OFF-ST-10004337"/>
    <x v="1"/>
    <x v="4"/>
    <s v="SAFCO Commercial Wire Shelving, 72h"/>
    <n v="489.92"/>
    <n v="8"/>
    <n v="0"/>
    <n v="0"/>
  </r>
  <r>
    <n v="2581"/>
    <s v="US-2011-155502"/>
    <x v="2"/>
    <x v="755"/>
    <d v="2017-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7-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7-02-01T00:00:00"/>
    <s v="Standard Class"/>
    <s v="SD-20485"/>
    <s v="Shirley Daniels"/>
    <x v="2"/>
    <s v="United States"/>
    <s v="Alexandria"/>
    <x v="17"/>
    <n v="22304"/>
    <x v="0"/>
    <s v="TEC-PH-10004833"/>
    <x v="2"/>
    <x v="7"/>
    <s v="Macally Suction Cup Mount"/>
    <n v="155.35"/>
    <n v="13"/>
    <n v="0"/>
    <n v="0"/>
  </r>
  <r>
    <n v="2584"/>
    <s v="US-2011-155502"/>
    <x v="2"/>
    <x v="755"/>
    <d v="2017-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7-02-01T00:00:00"/>
    <s v="Standard Class"/>
    <s v="SD-20485"/>
    <s v="Shirley Daniels"/>
    <x v="2"/>
    <s v="United States"/>
    <s v="Alexandria"/>
    <x v="17"/>
    <n v="22304"/>
    <x v="0"/>
    <s v="TEC-PH-10002103"/>
    <x v="2"/>
    <x v="7"/>
    <s v="Jabra SPEAK 410"/>
    <n v="187.98"/>
    <n v="2"/>
    <n v="0"/>
    <n v="52.634399999999999"/>
  </r>
  <r>
    <n v="2586"/>
    <s v="CA-2012-121041"/>
    <x v="1"/>
    <x v="502"/>
    <d v="2018-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20-07-07T00:00:00"/>
    <s v="Standard Class"/>
    <s v="RA-19285"/>
    <s v="Ralph Arnett"/>
    <x v="0"/>
    <s v="United States"/>
    <s v="New York City"/>
    <x v="15"/>
    <n v="10024"/>
    <x v="3"/>
    <s v="OFF-ST-10001476"/>
    <x v="1"/>
    <x v="4"/>
    <s v="Steel Personal Filing/Posting Tote"/>
    <n v="248.57"/>
    <n v="7"/>
    <n v="0"/>
    <n v="67.113900000000015"/>
  </r>
  <r>
    <n v="2588"/>
    <s v="CA-2014-131695"/>
    <x v="3"/>
    <x v="160"/>
    <d v="2020-07-07T00:00:00"/>
    <s v="Standard Class"/>
    <s v="RA-19285"/>
    <s v="Ralph Arnett"/>
    <x v="0"/>
    <s v="United States"/>
    <s v="New York City"/>
    <x v="15"/>
    <n v="10024"/>
    <x v="3"/>
    <s v="FUR-FU-10002045"/>
    <x v="0"/>
    <x v="5"/>
    <s v="Executive Impressions 14&quot;"/>
    <n v="22.23"/>
    <n v="1"/>
    <n v="0"/>
    <n v="9.7812000000000019"/>
  </r>
  <r>
    <n v="2589"/>
    <s v="CA-2013-137729"/>
    <x v="0"/>
    <x v="465"/>
    <d v="2019-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9-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9-09-15T00:00:00"/>
    <s v="Standard Class"/>
    <s v="SE-20110"/>
    <s v="Sanjit Engle"/>
    <x v="0"/>
    <s v="United States"/>
    <s v="Wheeling"/>
    <x v="10"/>
    <n v="60090"/>
    <x v="2"/>
    <s v="FUR-FU-10004671"/>
    <x v="0"/>
    <x v="5"/>
    <s v="Executive Impressions 12&quot; Wall Clock"/>
    <n v="14.136000000000003"/>
    <n v="2"/>
    <n v="0.6"/>
    <n v="-7.774799999999999"/>
  </r>
  <r>
    <n v="2592"/>
    <s v="US-2013-115455"/>
    <x v="0"/>
    <x v="162"/>
    <d v="2019-09-15T00:00:00"/>
    <s v="Standard Class"/>
    <s v="SE-20110"/>
    <s v="Sanjit Engle"/>
    <x v="0"/>
    <s v="United States"/>
    <s v="Wheeling"/>
    <x v="10"/>
    <n v="60090"/>
    <x v="2"/>
    <s v="FUR-TA-10003569"/>
    <x v="0"/>
    <x v="3"/>
    <s v="Bretford CR8500 Series Meeting Room Furniture"/>
    <n v="601.47"/>
    <n v="3"/>
    <n v="0.5"/>
    <n v="-300.73500000000001"/>
  </r>
  <r>
    <n v="2593"/>
    <s v="CA-2014-128300"/>
    <x v="3"/>
    <x v="221"/>
    <d v="2020-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20-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20-05-18T00:00:00"/>
    <s v="Standard Class"/>
    <s v="BM-11650"/>
    <s v="Brian Moss"/>
    <x v="1"/>
    <s v="United States"/>
    <s v="Columbus"/>
    <x v="14"/>
    <n v="47201"/>
    <x v="2"/>
    <s v="OFF-EN-10003296"/>
    <x v="1"/>
    <x v="12"/>
    <s v="Tyvek Side-Opening Peel &amp; Seel Expanding Envelopes"/>
    <n v="180.96"/>
    <n v="2"/>
    <n v="0"/>
    <n v="81.432000000000002"/>
  </r>
  <r>
    <n v="2596"/>
    <s v="CA-2014-149048"/>
    <x v="3"/>
    <x v="726"/>
    <d v="2020-05-18T00:00:00"/>
    <s v="Standard Class"/>
    <s v="BM-11650"/>
    <s v="Brian Moss"/>
    <x v="1"/>
    <s v="United States"/>
    <s v="Columbus"/>
    <x v="14"/>
    <n v="47201"/>
    <x v="2"/>
    <s v="OFF-BI-10004632"/>
    <x v="1"/>
    <x v="8"/>
    <s v="Ibico Hi-Tech Manual Binding System"/>
    <n v="914.97"/>
    <n v="3"/>
    <n v="0"/>
    <n v="411.73649999999998"/>
  </r>
  <r>
    <n v="2597"/>
    <s v="CA-2014-149048"/>
    <x v="3"/>
    <x v="726"/>
    <d v="2020-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20-05-18T00:00:00"/>
    <s v="Standard Class"/>
    <s v="BM-11650"/>
    <s v="Brian Moss"/>
    <x v="1"/>
    <s v="United States"/>
    <s v="Columbus"/>
    <x v="14"/>
    <n v="47201"/>
    <x v="2"/>
    <s v="OFF-ST-10000078"/>
    <x v="1"/>
    <x v="4"/>
    <s v="Tennsco 6- and 18-Compartment Lockers"/>
    <n v="530.34"/>
    <n v="2"/>
    <n v="0"/>
    <n v="95.461199999999963"/>
  </r>
  <r>
    <n v="2599"/>
    <s v="CA-2014-149048"/>
    <x v="3"/>
    <x v="726"/>
    <d v="2020-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20-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20-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9-06-05T00:00:00"/>
    <s v="Same Day"/>
    <s v="EN-13780"/>
    <s v="Edward Nazzal"/>
    <x v="0"/>
    <s v="United States"/>
    <s v="New York City"/>
    <x v="15"/>
    <n v="10035"/>
    <x v="3"/>
    <s v="OFF-PA-10000349"/>
    <x v="1"/>
    <x v="10"/>
    <s v="Staples"/>
    <n v="14.940000000000001"/>
    <n v="3"/>
    <n v="0"/>
    <n v="7.0218000000000007"/>
  </r>
  <r>
    <n v="2603"/>
    <s v="CA-2013-165848"/>
    <x v="0"/>
    <x v="30"/>
    <d v="2019-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9-06-05T00:00:00"/>
    <s v="Same Day"/>
    <s v="EN-13780"/>
    <s v="Edward Nazzal"/>
    <x v="0"/>
    <s v="United States"/>
    <s v="New York City"/>
    <x v="15"/>
    <n v="10035"/>
    <x v="3"/>
    <s v="FUR-BO-10000362"/>
    <x v="0"/>
    <x v="0"/>
    <s v="Sauder Inglewood Library Bookcases"/>
    <n v="136.78399999999999"/>
    <n v="1"/>
    <n v="0.2"/>
    <n v="5.129400000000004"/>
  </r>
  <r>
    <n v="2605"/>
    <s v="CA-2013-165848"/>
    <x v="0"/>
    <x v="30"/>
    <d v="2019-06-05T00:00:00"/>
    <s v="Same Day"/>
    <s v="EN-13780"/>
    <s v="Edward Nazzal"/>
    <x v="0"/>
    <s v="United States"/>
    <s v="New York City"/>
    <x v="15"/>
    <n v="10035"/>
    <x v="3"/>
    <s v="FUR-FU-10003878"/>
    <x v="0"/>
    <x v="5"/>
    <s v="Linden 10&quot; Round Wall Clock, Black"/>
    <n v="61.12"/>
    <n v="4"/>
    <n v="0"/>
    <n v="20.780799999999999"/>
  </r>
  <r>
    <n v="2606"/>
    <s v="CA-2011-112718"/>
    <x v="2"/>
    <x v="757"/>
    <d v="2017-12-21T00:00:00"/>
    <s v="Standard Class"/>
    <s v="KN-16450"/>
    <s v="Kean Nguyen"/>
    <x v="1"/>
    <s v="United States"/>
    <s v="Jacksonville"/>
    <x v="2"/>
    <n v="32216"/>
    <x v="0"/>
    <s v="OFF-BI-10000591"/>
    <x v="1"/>
    <x v="8"/>
    <s v="Avery Binder Labels"/>
    <n v="1.1670000000000003"/>
    <n v="1"/>
    <n v="0.7"/>
    <n v="-0.85579999999999989"/>
  </r>
  <r>
    <n v="2607"/>
    <s v="CA-2013-154053"/>
    <x v="0"/>
    <x v="758"/>
    <d v="2019-03-11T00:00:00"/>
    <s v="Standard Class"/>
    <s v="MG-17890"/>
    <s v="Michael Granlund"/>
    <x v="2"/>
    <s v="United States"/>
    <s v="San Diego"/>
    <x v="1"/>
    <n v="92024"/>
    <x v="1"/>
    <s v="OFF-AR-10003727"/>
    <x v="1"/>
    <x v="6"/>
    <s v="Berol Giant Pencil Sharpener"/>
    <n v="16.989999999999998"/>
    <n v="1"/>
    <n v="0"/>
    <n v="4.9270999999999976"/>
  </r>
  <r>
    <n v="2608"/>
    <s v="CA-2011-127446"/>
    <x v="2"/>
    <x v="641"/>
    <d v="2017-11-30T00:00:00"/>
    <s v="Standard Class"/>
    <s v="MC-17590"/>
    <s v="Matt Collister"/>
    <x v="1"/>
    <s v="United States"/>
    <s v="Arlington"/>
    <x v="5"/>
    <n v="76017"/>
    <x v="2"/>
    <s v="TEC-AC-10001635"/>
    <x v="2"/>
    <x v="11"/>
    <s v="KeyTronic KT400U2 - Keyboard - Black"/>
    <n v="24.672000000000001"/>
    <n v="3"/>
    <n v="0.2"/>
    <n v="0"/>
  </r>
  <r>
    <n v="2609"/>
    <s v="CA-2011-127446"/>
    <x v="2"/>
    <x v="641"/>
    <d v="2017-11-30T00:00:00"/>
    <s v="Standard Class"/>
    <s v="MC-17590"/>
    <s v="Matt Collister"/>
    <x v="1"/>
    <s v="United States"/>
    <s v="Arlington"/>
    <x v="5"/>
    <n v="76017"/>
    <x v="2"/>
    <s v="OFF-LA-10001317"/>
    <x v="1"/>
    <x v="2"/>
    <s v="Avery 520"/>
    <n v="2.52"/>
    <n v="1"/>
    <n v="0.2"/>
    <n v="0.88200000000000001"/>
  </r>
  <r>
    <n v="2610"/>
    <s v="CA-2011-127446"/>
    <x v="2"/>
    <x v="641"/>
    <d v="2017-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7-11-30T00:00:00"/>
    <s v="Standard Class"/>
    <s v="MC-17590"/>
    <s v="Matt Collister"/>
    <x v="1"/>
    <s v="United States"/>
    <s v="Arlington"/>
    <x v="5"/>
    <n v="76017"/>
    <x v="2"/>
    <s v="OFF-LA-10000248"/>
    <x v="1"/>
    <x v="2"/>
    <s v="Avery 52"/>
    <n v="5.9039999999999999"/>
    <n v="2"/>
    <n v="0.2"/>
    <n v="1.9925999999999999"/>
  </r>
  <r>
    <n v="2612"/>
    <s v="CA-2011-127446"/>
    <x v="2"/>
    <x v="641"/>
    <d v="2017-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7-11-30T00:00:00"/>
    <s v="Standard Class"/>
    <s v="MC-17590"/>
    <s v="Matt Collister"/>
    <x v="1"/>
    <s v="United States"/>
    <s v="Arlington"/>
    <x v="5"/>
    <n v="76017"/>
    <x v="2"/>
    <s v="FUR-FU-10000221"/>
    <x v="0"/>
    <x v="5"/>
    <s v="Master Caster Door Stop, Brown"/>
    <n v="6.0960000000000001"/>
    <n v="3"/>
    <n v="0.6"/>
    <n v="-3.9624000000000006"/>
  </r>
  <r>
    <n v="2614"/>
    <s v="CA-2013-137204"/>
    <x v="0"/>
    <x v="236"/>
    <d v="2019-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7-05-03T00:00:00"/>
    <s v="Standard Class"/>
    <s v="AG-10300"/>
    <s v="Aleksandra Gannaway"/>
    <x v="1"/>
    <s v="United States"/>
    <s v="Los Angeles"/>
    <x v="1"/>
    <n v="90049"/>
    <x v="1"/>
    <s v="FUR-CH-10004886"/>
    <x v="0"/>
    <x v="1"/>
    <s v="Bevis Steel Folding Chairs"/>
    <n v="230.28000000000003"/>
    <n v="3"/>
    <n v="0.2"/>
    <n v="23.027999999999992"/>
  </r>
  <r>
    <n v="2616"/>
    <s v="CA-2011-147298"/>
    <x v="2"/>
    <x v="759"/>
    <d v="2017-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20-04-06T00:00:00"/>
    <s v="Standard Class"/>
    <s v="MS-17365"/>
    <s v="Maribeth Schnelling"/>
    <x v="0"/>
    <s v="United States"/>
    <s v="San Francisco"/>
    <x v="1"/>
    <n v="94110"/>
    <x v="1"/>
    <s v="OFF-LA-10003663"/>
    <x v="1"/>
    <x v="2"/>
    <s v="Avery 498"/>
    <n v="5.78"/>
    <n v="2"/>
    <n v="0"/>
    <n v="2.7166000000000001"/>
  </r>
  <r>
    <n v="2618"/>
    <s v="CA-2014-147942"/>
    <x v="3"/>
    <x v="719"/>
    <d v="2020-04-06T00:00:00"/>
    <s v="Standard Class"/>
    <s v="MS-17365"/>
    <s v="Maribeth Schnelling"/>
    <x v="0"/>
    <s v="United States"/>
    <s v="San Francisco"/>
    <x v="1"/>
    <n v="94110"/>
    <x v="1"/>
    <s v="OFF-BI-10001294"/>
    <x v="1"/>
    <x v="8"/>
    <s v="Fellowes Binding Cases"/>
    <n v="121.67999999999999"/>
    <n v="13"/>
    <n v="0.2"/>
    <n v="38.024999999999977"/>
  </r>
  <r>
    <n v="2619"/>
    <s v="CA-2014-115931"/>
    <x v="3"/>
    <x v="66"/>
    <d v="2020-12-27T00:00:00"/>
    <s v="Standard Class"/>
    <s v="JM-15655"/>
    <s v="Jim Mitchum"/>
    <x v="1"/>
    <s v="United States"/>
    <s v="Carlsbad"/>
    <x v="27"/>
    <n v="88220"/>
    <x v="1"/>
    <s v="OFF-AR-10000369"/>
    <x v="1"/>
    <x v="6"/>
    <s v="Design Ebony Sketching Pencil"/>
    <n v="4.17"/>
    <n v="3"/>
    <n v="0"/>
    <n v="1.0841999999999998"/>
  </r>
  <r>
    <n v="2620"/>
    <s v="CA-2014-115931"/>
    <x v="3"/>
    <x v="66"/>
    <d v="2020-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20-12-27T00:00:00"/>
    <s v="Standard Class"/>
    <s v="JM-15655"/>
    <s v="Jim Mitchum"/>
    <x v="1"/>
    <s v="United States"/>
    <s v="Carlsbad"/>
    <x v="27"/>
    <n v="88220"/>
    <x v="1"/>
    <s v="OFF-ST-10000876"/>
    <x v="1"/>
    <x v="4"/>
    <s v="Eldon Simplefile Box Office"/>
    <n v="37.32"/>
    <n v="3"/>
    <n v="0"/>
    <n v="10.4496"/>
  </r>
  <r>
    <n v="2622"/>
    <s v="CA-2014-115931"/>
    <x v="3"/>
    <x v="66"/>
    <d v="2020-12-27T00:00:00"/>
    <s v="Standard Class"/>
    <s v="JM-15655"/>
    <s v="Jim Mitchum"/>
    <x v="1"/>
    <s v="United States"/>
    <s v="Carlsbad"/>
    <x v="27"/>
    <n v="88220"/>
    <x v="1"/>
    <s v="OFF-LA-10001404"/>
    <x v="1"/>
    <x v="2"/>
    <s v="Avery 517"/>
    <n v="18.45"/>
    <n v="5"/>
    <n v="0"/>
    <n v="8.6715"/>
  </r>
  <r>
    <n v="2623"/>
    <s v="CA-2011-164861"/>
    <x v="2"/>
    <x v="640"/>
    <d v="2017-12-06T00:00:00"/>
    <s v="Second Class"/>
    <s v="MC-17635"/>
    <s v="Matthew Clasen"/>
    <x v="1"/>
    <s v="United States"/>
    <s v="Saint Louis"/>
    <x v="25"/>
    <n v="63116"/>
    <x v="2"/>
    <s v="OFF-PA-10001972"/>
    <x v="1"/>
    <x v="10"/>
    <s v="Xerox 214"/>
    <n v="25.92"/>
    <n v="4"/>
    <n v="0"/>
    <n v="12.441600000000001"/>
  </r>
  <r>
    <n v="2624"/>
    <s v="CA-2014-127180"/>
    <x v="3"/>
    <x v="760"/>
    <d v="2020-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20-10-25T00:00:00"/>
    <s v="First Class"/>
    <s v="TA-21385"/>
    <s v="Tom Ashbrook"/>
    <x v="2"/>
    <s v="United States"/>
    <s v="New York City"/>
    <x v="15"/>
    <n v="10024"/>
    <x v="3"/>
    <s v="TEC-PH-10001494"/>
    <x v="2"/>
    <x v="7"/>
    <s v="Polycom CX600 IP Phone VoIP phone"/>
    <n v="2399.6"/>
    <n v="8"/>
    <n v="0"/>
    <n v="647.89200000000005"/>
  </r>
  <r>
    <n v="2626"/>
    <s v="CA-2014-127180"/>
    <x v="3"/>
    <x v="760"/>
    <d v="2020-10-25T00:00:00"/>
    <s v="First Class"/>
    <s v="TA-21385"/>
    <s v="Tom Ashbrook"/>
    <x v="2"/>
    <s v="United States"/>
    <s v="New York City"/>
    <x v="15"/>
    <n v="10024"/>
    <x v="3"/>
    <s v="OFF-EN-10002500"/>
    <x v="1"/>
    <x v="12"/>
    <s v="Globe Weis Peel &amp; Seel First Class Envelopes"/>
    <n v="63.9"/>
    <n v="5"/>
    <n v="0"/>
    <n v="28.754999999999995"/>
  </r>
  <r>
    <n v="2627"/>
    <s v="CA-2014-127180"/>
    <x v="3"/>
    <x v="760"/>
    <d v="2020-10-25T00:00:00"/>
    <s v="First Class"/>
    <s v="TA-21385"/>
    <s v="Tom Ashbrook"/>
    <x v="2"/>
    <s v="United States"/>
    <s v="New York City"/>
    <x v="15"/>
    <n v="10024"/>
    <x v="3"/>
    <s v="TEC-PH-10003800"/>
    <x v="2"/>
    <x v="7"/>
    <s v="i.Sound Portable Power - 8000 mAh"/>
    <n v="52.99"/>
    <n v="1"/>
    <n v="0"/>
    <n v="0.52989999999999782"/>
  </r>
  <r>
    <n v="2628"/>
    <s v="US-2014-165344"/>
    <x v="3"/>
    <x v="38"/>
    <d v="2020-11-16T00:00:00"/>
    <s v="First Class"/>
    <s v="SB-20290"/>
    <s v="Sean Braxton"/>
    <x v="1"/>
    <s v="United States"/>
    <s v="Springfield"/>
    <x v="24"/>
    <n v="45503"/>
    <x v="3"/>
    <s v="TEC-AC-10002399"/>
    <x v="2"/>
    <x v="11"/>
    <s v="SanDisk Cruzer 32 GB USB Flash Drive"/>
    <n v="60.864000000000004"/>
    <n v="4"/>
    <n v="0.2"/>
    <n v="9.1295999999999964"/>
  </r>
  <r>
    <n v="2629"/>
    <s v="US-2014-165344"/>
    <x v="3"/>
    <x v="38"/>
    <d v="2020-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20-11-16T00:00:00"/>
    <s v="First Class"/>
    <s v="SB-20290"/>
    <s v="Sean Braxton"/>
    <x v="1"/>
    <s v="United States"/>
    <s v="Springfield"/>
    <x v="24"/>
    <n v="45503"/>
    <x v="3"/>
    <s v="OFF-BI-10003196"/>
    <x v="1"/>
    <x v="8"/>
    <s v="Accohide Poly Flexible Ring Binders"/>
    <n v="11.220000000000002"/>
    <n v="10"/>
    <n v="0.7"/>
    <n v="-7.4799999999999969"/>
  </r>
  <r>
    <n v="2631"/>
    <s v="CA-2012-168186"/>
    <x v="1"/>
    <x v="229"/>
    <d v="2018-09-15T00:00:00"/>
    <s v="Standard Class"/>
    <s v="AB-10150"/>
    <s v="Aimee Bixby"/>
    <x v="0"/>
    <s v="United States"/>
    <s v="Tulsa"/>
    <x v="26"/>
    <n v="74133"/>
    <x v="2"/>
    <s v="OFF-PA-10000477"/>
    <x v="1"/>
    <x v="10"/>
    <s v="Xerox 1952"/>
    <n v="14.940000000000001"/>
    <n v="3"/>
    <n v="0"/>
    <n v="7.0218000000000007"/>
  </r>
  <r>
    <n v="2632"/>
    <s v="US-2014-110604"/>
    <x v="3"/>
    <x v="356"/>
    <d v="2020-05-21T00:00:00"/>
    <s v="Standard Class"/>
    <s v="JF-15295"/>
    <s v="Jason Fortune-"/>
    <x v="0"/>
    <s v="United States"/>
    <s v="Seattle"/>
    <x v="4"/>
    <n v="98103"/>
    <x v="1"/>
    <s v="FUR-FU-10000076"/>
    <x v="0"/>
    <x v="5"/>
    <s v="24-Hour Round Wall Clock"/>
    <n v="39.96"/>
    <n v="2"/>
    <n v="0"/>
    <n v="17.182800000000004"/>
  </r>
  <r>
    <n v="2633"/>
    <s v="US-2014-110604"/>
    <x v="3"/>
    <x v="356"/>
    <d v="2020-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20-05-21T00:00:00"/>
    <s v="Standard Class"/>
    <s v="JF-15295"/>
    <s v="Jason Fortune-"/>
    <x v="0"/>
    <s v="United States"/>
    <s v="Seattle"/>
    <x v="4"/>
    <n v="98103"/>
    <x v="1"/>
    <s v="FUR-CH-10004287"/>
    <x v="0"/>
    <x v="1"/>
    <s v="SAFCO Arco Folding Chair"/>
    <n v="220.96"/>
    <n v="1"/>
    <n v="0.2"/>
    <n v="24.857999999999983"/>
  </r>
  <r>
    <n v="2635"/>
    <s v="CA-2012-116750"/>
    <x v="1"/>
    <x v="761"/>
    <d v="2018-07-10T00:00:00"/>
    <s v="Second Class"/>
    <s v="BF-10975"/>
    <s v="Barbara Fisher"/>
    <x v="1"/>
    <s v="United States"/>
    <s v="Fayetteville"/>
    <x v="3"/>
    <n v="28314"/>
    <x v="0"/>
    <s v="FUR-FU-10003829"/>
    <x v="0"/>
    <x v="5"/>
    <s v="Stackable Trays"/>
    <n v="4.9280000000000008"/>
    <n v="2"/>
    <n v="0.2"/>
    <n v="0.73919999999999941"/>
  </r>
  <r>
    <n v="2636"/>
    <s v="CA-2012-116750"/>
    <x v="1"/>
    <x v="761"/>
    <d v="2018-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8-08-19T00:00:00"/>
    <s v="Standard Class"/>
    <s v="TT-21265"/>
    <s v="Tim Taslimi"/>
    <x v="1"/>
    <s v="United States"/>
    <s v="Los Angeles"/>
    <x v="1"/>
    <n v="90045"/>
    <x v="1"/>
    <s v="OFF-ST-10000046"/>
    <x v="1"/>
    <x v="4"/>
    <s v="Fellowes Super Stor/Drawer Files"/>
    <n v="323.10000000000002"/>
    <n v="2"/>
    <n v="0"/>
    <n v="61.38900000000001"/>
  </r>
  <r>
    <n v="2638"/>
    <s v="CA-2014-108441"/>
    <x v="3"/>
    <x v="492"/>
    <d v="2020-06-19T00:00:00"/>
    <s v="Standard Class"/>
    <s v="SB-20170"/>
    <s v="Sarah Bern"/>
    <x v="0"/>
    <s v="United States"/>
    <s v="New York City"/>
    <x v="15"/>
    <n v="10035"/>
    <x v="3"/>
    <s v="OFF-PA-10000697"/>
    <x v="1"/>
    <x v="10"/>
    <s v="TOPS Voice Message Log Book, Flash Format"/>
    <n v="19.04"/>
    <n v="4"/>
    <n v="0"/>
    <n v="9.3295999999999992"/>
  </r>
  <r>
    <n v="2639"/>
    <s v="CA-2014-108441"/>
    <x v="3"/>
    <x v="492"/>
    <d v="2020-06-19T00:00:00"/>
    <s v="Standard Class"/>
    <s v="SB-20170"/>
    <s v="Sarah Bern"/>
    <x v="0"/>
    <s v="United States"/>
    <s v="New York City"/>
    <x v="15"/>
    <n v="10035"/>
    <x v="3"/>
    <s v="OFF-BI-10000848"/>
    <x v="1"/>
    <x v="8"/>
    <s v="Angle-D Ring Binders"/>
    <n v="13.128"/>
    <n v="3"/>
    <n v="0.2"/>
    <n v="4.2665999999999986"/>
  </r>
  <r>
    <n v="2640"/>
    <s v="CA-2014-108441"/>
    <x v="3"/>
    <x v="492"/>
    <d v="2020-06-19T00:00:00"/>
    <s v="Standard Class"/>
    <s v="SB-20170"/>
    <s v="Sarah Bern"/>
    <x v="0"/>
    <s v="United States"/>
    <s v="New York City"/>
    <x v="15"/>
    <n v="10035"/>
    <x v="3"/>
    <s v="OFF-AR-10004691"/>
    <x v="1"/>
    <x v="6"/>
    <s v="Boston 1730 StandUp Electric Pencil Sharpener"/>
    <n v="64.14"/>
    <n v="3"/>
    <n v="0"/>
    <n v="16.676400000000001"/>
  </r>
  <r>
    <n v="2641"/>
    <s v="CA-2014-108441"/>
    <x v="3"/>
    <x v="492"/>
    <d v="2020-06-19T00:00:00"/>
    <s v="Standard Class"/>
    <s v="SB-20170"/>
    <s v="Sarah Bern"/>
    <x v="0"/>
    <s v="United States"/>
    <s v="New York City"/>
    <x v="15"/>
    <n v="10035"/>
    <x v="3"/>
    <s v="FUR-CH-10000595"/>
    <x v="0"/>
    <x v="1"/>
    <s v="Safco Contoured Stacking Chairs"/>
    <n v="858.24"/>
    <n v="4"/>
    <n v="0.1"/>
    <n v="143.03999999999996"/>
  </r>
  <r>
    <n v="2642"/>
    <s v="CA-2012-169740"/>
    <x v="1"/>
    <x v="763"/>
    <d v="2018-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9-12-31T00:00:00"/>
    <s v="First Class"/>
    <s v="KA-16525"/>
    <s v="Kelly Andreada"/>
    <x v="0"/>
    <s v="United States"/>
    <s v="Aurora"/>
    <x v="10"/>
    <n v="60505"/>
    <x v="2"/>
    <s v="OFF-PA-10001289"/>
    <x v="1"/>
    <x v="10"/>
    <s v="White Computer Printout Paper by Universal"/>
    <n v="186.048"/>
    <n v="6"/>
    <n v="0.2"/>
    <n v="67.442399999999992"/>
  </r>
  <r>
    <n v="2644"/>
    <s v="CA-2013-149111"/>
    <x v="0"/>
    <x v="764"/>
    <d v="2019-04-22T00:00:00"/>
    <s v="Second Class"/>
    <s v="BF-11170"/>
    <s v="Ben Ferrer"/>
    <x v="2"/>
    <s v="United States"/>
    <s v="Raleigh"/>
    <x v="3"/>
    <n v="27604"/>
    <x v="0"/>
    <s v="TEC-PH-10003092"/>
    <x v="2"/>
    <x v="7"/>
    <s v="Motorola L804"/>
    <n v="36.792000000000002"/>
    <n v="1"/>
    <n v="0.2"/>
    <n v="4.1390999999999991"/>
  </r>
  <r>
    <n v="2645"/>
    <s v="CA-2013-149111"/>
    <x v="0"/>
    <x v="764"/>
    <d v="2019-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7-09-12T00:00:00"/>
    <s v="Second Class"/>
    <s v="TB-21400"/>
    <s v="Tom Boeckenhauer"/>
    <x v="0"/>
    <s v="United States"/>
    <s v="Tulsa"/>
    <x v="26"/>
    <n v="74133"/>
    <x v="2"/>
    <s v="FUR-FU-10004270"/>
    <x v="0"/>
    <x v="5"/>
    <s v="Executive Impressions 13&quot; Clairmont Wall Clock"/>
    <n v="57.69"/>
    <n v="3"/>
    <n v="0"/>
    <n v="23.652900000000002"/>
  </r>
  <r>
    <n v="2647"/>
    <s v="CA-2011-131002"/>
    <x v="2"/>
    <x v="557"/>
    <d v="2017-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7-09-12T00:00:00"/>
    <s v="Second Class"/>
    <s v="TB-21400"/>
    <s v="Tom Boeckenhauer"/>
    <x v="0"/>
    <s v="United States"/>
    <s v="Tulsa"/>
    <x v="26"/>
    <n v="74133"/>
    <x v="2"/>
    <s v="OFF-PA-10000223"/>
    <x v="1"/>
    <x v="10"/>
    <s v="Xerox 2000"/>
    <n v="12.96"/>
    <n v="2"/>
    <n v="0"/>
    <n v="6.2208000000000006"/>
  </r>
  <r>
    <n v="2649"/>
    <s v="CA-2011-131002"/>
    <x v="2"/>
    <x v="557"/>
    <d v="2017-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7-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9-10-02T00:00:00"/>
    <s v="Standard Class"/>
    <s v="SH-19975"/>
    <s v="Sally Hughsby"/>
    <x v="1"/>
    <s v="United States"/>
    <s v="Hesperia"/>
    <x v="1"/>
    <n v="92345"/>
    <x v="1"/>
    <s v="FUR-BO-10004467"/>
    <x v="0"/>
    <x v="0"/>
    <s v="Bestar Classic Bookcase"/>
    <n v="424.95749999999992"/>
    <n v="5"/>
    <n v="0.15"/>
    <n v="19.997999999999976"/>
  </r>
  <r>
    <n v="2652"/>
    <s v="CA-2014-112515"/>
    <x v="3"/>
    <x v="697"/>
    <d v="2020-09-22T00:00:00"/>
    <s v="Second Class"/>
    <s v="AS-10225"/>
    <s v="Alan Schoenberger"/>
    <x v="1"/>
    <s v="United States"/>
    <s v="Provo"/>
    <x v="7"/>
    <n v="84604"/>
    <x v="1"/>
    <s v="OFF-BI-10000829"/>
    <x v="1"/>
    <x v="8"/>
    <s v="Avery Non-Stick Binders"/>
    <n v="10.776000000000002"/>
    <n v="3"/>
    <n v="0.2"/>
    <n v="3.5021999999999989"/>
  </r>
  <r>
    <n v="2653"/>
    <s v="CA-2014-112515"/>
    <x v="3"/>
    <x v="697"/>
    <d v="2020-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20-09-22T00:00:00"/>
    <s v="Second Class"/>
    <s v="AS-10225"/>
    <s v="Alan Schoenberger"/>
    <x v="1"/>
    <s v="United States"/>
    <s v="Provo"/>
    <x v="7"/>
    <n v="84604"/>
    <x v="1"/>
    <s v="OFF-PA-10000062"/>
    <x v="1"/>
    <x v="10"/>
    <s v="Green Bar Computer Printout Paper"/>
    <n v="164.88"/>
    <n v="3"/>
    <n v="0"/>
    <n v="80.791200000000003"/>
  </r>
  <r>
    <n v="2655"/>
    <s v="CA-2014-112515"/>
    <x v="3"/>
    <x v="697"/>
    <d v="2020-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20-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20-09-22T00:00:00"/>
    <s v="Second Class"/>
    <s v="AS-10225"/>
    <s v="Alan Schoenberger"/>
    <x v="1"/>
    <s v="United States"/>
    <s v="Provo"/>
    <x v="7"/>
    <n v="84604"/>
    <x v="1"/>
    <s v="OFF-ST-10001272"/>
    <x v="1"/>
    <x v="4"/>
    <s v="Mini 13-1/2 Capacity Data Binder Rack, Pearl"/>
    <n v="261.74"/>
    <n v="2"/>
    <n v="0"/>
    <n v="65.435000000000002"/>
  </r>
  <r>
    <n v="2658"/>
    <s v="CA-2014-112515"/>
    <x v="3"/>
    <x v="697"/>
    <d v="2020-09-22T00:00:00"/>
    <s v="Second Class"/>
    <s v="AS-10225"/>
    <s v="Alan Schoenberger"/>
    <x v="1"/>
    <s v="United States"/>
    <s v="Provo"/>
    <x v="7"/>
    <n v="84604"/>
    <x v="1"/>
    <s v="OFF-LA-10001175"/>
    <x v="1"/>
    <x v="2"/>
    <s v="Avery 514"/>
    <n v="14.399999999999999"/>
    <n v="5"/>
    <n v="0"/>
    <n v="7.056"/>
  </r>
  <r>
    <n v="2659"/>
    <s v="CA-2013-150343"/>
    <x v="0"/>
    <x v="765"/>
    <d v="2019-08-21T00:00:00"/>
    <s v="Standard Class"/>
    <s v="PK-19075"/>
    <s v="Pete Kriz"/>
    <x v="0"/>
    <s v="United States"/>
    <s v="San Francisco"/>
    <x v="1"/>
    <n v="94110"/>
    <x v="1"/>
    <s v="OFF-EN-10004030"/>
    <x v="1"/>
    <x v="12"/>
    <s v="Convenience Packs of Business Envelopes"/>
    <n v="10.86"/>
    <n v="3"/>
    <n v="0"/>
    <n v="5.1042000000000005"/>
  </r>
  <r>
    <n v="2660"/>
    <s v="CA-2012-135538"/>
    <x v="1"/>
    <x v="100"/>
    <d v="2018-12-28T00:00:00"/>
    <s v="Standard Class"/>
    <s v="HR-14830"/>
    <s v="Harold Ryan"/>
    <x v="1"/>
    <s v="United States"/>
    <s v="Gilbert"/>
    <x v="16"/>
    <n v="85234"/>
    <x v="1"/>
    <s v="FUR-CH-10004287"/>
    <x v="0"/>
    <x v="1"/>
    <s v="SAFCO Arco Folding Chair"/>
    <n v="883.84"/>
    <n v="4"/>
    <n v="0.2"/>
    <n v="99.431999999999931"/>
  </r>
  <r>
    <n v="2661"/>
    <s v="CA-2014-123372"/>
    <x v="3"/>
    <x v="354"/>
    <d v="2020-12-03T00:00:00"/>
    <s v="Standard Class"/>
    <s v="DG-13300"/>
    <s v="Deirdre Greer"/>
    <x v="1"/>
    <s v="United States"/>
    <s v="New York City"/>
    <x v="15"/>
    <n v="10035"/>
    <x v="3"/>
    <s v="TEC-PH-10002834"/>
    <x v="2"/>
    <x v="7"/>
    <s v="Google Nexus 5"/>
    <n v="1979.89"/>
    <n v="11"/>
    <n v="0"/>
    <n v="494.97250000000003"/>
  </r>
  <r>
    <n v="2662"/>
    <s v="CA-2014-123372"/>
    <x v="3"/>
    <x v="354"/>
    <d v="2020-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20-04-16T00:00:00"/>
    <s v="First Class"/>
    <s v="CL-12700"/>
    <s v="Craig Leslie"/>
    <x v="2"/>
    <s v="United States"/>
    <s v="Springfield"/>
    <x v="25"/>
    <n v="65807"/>
    <x v="2"/>
    <s v="OFF-BI-10003460"/>
    <x v="1"/>
    <x v="8"/>
    <s v="Acco 3-Hole Punch"/>
    <n v="8.76"/>
    <n v="2"/>
    <n v="0"/>
    <n v="4.2047999999999996"/>
  </r>
  <r>
    <n v="2664"/>
    <s v="CA-2013-164784"/>
    <x v="0"/>
    <x v="766"/>
    <d v="2019-05-05T00:00:00"/>
    <s v="First Class"/>
    <s v="HF-14995"/>
    <s v="Herbert Flentye"/>
    <x v="0"/>
    <s v="United States"/>
    <s v="Memphis"/>
    <x v="18"/>
    <n v="38109"/>
    <x v="0"/>
    <s v="OFF-LA-10001569"/>
    <x v="1"/>
    <x v="2"/>
    <s v="Avery 499"/>
    <n v="3.9840000000000004"/>
    <n v="1"/>
    <n v="0.2"/>
    <n v="1.2948"/>
  </r>
  <r>
    <n v="2665"/>
    <s v="CA-2013-164784"/>
    <x v="0"/>
    <x v="766"/>
    <d v="2019-05-05T00:00:00"/>
    <s v="First Class"/>
    <s v="HF-14995"/>
    <s v="Herbert Flentye"/>
    <x v="0"/>
    <s v="United States"/>
    <s v="Memphis"/>
    <x v="18"/>
    <n v="38109"/>
    <x v="0"/>
    <s v="FUR-TA-10004534"/>
    <x v="0"/>
    <x v="3"/>
    <s v="Bevis 44 x 96 Conference Tables"/>
    <n v="370.62"/>
    <n v="3"/>
    <n v="0.4"/>
    <n v="-142.07100000000008"/>
  </r>
  <r>
    <n v="2666"/>
    <s v="CA-2013-164784"/>
    <x v="0"/>
    <x v="766"/>
    <d v="2019-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9-10-02T00:00:00"/>
    <s v="Same Day"/>
    <s v="HG-15025"/>
    <s v="Hunter Glantz"/>
    <x v="0"/>
    <s v="United States"/>
    <s v="Amarillo"/>
    <x v="5"/>
    <n v="79109"/>
    <x v="2"/>
    <s v="TEC-AC-10003832"/>
    <x v="2"/>
    <x v="11"/>
    <s v="Imation 16GB Mini TravelDrive USB 2.0 Flash Drive"/>
    <n v="79.512000000000015"/>
    <n v="3"/>
    <n v="0.2"/>
    <n v="20.8719"/>
  </r>
  <r>
    <n v="2668"/>
    <s v="CA-2013-111794"/>
    <x v="0"/>
    <x v="393"/>
    <d v="2019-10-02T00:00:00"/>
    <s v="Same Day"/>
    <s v="HG-15025"/>
    <s v="Hunter Glantz"/>
    <x v="0"/>
    <s v="United States"/>
    <s v="Amarillo"/>
    <x v="5"/>
    <n v="79109"/>
    <x v="2"/>
    <s v="OFF-PA-10000474"/>
    <x v="1"/>
    <x v="10"/>
    <s v="Staples"/>
    <n v="28.352"/>
    <n v="1"/>
    <n v="0.2"/>
    <n v="9.568799999999996"/>
  </r>
  <r>
    <n v="2669"/>
    <s v="US-2012-139759"/>
    <x v="1"/>
    <x v="767"/>
    <d v="2018-08-30T00:00:00"/>
    <s v="Standard Class"/>
    <s v="NL-18310"/>
    <s v="Nancy Lomonaco"/>
    <x v="2"/>
    <s v="United States"/>
    <s v="Los Angeles"/>
    <x v="1"/>
    <n v="90045"/>
    <x v="1"/>
    <s v="FUR-CH-10002774"/>
    <x v="0"/>
    <x v="1"/>
    <s v="Global Deluxe Stacking Chair, Gray"/>
    <n v="40.783999999999999"/>
    <n v="1"/>
    <n v="0.2"/>
    <n v="4.5881999999999987"/>
  </r>
  <r>
    <n v="2670"/>
    <s v="US-2012-139759"/>
    <x v="1"/>
    <x v="767"/>
    <d v="2018-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7-09-12T00:00:00"/>
    <s v="Second Class"/>
    <s v="RR-19525"/>
    <s v="Rick Reed"/>
    <x v="1"/>
    <s v="United States"/>
    <s v="Lowell"/>
    <x v="31"/>
    <n v="1852"/>
    <x v="3"/>
    <s v="OFF-PA-10001144"/>
    <x v="1"/>
    <x v="10"/>
    <s v="Xerox 1913"/>
    <n v="166.44"/>
    <n v="3"/>
    <n v="0"/>
    <n v="79.891199999999998"/>
  </r>
  <r>
    <n v="2672"/>
    <s v="CA-2011-126403"/>
    <x v="2"/>
    <x v="340"/>
    <d v="2017-09-12T00:00:00"/>
    <s v="Second Class"/>
    <s v="RR-19525"/>
    <s v="Rick Reed"/>
    <x v="1"/>
    <s v="United States"/>
    <s v="Lowell"/>
    <x v="31"/>
    <n v="1852"/>
    <x v="3"/>
    <s v="FUR-CH-10003761"/>
    <x v="0"/>
    <x v="1"/>
    <s v="Global Italian Leather Office Chair"/>
    <n v="785.87999999999988"/>
    <n v="6"/>
    <n v="0"/>
    <n v="212.18759999999997"/>
  </r>
  <r>
    <n v="2673"/>
    <s v="CA-2011-126403"/>
    <x v="2"/>
    <x v="340"/>
    <d v="2017-09-12T00:00:00"/>
    <s v="Second Class"/>
    <s v="RR-19525"/>
    <s v="Rick Reed"/>
    <x v="1"/>
    <s v="United States"/>
    <s v="Lowell"/>
    <x v="31"/>
    <n v="1852"/>
    <x v="3"/>
    <s v="OFF-PA-10004665"/>
    <x v="1"/>
    <x v="10"/>
    <s v="Advantus Motivational Note Cards"/>
    <n v="26.2"/>
    <n v="2"/>
    <n v="0"/>
    <n v="12.837999999999999"/>
  </r>
  <r>
    <n v="2674"/>
    <s v="CA-2011-126403"/>
    <x v="2"/>
    <x v="340"/>
    <d v="2017-09-12T00:00:00"/>
    <s v="Second Class"/>
    <s v="RR-19525"/>
    <s v="Rick Reed"/>
    <x v="1"/>
    <s v="United States"/>
    <s v="Lowell"/>
    <x v="31"/>
    <n v="1852"/>
    <x v="3"/>
    <s v="OFF-ST-10000078"/>
    <x v="1"/>
    <x v="4"/>
    <s v="Tennsco 6- and 18-Compartment Lockers"/>
    <n v="1325.8500000000001"/>
    <n v="5"/>
    <n v="0"/>
    <n v="238.65299999999991"/>
  </r>
  <r>
    <n v="2675"/>
    <s v="CA-2014-136875"/>
    <x v="3"/>
    <x v="734"/>
    <d v="2020-12-04T00:00:00"/>
    <s v="Same Day"/>
    <s v="TC-21295"/>
    <s v="Toby Carlisle"/>
    <x v="0"/>
    <s v="United States"/>
    <s v="San Diego"/>
    <x v="1"/>
    <n v="92024"/>
    <x v="1"/>
    <s v="OFF-PA-10000357"/>
    <x v="1"/>
    <x v="10"/>
    <s v="Xerox 1888"/>
    <n v="166.44"/>
    <n v="3"/>
    <n v="0"/>
    <n v="79.891199999999998"/>
  </r>
  <r>
    <n v="2676"/>
    <s v="CA-2014-132185"/>
    <x v="3"/>
    <x v="344"/>
    <d v="2020-12-03T00:00:00"/>
    <s v="Standard Class"/>
    <s v="DB-13615"/>
    <s v="Doug Bickford"/>
    <x v="0"/>
    <s v="United States"/>
    <s v="Asheville"/>
    <x v="3"/>
    <n v="28806"/>
    <x v="0"/>
    <s v="OFF-AR-10000422"/>
    <x v="1"/>
    <x v="6"/>
    <s v="Pencil and Crayon Sharpener"/>
    <n v="8.76"/>
    <n v="5"/>
    <n v="0.2"/>
    <n v="0.76649999999999974"/>
  </r>
  <r>
    <n v="2677"/>
    <s v="CA-2014-132185"/>
    <x v="3"/>
    <x v="344"/>
    <d v="2020-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7-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7-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20-01-28T00:00:00"/>
    <s v="Standard Class"/>
    <s v="MH-18115"/>
    <s v="Mick Hernandez"/>
    <x v="2"/>
    <s v="United States"/>
    <s v="Jackson"/>
    <x v="12"/>
    <n v="49201"/>
    <x v="2"/>
    <s v="OFF-BI-10000546"/>
    <x v="1"/>
    <x v="8"/>
    <s v="Avery Durable Binders"/>
    <n v="14.399999999999999"/>
    <n v="5"/>
    <n v="0"/>
    <n v="7.056"/>
  </r>
  <r>
    <n v="2681"/>
    <s v="CA-2014-127026"/>
    <x v="3"/>
    <x v="276"/>
    <d v="2020-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20-01-28T00:00:00"/>
    <s v="Standard Class"/>
    <s v="MH-18115"/>
    <s v="Mick Hernandez"/>
    <x v="2"/>
    <s v="United States"/>
    <s v="Jackson"/>
    <x v="12"/>
    <n v="49201"/>
    <x v="2"/>
    <s v="OFF-BI-10001196"/>
    <x v="1"/>
    <x v="8"/>
    <s v="Avery Flip-Chart Easel Binder, Black"/>
    <n v="89.52"/>
    <n v="4"/>
    <n v="0"/>
    <n v="42.074399999999997"/>
  </r>
  <r>
    <n v="2683"/>
    <s v="CA-2014-127026"/>
    <x v="3"/>
    <x v="276"/>
    <d v="2020-01-28T00:00:00"/>
    <s v="Standard Class"/>
    <s v="MH-18115"/>
    <s v="Mick Hernandez"/>
    <x v="2"/>
    <s v="United States"/>
    <s v="Jackson"/>
    <x v="12"/>
    <n v="49201"/>
    <x v="2"/>
    <s v="TEC-MA-10002981"/>
    <x v="2"/>
    <x v="15"/>
    <s v="I.R.I.S IRISCard Anywhere 5 Card Scanner"/>
    <n v="350.97300000000007"/>
    <n v="3"/>
    <n v="0.1"/>
    <n v="152.08829999999998"/>
  </r>
  <r>
    <n v="2684"/>
    <s v="CA-2014-127026"/>
    <x v="3"/>
    <x v="276"/>
    <d v="2020-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20-07-07T00:00:00"/>
    <s v="Standard Class"/>
    <s v="CT-11995"/>
    <s v="Carol Triggs"/>
    <x v="0"/>
    <s v="United States"/>
    <s v="Los Angeles"/>
    <x v="1"/>
    <n v="90004"/>
    <x v="1"/>
    <s v="OFF-BI-10000632"/>
    <x v="1"/>
    <x v="8"/>
    <s v="Satellite Sectional Post Binders"/>
    <n v="312.55200000000002"/>
    <n v="9"/>
    <n v="0.2"/>
    <n v="101.57939999999999"/>
  </r>
  <r>
    <n v="2686"/>
    <s v="CA-2013-133123"/>
    <x v="0"/>
    <x v="47"/>
    <d v="2019-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9-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9-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8-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7-07-02T00:00:00"/>
    <s v="First Class"/>
    <s v="RA-19915"/>
    <s v="Russell Applegate"/>
    <x v="0"/>
    <s v="United States"/>
    <s v="Chicago"/>
    <x v="10"/>
    <n v="60653"/>
    <x v="2"/>
    <s v="OFF-AR-10004582"/>
    <x v="1"/>
    <x v="6"/>
    <s v="BIC Brite Liner Grip Highlighters"/>
    <n v="5.2480000000000002"/>
    <n v="4"/>
    <n v="0.2"/>
    <n v="1.6399999999999995"/>
  </r>
  <r>
    <n v="2691"/>
    <s v="CA-2014-156412"/>
    <x v="3"/>
    <x v="769"/>
    <d v="2020-12-09T00:00:00"/>
    <s v="Standard Class"/>
    <s v="CM-12160"/>
    <s v="Charles McCrossin"/>
    <x v="0"/>
    <s v="United States"/>
    <s v="Philadelphia"/>
    <x v="9"/>
    <n v="19134"/>
    <x v="3"/>
    <s v="OFF-BI-10004364"/>
    <x v="1"/>
    <x v="8"/>
    <s v="Storex Dura Pro Binders"/>
    <n v="5.3460000000000019"/>
    <n v="3"/>
    <n v="0.7"/>
    <n v="-4.4550000000000001"/>
  </r>
  <r>
    <n v="2692"/>
    <s v="US-2013-144211"/>
    <x v="0"/>
    <x v="770"/>
    <d v="2019-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9-09-03T00:00:00"/>
    <s v="Standard Class"/>
    <s v="CS-12130"/>
    <s v="Chad Sievert"/>
    <x v="0"/>
    <s v="United States"/>
    <s v="Englewood"/>
    <x v="22"/>
    <n v="80112"/>
    <x v="1"/>
    <s v="TEC-PH-10002890"/>
    <x v="2"/>
    <x v="7"/>
    <s v="AT&amp;T 17929 Lendline Telephone"/>
    <n v="108.57599999999999"/>
    <n v="3"/>
    <n v="0.2"/>
    <n v="8.1432000000000002"/>
  </r>
  <r>
    <n v="2694"/>
    <s v="CA-2013-138079"/>
    <x v="0"/>
    <x v="115"/>
    <d v="2019-01-28T00:00:00"/>
    <s v="Standard Class"/>
    <s v="AJ-10795"/>
    <s v="Anthony Johnson"/>
    <x v="1"/>
    <s v="United States"/>
    <s v="Seattle"/>
    <x v="4"/>
    <n v="98115"/>
    <x v="1"/>
    <s v="FUR-FU-10001475"/>
    <x v="0"/>
    <x v="5"/>
    <s v="Contract Clock, 14&quot;, Brown"/>
    <n v="109.9"/>
    <n v="5"/>
    <n v="0"/>
    <n v="37.366"/>
  </r>
  <r>
    <n v="2695"/>
    <s v="CA-2011-143182"/>
    <x v="2"/>
    <x v="771"/>
    <d v="2017-10-20T00:00:00"/>
    <s v="Standard Class"/>
    <s v="DL-12865"/>
    <s v="Dan Lawera"/>
    <x v="0"/>
    <s v="United States"/>
    <s v="Hialeah"/>
    <x v="2"/>
    <n v="33012"/>
    <x v="0"/>
    <s v="FUR-FU-10004270"/>
    <x v="0"/>
    <x v="5"/>
    <s v="Executive Impressions 13&quot; Clairmont Wall Clock"/>
    <n v="15.384"/>
    <n v="1"/>
    <n v="0.2"/>
    <n v="4.0383000000000013"/>
  </r>
  <r>
    <n v="2696"/>
    <s v="CA-2013-161662"/>
    <x v="0"/>
    <x v="569"/>
    <d v="2019-02-09T00:00:00"/>
    <s v="First Class"/>
    <s v="BE-11410"/>
    <s v="Bobby Elias"/>
    <x v="0"/>
    <s v="United States"/>
    <s v="Lancaster"/>
    <x v="24"/>
    <n v="43130"/>
    <x v="3"/>
    <s v="OFF-PA-10003465"/>
    <x v="1"/>
    <x v="10"/>
    <s v="Xerox 1912"/>
    <n v="30.352"/>
    <n v="2"/>
    <n v="0.2"/>
    <n v="10.623199999999997"/>
  </r>
  <r>
    <n v="2697"/>
    <s v="CA-2011-145317"/>
    <x v="2"/>
    <x v="772"/>
    <d v="2017-03-23T00:00:00"/>
    <s v="Standard Class"/>
    <s v="SM-20320"/>
    <s v="Sean Miller"/>
    <x v="2"/>
    <s v="United States"/>
    <s v="Jacksonville"/>
    <x v="2"/>
    <n v="32216"/>
    <x v="0"/>
    <s v="TEC-MA-10003626"/>
    <x v="2"/>
    <x v="15"/>
    <s v="Hewlett-Packard Deskjet 6540 Color Inkjet Printer"/>
    <n v="821.3"/>
    <n v="4"/>
    <n v="0.5"/>
    <n v="-16.426000000000045"/>
  </r>
  <r>
    <n v="2698"/>
    <s v="CA-2011-145317"/>
    <x v="2"/>
    <x v="772"/>
    <d v="2017-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7-03-23T00:00:00"/>
    <s v="Standard Class"/>
    <s v="SM-20320"/>
    <s v="Sean Miller"/>
    <x v="2"/>
    <s v="United States"/>
    <s v="Jacksonville"/>
    <x v="2"/>
    <n v="32216"/>
    <x v="0"/>
    <s v="OFF-PA-10001804"/>
    <x v="1"/>
    <x v="10"/>
    <s v="Xerox 195"/>
    <n v="21.376000000000001"/>
    <n v="4"/>
    <n v="0.2"/>
    <n v="7.4815999999999994"/>
  </r>
  <r>
    <n v="2700"/>
    <s v="CA-2011-145317"/>
    <x v="2"/>
    <x v="772"/>
    <d v="2017-03-23T00:00:00"/>
    <s v="Standard Class"/>
    <s v="SM-20320"/>
    <s v="Sean Miller"/>
    <x v="2"/>
    <s v="United States"/>
    <s v="Jacksonville"/>
    <x v="2"/>
    <n v="32216"/>
    <x v="0"/>
    <s v="OFF-AR-10003183"/>
    <x v="1"/>
    <x v="6"/>
    <s v="Avery Fluorescent Highlighter Four-Color Set"/>
    <n v="8.016"/>
    <n v="3"/>
    <n v="0.2"/>
    <n v="1.0019999999999993"/>
  </r>
  <r>
    <n v="2701"/>
    <s v="CA-2011-145317"/>
    <x v="2"/>
    <x v="772"/>
    <d v="2017-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7-03-23T00:00:00"/>
    <s v="Standard Class"/>
    <s v="SM-20320"/>
    <s v="Sean Miller"/>
    <x v="2"/>
    <s v="United States"/>
    <s v="Jacksonville"/>
    <x v="2"/>
    <n v="32216"/>
    <x v="0"/>
    <s v="OFF-FA-10003112"/>
    <x v="1"/>
    <x v="13"/>
    <s v="Staples"/>
    <n v="18.936"/>
    <n v="3"/>
    <n v="0.2"/>
    <n v="5.9174999999999986"/>
  </r>
  <r>
    <n v="2703"/>
    <s v="CA-2011-145317"/>
    <x v="2"/>
    <x v="772"/>
    <d v="2017-03-23T00:00:00"/>
    <s v="Standard Class"/>
    <s v="SM-20320"/>
    <s v="Sean Miller"/>
    <x v="2"/>
    <s v="United States"/>
    <s v="Jacksonville"/>
    <x v="2"/>
    <n v="32216"/>
    <x v="0"/>
    <s v="FUR-FU-10001986"/>
    <x v="0"/>
    <x v="5"/>
    <s v="Dana Fluorescent Magnifying Lamp, White, 36&quot;"/>
    <n v="122.352"/>
    <n v="3"/>
    <n v="0.2"/>
    <n v="15.29399999999999"/>
  </r>
  <r>
    <n v="2704"/>
    <s v="CA-2011-143413"/>
    <x v="2"/>
    <x v="773"/>
    <d v="2017-05-30T00:00:00"/>
    <s v="Standard Class"/>
    <s v="RP-19390"/>
    <s v="Resi Pölking"/>
    <x v="0"/>
    <s v="United States"/>
    <s v="Baltimore"/>
    <x v="39"/>
    <n v="21215"/>
    <x v="3"/>
    <s v="OFF-PA-10002319"/>
    <x v="1"/>
    <x v="10"/>
    <s v="Xerox 1944"/>
    <n v="116.28"/>
    <n v="3"/>
    <n v="0"/>
    <n v="56.977199999999996"/>
  </r>
  <r>
    <n v="2705"/>
    <s v="CA-2014-156818"/>
    <x v="3"/>
    <x v="497"/>
    <d v="2020-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20-06-22T00:00:00"/>
    <s v="Standard Class"/>
    <s v="AB-10255"/>
    <s v="Alejandro Ballentine"/>
    <x v="2"/>
    <s v="United States"/>
    <s v="Carlsbad"/>
    <x v="27"/>
    <n v="88220"/>
    <x v="1"/>
    <s v="OFF-SU-10001165"/>
    <x v="1"/>
    <x v="14"/>
    <s v="Acme Elite Stainless Steel Scissors"/>
    <n v="16.68"/>
    <n v="2"/>
    <n v="0"/>
    <n v="4.3368000000000002"/>
  </r>
  <r>
    <n v="2707"/>
    <s v="CA-2014-155873"/>
    <x v="3"/>
    <x v="114"/>
    <d v="2020-06-22T00:00:00"/>
    <s v="Standard Class"/>
    <s v="AB-10255"/>
    <s v="Alejandro Ballentine"/>
    <x v="2"/>
    <s v="United States"/>
    <s v="Carlsbad"/>
    <x v="27"/>
    <n v="88220"/>
    <x v="1"/>
    <s v="OFF-PA-10001246"/>
    <x v="1"/>
    <x v="10"/>
    <s v="Xerox 215"/>
    <n v="19.440000000000001"/>
    <n v="3"/>
    <n v="0"/>
    <n v="9.3312000000000008"/>
  </r>
  <r>
    <n v="2708"/>
    <s v="CA-2014-155873"/>
    <x v="3"/>
    <x v="114"/>
    <d v="2020-06-22T00:00:00"/>
    <s v="Standard Class"/>
    <s v="AB-10255"/>
    <s v="Alejandro Ballentine"/>
    <x v="2"/>
    <s v="United States"/>
    <s v="Carlsbad"/>
    <x v="27"/>
    <n v="88220"/>
    <x v="1"/>
    <s v="OFF-PA-10001815"/>
    <x v="1"/>
    <x v="10"/>
    <s v="Xerox 1885"/>
    <n v="192.16"/>
    <n v="4"/>
    <n v="0"/>
    <n v="92.236799999999988"/>
  </r>
  <r>
    <n v="2709"/>
    <s v="CA-2012-121797"/>
    <x v="1"/>
    <x v="564"/>
    <d v="2018-02-06T00:00:00"/>
    <s v="Standard Class"/>
    <s v="CC-12145"/>
    <s v="Charles Crestani"/>
    <x v="0"/>
    <s v="United States"/>
    <s v="Los Angeles"/>
    <x v="1"/>
    <n v="90049"/>
    <x v="1"/>
    <s v="FUR-FU-10001876"/>
    <x v="0"/>
    <x v="5"/>
    <s v="Computer Room Manger, 14&quot;"/>
    <n v="227.35999999999999"/>
    <n v="7"/>
    <n v="0"/>
    <n v="81.849599999999981"/>
  </r>
  <r>
    <n v="2710"/>
    <s v="CA-2012-121797"/>
    <x v="1"/>
    <x v="564"/>
    <d v="2018-02-06T00:00:00"/>
    <s v="Standard Class"/>
    <s v="CC-12145"/>
    <s v="Charles Crestani"/>
    <x v="0"/>
    <s v="United States"/>
    <s v="Los Angeles"/>
    <x v="1"/>
    <n v="90049"/>
    <x v="1"/>
    <s v="TEC-MA-10000488"/>
    <x v="2"/>
    <x v="15"/>
    <s v="Bady BDG101FRU Card Printer"/>
    <n v="1919.9760000000001"/>
    <n v="3"/>
    <n v="0.2"/>
    <n v="215.99729999999977"/>
  </r>
  <r>
    <n v="2711"/>
    <s v="US-2012-120572"/>
    <x v="1"/>
    <x v="555"/>
    <d v="2018-12-15T00:00:00"/>
    <s v="Standard Class"/>
    <s v="GH-14425"/>
    <s v="Gary Hwang"/>
    <x v="0"/>
    <s v="United States"/>
    <s v="Jacksonville"/>
    <x v="2"/>
    <n v="32216"/>
    <x v="0"/>
    <s v="OFF-BI-10001098"/>
    <x v="1"/>
    <x v="8"/>
    <s v="Acco D-Ring Binder w/DublLock"/>
    <n v="12.828000000000001"/>
    <n v="2"/>
    <n v="0.7"/>
    <n v="-8.9795999999999978"/>
  </r>
  <r>
    <n v="2712"/>
    <s v="CA-2014-132430"/>
    <x v="3"/>
    <x v="449"/>
    <d v="2020-10-12T00:00:00"/>
    <s v="First Class"/>
    <s v="CP-12085"/>
    <s v="Cathy Prescott"/>
    <x v="1"/>
    <s v="United States"/>
    <s v="Lakewood"/>
    <x v="24"/>
    <n v="44107"/>
    <x v="3"/>
    <s v="FUR-FU-10003577"/>
    <x v="0"/>
    <x v="5"/>
    <s v="Nu-Dell Leatherette Frames"/>
    <n v="45.888000000000005"/>
    <n v="4"/>
    <n v="0.2"/>
    <n v="9.1775999999999982"/>
  </r>
  <r>
    <n v="2713"/>
    <s v="CA-2014-146031"/>
    <x v="3"/>
    <x v="570"/>
    <d v="2020-08-02T00:00:00"/>
    <s v="Second Class"/>
    <s v="GM-14440"/>
    <s v="Gary McGarr"/>
    <x v="0"/>
    <s v="United States"/>
    <s v="Troy"/>
    <x v="15"/>
    <n v="12180"/>
    <x v="3"/>
    <s v="OFF-AR-10002656"/>
    <x v="1"/>
    <x v="6"/>
    <s v="Sanford Liquid Accent Highlighters"/>
    <n v="60.12"/>
    <n v="9"/>
    <n v="0"/>
    <n v="22.244399999999995"/>
  </r>
  <r>
    <n v="2714"/>
    <s v="CA-2011-110100"/>
    <x v="2"/>
    <x v="573"/>
    <d v="2017-04-29T00:00:00"/>
    <s v="Standard Class"/>
    <s v="LC-16885"/>
    <s v="Lena Creighton"/>
    <x v="0"/>
    <s v="United States"/>
    <s v="Wilmington"/>
    <x v="3"/>
    <n v="28403"/>
    <x v="0"/>
    <s v="TEC-PH-10004531"/>
    <x v="2"/>
    <x v="7"/>
    <s v="AT&amp;T CL2909"/>
    <n v="302.37599999999998"/>
    <n v="3"/>
    <n v="0.2"/>
    <n v="37.796999999999997"/>
  </r>
  <r>
    <n v="2715"/>
    <s v="CA-2012-103723"/>
    <x v="1"/>
    <x v="494"/>
    <d v="2018-12-06T00:00:00"/>
    <s v="Standard Class"/>
    <s v="BT-11305"/>
    <s v="Beth Thompson"/>
    <x v="2"/>
    <s v="United States"/>
    <s v="Seattle"/>
    <x v="4"/>
    <n v="98105"/>
    <x v="1"/>
    <s v="OFF-AR-10003251"/>
    <x v="1"/>
    <x v="6"/>
    <s v="Prang Drawing Pencil Set"/>
    <n v="13.899999999999999"/>
    <n v="5"/>
    <n v="0"/>
    <n v="5.56"/>
  </r>
  <r>
    <n v="2716"/>
    <s v="CA-2011-127187"/>
    <x v="2"/>
    <x v="774"/>
    <d v="2017-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20-09-02T00:00:00"/>
    <s v="Standard Class"/>
    <s v="SC-20680"/>
    <s v="Steve Carroll"/>
    <x v="2"/>
    <s v="United States"/>
    <s v="Columbus"/>
    <x v="32"/>
    <n v="31907"/>
    <x v="0"/>
    <s v="TEC-AC-10000158"/>
    <x v="2"/>
    <x v="11"/>
    <s v="Sony 64GB Class 10 Micro SDHC R40 Memory Card"/>
    <n v="71.98"/>
    <n v="2"/>
    <n v="0"/>
    <n v="15.1158"/>
  </r>
  <r>
    <n v="2718"/>
    <s v="CA-2011-100006"/>
    <x v="2"/>
    <x v="557"/>
    <d v="2017-09-13T00:00:00"/>
    <s v="Standard Class"/>
    <s v="DK-13375"/>
    <s v="Dennis Kane"/>
    <x v="0"/>
    <s v="United States"/>
    <s v="New York City"/>
    <x v="15"/>
    <n v="10024"/>
    <x v="3"/>
    <s v="TEC-PH-10002075"/>
    <x v="2"/>
    <x v="7"/>
    <s v="AT&amp;T EL51110 DECT"/>
    <n v="377.96999999999997"/>
    <n v="3"/>
    <n v="0"/>
    <n v="109.61129999999999"/>
  </r>
  <r>
    <n v="2719"/>
    <s v="CA-2014-144827"/>
    <x v="3"/>
    <x v="202"/>
    <d v="2020-12-28T00:00:00"/>
    <s v="Standard Class"/>
    <s v="SE-20110"/>
    <s v="Sanjit Engle"/>
    <x v="0"/>
    <s v="United States"/>
    <s v="Costa Mesa"/>
    <x v="1"/>
    <n v="92627"/>
    <x v="1"/>
    <s v="OFF-ST-10004340"/>
    <x v="1"/>
    <x v="4"/>
    <s v="Fellowes Mobile File Cart, Black"/>
    <n v="124.36"/>
    <n v="2"/>
    <n v="0"/>
    <n v="33.577200000000005"/>
  </r>
  <r>
    <n v="2720"/>
    <s v="CA-2011-110030"/>
    <x v="2"/>
    <x v="776"/>
    <d v="2017-12-08T00:00:00"/>
    <s v="Second Class"/>
    <s v="LF-17185"/>
    <s v="Luke Foster"/>
    <x v="0"/>
    <s v="United States"/>
    <s v="Houston"/>
    <x v="5"/>
    <n v="77095"/>
    <x v="2"/>
    <s v="FUR-FU-10002759"/>
    <x v="0"/>
    <x v="5"/>
    <s v="12-1/2 Diameter Round Wall Clock"/>
    <n v="23.976000000000003"/>
    <n v="3"/>
    <n v="0.6"/>
    <n v="-14.385599999999997"/>
  </r>
  <r>
    <n v="2721"/>
    <s v="CA-2011-121286"/>
    <x v="2"/>
    <x v="130"/>
    <d v="2017-11-08T00:00:00"/>
    <s v="Second Class"/>
    <s v="ON-18715"/>
    <s v="Odella Nelson"/>
    <x v="1"/>
    <s v="United States"/>
    <s v="Cary"/>
    <x v="3"/>
    <n v="27511"/>
    <x v="0"/>
    <s v="OFF-FA-10000585"/>
    <x v="1"/>
    <x v="13"/>
    <s v="OIC Bulk Pack Metal Binder Clips"/>
    <n v="8.3760000000000012"/>
    <n v="3"/>
    <n v="0.2"/>
    <n v="2.7222"/>
  </r>
  <r>
    <n v="2722"/>
    <s v="CA-2011-121286"/>
    <x v="2"/>
    <x v="130"/>
    <d v="2017-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9-04-20T00:00:00"/>
    <s v="Second Class"/>
    <s v="TB-21400"/>
    <s v="Tom Boeckenhauer"/>
    <x v="0"/>
    <s v="United States"/>
    <s v="Alexandria"/>
    <x v="17"/>
    <n v="22304"/>
    <x v="0"/>
    <s v="OFF-ST-10001558"/>
    <x v="1"/>
    <x v="4"/>
    <s v="Acco Perma 4000 Stacking Storage Drawers"/>
    <n v="81.199999999999989"/>
    <n v="5"/>
    <n v="0"/>
    <n v="12.18"/>
  </r>
  <r>
    <n v="2724"/>
    <s v="CA-2011-153479"/>
    <x v="2"/>
    <x v="777"/>
    <d v="2017-10-08T00:00:00"/>
    <s v="Standard Class"/>
    <s v="DF-13135"/>
    <s v="David Flashing"/>
    <x v="0"/>
    <s v="United States"/>
    <s v="Vallejo"/>
    <x v="1"/>
    <n v="94591"/>
    <x v="1"/>
    <s v="OFF-LA-10004689"/>
    <x v="1"/>
    <x v="2"/>
    <s v="Avery 512"/>
    <n v="14.450000000000001"/>
    <n v="5"/>
    <n v="0"/>
    <n v="6.7915000000000001"/>
  </r>
  <r>
    <n v="2725"/>
    <s v="CA-2011-153479"/>
    <x v="2"/>
    <x v="777"/>
    <d v="2017-10-08T00:00:00"/>
    <s v="Standard Class"/>
    <s v="DF-13135"/>
    <s v="David Flashing"/>
    <x v="0"/>
    <s v="United States"/>
    <s v="Vallejo"/>
    <x v="1"/>
    <n v="94591"/>
    <x v="1"/>
    <s v="OFF-BI-10002867"/>
    <x v="1"/>
    <x v="8"/>
    <s v="GBC Recycled Regency Composition Covers"/>
    <n v="95.64800000000001"/>
    <n v="2"/>
    <n v="0.2"/>
    <n v="31.085599999999989"/>
  </r>
  <r>
    <n v="2726"/>
    <s v="CA-2014-149888"/>
    <x v="3"/>
    <x v="659"/>
    <d v="2020-11-14T00:00:00"/>
    <s v="Standard Class"/>
    <s v="EP-13915"/>
    <s v="Emily Phan"/>
    <x v="0"/>
    <s v="United States"/>
    <s v="Philadelphia"/>
    <x v="9"/>
    <n v="19120"/>
    <x v="3"/>
    <s v="TEC-PH-10003811"/>
    <x v="2"/>
    <x v="7"/>
    <s v="Jabra Supreme Plus Driver Edition Headset"/>
    <n v="359.97"/>
    <n v="5"/>
    <n v="0.4"/>
    <n v="-71.994000000000028"/>
  </r>
  <r>
    <n v="2727"/>
    <s v="CA-2014-149888"/>
    <x v="3"/>
    <x v="659"/>
    <d v="2020-11-14T00:00:00"/>
    <s v="Standard Class"/>
    <s v="EP-13915"/>
    <s v="Emily Phan"/>
    <x v="0"/>
    <s v="United States"/>
    <s v="Philadelphia"/>
    <x v="9"/>
    <n v="19120"/>
    <x v="3"/>
    <s v="FUR-TA-10000849"/>
    <x v="0"/>
    <x v="3"/>
    <s v="Bevis Rectangular Conference Tables"/>
    <n v="350.35199999999998"/>
    <n v="4"/>
    <n v="0.4"/>
    <n v="-140.14079999999996"/>
  </r>
  <r>
    <n v="2728"/>
    <s v="CA-2014-119193"/>
    <x v="3"/>
    <x v="66"/>
    <d v="2020-12-25T00:00:00"/>
    <s v="First Class"/>
    <s v="SK-19990"/>
    <s v="Sally Knutson"/>
    <x v="0"/>
    <s v="United States"/>
    <s v="Toledo"/>
    <x v="24"/>
    <n v="43615"/>
    <x v="3"/>
    <s v="OFF-BI-10000848"/>
    <x v="1"/>
    <x v="8"/>
    <s v="Angle-D Ring Binders"/>
    <n v="1.6410000000000002"/>
    <n v="1"/>
    <n v="0.7"/>
    <n v="-1.3128000000000002"/>
  </r>
  <r>
    <n v="2729"/>
    <s v="CA-2014-119193"/>
    <x v="3"/>
    <x v="66"/>
    <d v="2020-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20-02-20T00:00:00"/>
    <s v="Standard Class"/>
    <s v="FH-14350"/>
    <s v="Fred Harton"/>
    <x v="0"/>
    <s v="United States"/>
    <s v="Seattle"/>
    <x v="4"/>
    <n v="98105"/>
    <x v="1"/>
    <s v="OFF-AR-10001547"/>
    <x v="1"/>
    <x v="6"/>
    <s v="Newell 311"/>
    <n v="6.63"/>
    <n v="3"/>
    <n v="0"/>
    <n v="1.7901"/>
  </r>
  <r>
    <n v="2731"/>
    <s v="CA-2014-104801"/>
    <x v="3"/>
    <x v="778"/>
    <d v="2020-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20-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7-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7-07-06T00:00:00"/>
    <s v="Standard Class"/>
    <s v="EH-13945"/>
    <s v="Eric Hoffmann"/>
    <x v="0"/>
    <s v="United States"/>
    <s v="Plainfield"/>
    <x v="30"/>
    <n v="7060"/>
    <x v="3"/>
    <s v="OFF-AR-10000716"/>
    <x v="1"/>
    <x v="6"/>
    <s v="DIXON Ticonderoga Erasable Checking Pencils"/>
    <n v="5.58"/>
    <n v="1"/>
    <n v="0"/>
    <n v="2.1762000000000001"/>
  </r>
  <r>
    <n v="2735"/>
    <s v="CA-2012-129770"/>
    <x v="1"/>
    <x v="780"/>
    <d v="2018-02-23T00:00:00"/>
    <s v="Second Class"/>
    <s v="JE-15715"/>
    <s v="Joe Elijah"/>
    <x v="0"/>
    <s v="United States"/>
    <s v="Las Cruces"/>
    <x v="27"/>
    <n v="88001"/>
    <x v="1"/>
    <s v="OFF-PA-10000249"/>
    <x v="1"/>
    <x v="10"/>
    <s v="Staples"/>
    <n v="49.12"/>
    <n v="4"/>
    <n v="0"/>
    <n v="23.086399999999998"/>
  </r>
  <r>
    <n v="2736"/>
    <s v="CA-2012-115798"/>
    <x v="1"/>
    <x v="50"/>
    <d v="2018-11-19T00:00:00"/>
    <s v="Standard Class"/>
    <s v="KL-16645"/>
    <s v="Ken Lonsdale"/>
    <x v="0"/>
    <s v="United States"/>
    <s v="Newark"/>
    <x v="13"/>
    <n v="19711"/>
    <x v="3"/>
    <s v="TEC-PH-10003691"/>
    <x v="2"/>
    <x v="7"/>
    <s v="BlackBerry Q10"/>
    <n v="377.96999999999997"/>
    <n v="3"/>
    <n v="0"/>
    <n v="94.492500000000007"/>
  </r>
  <r>
    <n v="2737"/>
    <s v="CA-2012-115798"/>
    <x v="1"/>
    <x v="50"/>
    <d v="2018-11-19T00:00:00"/>
    <s v="Standard Class"/>
    <s v="KL-16645"/>
    <s v="Ken Lonsdale"/>
    <x v="0"/>
    <s v="United States"/>
    <s v="Newark"/>
    <x v="13"/>
    <n v="19711"/>
    <x v="3"/>
    <s v="OFF-PA-10001560"/>
    <x v="1"/>
    <x v="10"/>
    <s v="Adams Telephone Message Books, 5 1/4” x 11”"/>
    <n v="42.28"/>
    <n v="7"/>
    <n v="0"/>
    <n v="19.871600000000001"/>
  </r>
  <r>
    <n v="2738"/>
    <s v="CA-2012-115798"/>
    <x v="1"/>
    <x v="50"/>
    <d v="2018-11-19T00:00:00"/>
    <s v="Standard Class"/>
    <s v="KL-16645"/>
    <s v="Ken Lonsdale"/>
    <x v="0"/>
    <s v="United States"/>
    <s v="Newark"/>
    <x v="13"/>
    <n v="19711"/>
    <x v="3"/>
    <s v="FUR-BO-10004467"/>
    <x v="0"/>
    <x v="0"/>
    <s v="Bestar Classic Bookcase"/>
    <n v="299.96999999999997"/>
    <n v="3"/>
    <n v="0"/>
    <n v="56.994299999999981"/>
  </r>
  <r>
    <n v="2739"/>
    <s v="CA-2012-115798"/>
    <x v="1"/>
    <x v="50"/>
    <d v="2018-11-19T00:00:00"/>
    <s v="Standard Class"/>
    <s v="KL-16645"/>
    <s v="Ken Lonsdale"/>
    <x v="0"/>
    <s v="United States"/>
    <s v="Newark"/>
    <x v="13"/>
    <n v="19711"/>
    <x v="3"/>
    <s v="TEC-PH-10001819"/>
    <x v="2"/>
    <x v="7"/>
    <s v="Innergie mMini Combo Duo USB Travel Charging Kit"/>
    <n v="89.98"/>
    <n v="2"/>
    <n v="0"/>
    <n v="43.190399999999997"/>
  </r>
  <r>
    <n v="2740"/>
    <s v="CA-2014-122707"/>
    <x v="3"/>
    <x v="513"/>
    <d v="2020-04-19T00:00:00"/>
    <s v="First Class"/>
    <s v="EB-13750"/>
    <s v="Edward Becker"/>
    <x v="1"/>
    <s v="United States"/>
    <s v="Hoover"/>
    <x v="19"/>
    <n v="35244"/>
    <x v="0"/>
    <s v="OFF-SU-10000157"/>
    <x v="1"/>
    <x v="14"/>
    <s v="Compact Automatic Electric Letter Opener"/>
    <n v="477.24"/>
    <n v="4"/>
    <n v="0"/>
    <n v="9.5448000000000093"/>
  </r>
  <r>
    <n v="2741"/>
    <s v="CA-2014-122707"/>
    <x v="3"/>
    <x v="513"/>
    <d v="2020-04-19T00:00:00"/>
    <s v="First Class"/>
    <s v="EB-13750"/>
    <s v="Edward Becker"/>
    <x v="1"/>
    <s v="United States"/>
    <s v="Hoover"/>
    <x v="19"/>
    <n v="35244"/>
    <x v="0"/>
    <s v="TEC-AC-10004227"/>
    <x v="2"/>
    <x v="11"/>
    <s v="SanDisk Ultra 16 GB MicroSDHC Class 10 Memory Card"/>
    <n v="25.98"/>
    <n v="2"/>
    <n v="0"/>
    <n v="1.558799999999998"/>
  </r>
  <r>
    <n v="2742"/>
    <s v="CA-2013-165015"/>
    <x v="0"/>
    <x v="781"/>
    <d v="2019-02-27T00:00:00"/>
    <s v="Second Class"/>
    <s v="BD-11725"/>
    <s v="Bruce Degenhardt"/>
    <x v="0"/>
    <s v="United States"/>
    <s v="Newark"/>
    <x v="24"/>
    <n v="43055"/>
    <x v="3"/>
    <s v="OFF-EN-10003134"/>
    <x v="1"/>
    <x v="12"/>
    <s v="Staples"/>
    <n v="46.72"/>
    <n v="5"/>
    <n v="0.2"/>
    <n v="17.52"/>
  </r>
  <r>
    <n v="2743"/>
    <s v="CA-2011-149244"/>
    <x v="2"/>
    <x v="130"/>
    <d v="2017-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8-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8-06-25T00:00:00"/>
    <s v="Second Class"/>
    <s v="SC-20770"/>
    <s v="Stewart Carmichael"/>
    <x v="1"/>
    <s v="United States"/>
    <s v="San Francisco"/>
    <x v="1"/>
    <n v="94122"/>
    <x v="1"/>
    <s v="TEC-PH-10002726"/>
    <x v="2"/>
    <x v="7"/>
    <s v="netTALK DUO VoIP Telephone Service"/>
    <n v="125.97600000000001"/>
    <n v="3"/>
    <n v="0.2"/>
    <n v="47.241"/>
  </r>
  <r>
    <n v="2746"/>
    <s v="CA-2014-163321"/>
    <x v="3"/>
    <x v="783"/>
    <d v="2020-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7-05-17T00:00:00"/>
    <s v="Standard Class"/>
    <s v="KT-16480"/>
    <s v="Kean Thornton"/>
    <x v="0"/>
    <s v="United States"/>
    <s v="Franklin"/>
    <x v="31"/>
    <n v="2038"/>
    <x v="3"/>
    <s v="FUR-TA-10002228"/>
    <x v="0"/>
    <x v="3"/>
    <s v="Bevis Traditional Conference Table Top, Plinth Base"/>
    <n v="700.05600000000004"/>
    <n v="3"/>
    <n v="0.3"/>
    <n v="-130.0104"/>
  </r>
  <r>
    <n v="2748"/>
    <s v="US-2012-165449"/>
    <x v="1"/>
    <x v="6"/>
    <d v="2018-11-26T00:00:00"/>
    <s v="Standard Class"/>
    <s v="AP-10720"/>
    <s v="Anne Pryor"/>
    <x v="2"/>
    <s v="United States"/>
    <s v="Frisco"/>
    <x v="5"/>
    <n v="75034"/>
    <x v="2"/>
    <s v="TEC-AC-10004127"/>
    <x v="2"/>
    <x v="11"/>
    <s v="SanDisk Cruzer 8 GB USB Flash Drive"/>
    <n v="27.168000000000003"/>
    <n v="4"/>
    <n v="0.2"/>
    <n v="-1.3583999999999987"/>
  </r>
  <r>
    <n v="2749"/>
    <s v="CA-2012-110247"/>
    <x v="1"/>
    <x v="784"/>
    <d v="2018-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7-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7-08-11T00:00:00"/>
    <s v="Second Class"/>
    <s v="TM-21010"/>
    <s v="Tamara Manning"/>
    <x v="0"/>
    <s v="United States"/>
    <s v="Vacaville"/>
    <x v="1"/>
    <n v="95687"/>
    <x v="1"/>
    <s v="OFF-ST-10000532"/>
    <x v="1"/>
    <x v="4"/>
    <s v="Advantus Rolling Drawer Organizers"/>
    <n v="423.28"/>
    <n v="11"/>
    <n v="0"/>
    <n v="110.05279999999999"/>
  </r>
  <r>
    <n v="2752"/>
    <s v="CA-2011-158029"/>
    <x v="2"/>
    <x v="542"/>
    <d v="2017-05-30T00:00:00"/>
    <s v="Standard Class"/>
    <s v="HF-14995"/>
    <s v="Herbert Flentye"/>
    <x v="0"/>
    <s v="United States"/>
    <s v="Los Angeles"/>
    <x v="1"/>
    <n v="90008"/>
    <x v="1"/>
    <s v="FUR-CH-10000988"/>
    <x v="0"/>
    <x v="1"/>
    <s v="Hon Olson Stacker Stools"/>
    <n v="225.29600000000002"/>
    <n v="2"/>
    <n v="0.2"/>
    <n v="22.529599999999995"/>
  </r>
  <r>
    <n v="2753"/>
    <s v="CA-2012-155306"/>
    <x v="1"/>
    <x v="786"/>
    <d v="2018-04-21T00:00:00"/>
    <s v="Standard Class"/>
    <s v="GA-14515"/>
    <s v="George Ashbrook"/>
    <x v="0"/>
    <s v="United States"/>
    <s v="San Francisco"/>
    <x v="1"/>
    <n v="94122"/>
    <x v="1"/>
    <s v="OFF-AR-10003251"/>
    <x v="1"/>
    <x v="6"/>
    <s v="Prang Drawing Pencil Set"/>
    <n v="5.56"/>
    <n v="2"/>
    <n v="0"/>
    <n v="2.2239999999999998"/>
  </r>
  <r>
    <n v="2754"/>
    <s v="CA-2012-155306"/>
    <x v="1"/>
    <x v="786"/>
    <d v="2018-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8-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8-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8-04-21T00:00:00"/>
    <s v="Standard Class"/>
    <s v="GA-14515"/>
    <s v="George Ashbrook"/>
    <x v="0"/>
    <s v="United States"/>
    <s v="San Francisco"/>
    <x v="1"/>
    <n v="94122"/>
    <x v="1"/>
    <s v="OFF-PA-10001184"/>
    <x v="1"/>
    <x v="10"/>
    <s v="Xerox 1903"/>
    <n v="11.96"/>
    <n v="2"/>
    <n v="0"/>
    <n v="5.8604000000000003"/>
  </r>
  <r>
    <n v="2758"/>
    <s v="CA-2013-127775"/>
    <x v="0"/>
    <x v="725"/>
    <d v="2019-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9-03-16T00:00:00"/>
    <s v="Standard Class"/>
    <s v="JP-16135"/>
    <s v="Julie Prescott"/>
    <x v="2"/>
    <s v="United States"/>
    <s v="Columbus"/>
    <x v="32"/>
    <n v="31907"/>
    <x v="0"/>
    <s v="FUR-FU-10004270"/>
    <x v="0"/>
    <x v="5"/>
    <s v="Executive Impressions 13&quot; Clairmont Wall Clock"/>
    <n v="76.92"/>
    <n v="4"/>
    <n v="0"/>
    <n v="31.537200000000006"/>
  </r>
  <r>
    <n v="2760"/>
    <s v="CA-2013-146171"/>
    <x v="0"/>
    <x v="21"/>
    <d v="2019-03-16T00:00:00"/>
    <s v="Standard Class"/>
    <s v="JP-16135"/>
    <s v="Julie Prescott"/>
    <x v="2"/>
    <s v="United States"/>
    <s v="Columbus"/>
    <x v="32"/>
    <n v="31907"/>
    <x v="0"/>
    <s v="OFF-ST-10001526"/>
    <x v="1"/>
    <x v="4"/>
    <s v="Iceberg Mobile Mega Data/Printer Cart "/>
    <n v="481.32"/>
    <n v="4"/>
    <n v="0"/>
    <n v="125.14319999999998"/>
  </r>
  <r>
    <n v="2761"/>
    <s v="CA-2011-129574"/>
    <x v="2"/>
    <x v="542"/>
    <d v="2017-05-29T00:00:00"/>
    <s v="First Class"/>
    <s v="Dp-13240"/>
    <s v="Dean percer"/>
    <x v="2"/>
    <s v="United States"/>
    <s v="Murray"/>
    <x v="7"/>
    <n v="84107"/>
    <x v="1"/>
    <s v="OFF-PA-10002893"/>
    <x v="1"/>
    <x v="10"/>
    <s v="Wirebound Service Call Books, 5 1/2&quot; x 4&quot;"/>
    <n v="48.4"/>
    <n v="5"/>
    <n v="0"/>
    <n v="23.231999999999999"/>
  </r>
  <r>
    <n v="2762"/>
    <s v="CA-2014-126536"/>
    <x v="3"/>
    <x v="386"/>
    <d v="2020-10-15T00:00:00"/>
    <s v="First Class"/>
    <s v="NK-18490"/>
    <s v="Neil Knudson"/>
    <x v="2"/>
    <s v="United States"/>
    <s v="San Francisco"/>
    <x v="1"/>
    <n v="94110"/>
    <x v="1"/>
    <s v="TEC-AC-10003709"/>
    <x v="2"/>
    <x v="11"/>
    <s v="Maxell 4.7GB DVD-R 5/Pack"/>
    <n v="0.99"/>
    <n v="1"/>
    <n v="0"/>
    <n v="0.4356000000000001"/>
  </r>
  <r>
    <n v="2763"/>
    <s v="CA-2014-126536"/>
    <x v="3"/>
    <x v="386"/>
    <d v="2020-10-15T00:00:00"/>
    <s v="First Class"/>
    <s v="NK-18490"/>
    <s v="Neil Knudson"/>
    <x v="2"/>
    <s v="United States"/>
    <s v="San Francisco"/>
    <x v="1"/>
    <n v="94110"/>
    <x v="1"/>
    <s v="OFF-BI-10001191"/>
    <x v="1"/>
    <x v="8"/>
    <s v="Canvas Sectional Post Binders"/>
    <n v="101.84"/>
    <n v="5"/>
    <n v="0.2"/>
    <n v="36.917000000000002"/>
  </r>
  <r>
    <n v="2764"/>
    <s v="CA-2014-165757"/>
    <x v="3"/>
    <x v="738"/>
    <d v="2020-06-29T00:00:00"/>
    <s v="Standard Class"/>
    <s v="PL-18925"/>
    <s v="Paul Lucas"/>
    <x v="2"/>
    <s v="United States"/>
    <s v="Philadelphia"/>
    <x v="9"/>
    <n v="19140"/>
    <x v="3"/>
    <s v="OFF-BI-10003166"/>
    <x v="1"/>
    <x v="8"/>
    <s v="GBC Plasticlear Binding Covers"/>
    <n v="10.332000000000003"/>
    <n v="3"/>
    <n v="0.7"/>
    <n v="-7.5767999999999986"/>
  </r>
  <r>
    <n v="2765"/>
    <s v="CA-2014-165757"/>
    <x v="3"/>
    <x v="738"/>
    <d v="2020-06-29T00:00:00"/>
    <s v="Standard Class"/>
    <s v="PL-18925"/>
    <s v="Paul Lucas"/>
    <x v="2"/>
    <s v="United States"/>
    <s v="Philadelphia"/>
    <x v="9"/>
    <n v="19140"/>
    <x v="3"/>
    <s v="OFF-BI-10003982"/>
    <x v="1"/>
    <x v="8"/>
    <s v="Wilson Jones Century Plastic Molded Ring Binders"/>
    <n v="31.155000000000005"/>
    <n v="5"/>
    <n v="0.7"/>
    <n v="-23.8855"/>
  </r>
  <r>
    <n v="2766"/>
    <s v="CA-2014-165757"/>
    <x v="3"/>
    <x v="738"/>
    <d v="2020-06-29T00:00:00"/>
    <s v="Standard Class"/>
    <s v="PL-18925"/>
    <s v="Paul Lucas"/>
    <x v="2"/>
    <s v="United States"/>
    <s v="Philadelphia"/>
    <x v="9"/>
    <n v="19140"/>
    <x v="3"/>
    <s v="OFF-ST-10004835"/>
    <x v="1"/>
    <x v="4"/>
    <s v="Plastic Stacking Crates &amp; Casters"/>
    <n v="8.9280000000000008"/>
    <n v="2"/>
    <n v="0.2"/>
    <n v="0.66959999999999997"/>
  </r>
  <r>
    <n v="2767"/>
    <s v="CA-2014-167752"/>
    <x v="3"/>
    <x v="787"/>
    <d v="2020-01-19T00:00:00"/>
    <s v="First Class"/>
    <s v="RW-19690"/>
    <s v="Robert Waldorf"/>
    <x v="0"/>
    <s v="United States"/>
    <s v="Philadelphia"/>
    <x v="9"/>
    <n v="19134"/>
    <x v="3"/>
    <s v="OFF-AP-10000159"/>
    <x v="1"/>
    <x v="9"/>
    <s v="Belkin F9M820V08 8 Outlet Surge"/>
    <n v="34.384"/>
    <n v="1"/>
    <n v="0.2"/>
    <n v="3.8681999999999945"/>
  </r>
  <r>
    <n v="2768"/>
    <s v="CA-2014-167752"/>
    <x v="3"/>
    <x v="787"/>
    <d v="2020-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8-04-07T00:00:00"/>
    <s v="Standard Class"/>
    <s v="MO-17950"/>
    <s v="Michael Oakman"/>
    <x v="0"/>
    <s v="United States"/>
    <s v="Dallas"/>
    <x v="5"/>
    <n v="75220"/>
    <x v="2"/>
    <s v="OFF-AP-10001242"/>
    <x v="1"/>
    <x v="9"/>
    <s v="APC 7 Outlet Network SurgeArrest Surge Protector"/>
    <n v="32.191999999999993"/>
    <n v="2"/>
    <n v="0.8"/>
    <n v="-80.48"/>
  </r>
  <r>
    <n v="2770"/>
    <s v="US-2012-122140"/>
    <x v="1"/>
    <x v="788"/>
    <d v="2018-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8-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9-09-11T00:00:00"/>
    <s v="Standard Class"/>
    <s v="JJ-15445"/>
    <s v="Jennifer Jackson"/>
    <x v="0"/>
    <s v="United States"/>
    <s v="Waukesha"/>
    <x v="6"/>
    <n v="53186"/>
    <x v="2"/>
    <s v="OFF-ST-10000918"/>
    <x v="1"/>
    <x v="4"/>
    <s v="Crate-A-Files"/>
    <n v="54.5"/>
    <n v="5"/>
    <n v="0"/>
    <n v="14.169999999999998"/>
  </r>
  <r>
    <n v="2773"/>
    <s v="CA-2014-158967"/>
    <x v="3"/>
    <x v="389"/>
    <d v="2020-12-13T00:00:00"/>
    <s v="First Class"/>
    <s v="BT-11680"/>
    <s v="Brian Thompson"/>
    <x v="0"/>
    <s v="United States"/>
    <s v="Fort Lauderdale"/>
    <x v="2"/>
    <n v="33311"/>
    <x v="0"/>
    <s v="FUR-FU-10001940"/>
    <x v="0"/>
    <x v="5"/>
    <s v="Staples"/>
    <n v="19.103999999999999"/>
    <n v="3"/>
    <n v="0.2"/>
    <n v="5.7312000000000012"/>
  </r>
  <r>
    <n v="2774"/>
    <s v="CA-2013-131576"/>
    <x v="0"/>
    <x v="441"/>
    <d v="2019-11-27T00:00:00"/>
    <s v="Standard Class"/>
    <s v="RD-19585"/>
    <s v="Rob Dowd"/>
    <x v="0"/>
    <s v="United States"/>
    <s v="Detroit"/>
    <x v="12"/>
    <n v="48205"/>
    <x v="2"/>
    <s v="OFF-BI-10002852"/>
    <x v="1"/>
    <x v="8"/>
    <s v="Ibico Standard Transparent Covers"/>
    <n v="49.44"/>
    <n v="3"/>
    <n v="0"/>
    <n v="24.2256"/>
  </r>
  <r>
    <n v="2775"/>
    <s v="CA-2014-143455"/>
    <x v="3"/>
    <x v="343"/>
    <d v="2020-11-19T00:00:00"/>
    <s v="Standard Class"/>
    <s v="ML-17755"/>
    <s v="Max Ludwig"/>
    <x v="2"/>
    <s v="United States"/>
    <s v="Springfield"/>
    <x v="24"/>
    <n v="45503"/>
    <x v="3"/>
    <s v="OFF-PA-10004451"/>
    <x v="1"/>
    <x v="10"/>
    <s v="Xerox 222"/>
    <n v="10.368000000000002"/>
    <n v="2"/>
    <n v="0.2"/>
    <n v="3.6288"/>
  </r>
  <r>
    <n v="2776"/>
    <s v="CA-2013-144729"/>
    <x v="0"/>
    <x v="147"/>
    <d v="2019-10-26T00:00:00"/>
    <s v="Standard Class"/>
    <s v="JE-15745"/>
    <s v="Joel Eaton"/>
    <x v="0"/>
    <s v="United States"/>
    <s v="San Diego"/>
    <x v="1"/>
    <n v="92037"/>
    <x v="1"/>
    <s v="OFF-ST-10004804"/>
    <x v="1"/>
    <x v="4"/>
    <s v="Belkin 19&quot; Vented Equipment Shelf, Black"/>
    <n v="154.44"/>
    <n v="3"/>
    <n v="0"/>
    <n v="1.5444000000000031"/>
  </r>
  <r>
    <n v="2777"/>
    <s v="CA-2012-127019"/>
    <x v="1"/>
    <x v="379"/>
    <d v="2018-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8-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20-05-06T00:00:00"/>
    <s v="Standard Class"/>
    <s v="SS-20140"/>
    <s v="Saphhira Shifley"/>
    <x v="1"/>
    <s v="United States"/>
    <s v="Pompano Beach"/>
    <x v="2"/>
    <n v="33068"/>
    <x v="0"/>
    <s v="FUR-FU-10001935"/>
    <x v="0"/>
    <x v="5"/>
    <s v="3M Hangers With Command Adhesive"/>
    <n v="23.680000000000003"/>
    <n v="8"/>
    <n v="0.2"/>
    <n v="6.216000000000002"/>
  </r>
  <r>
    <n v="2780"/>
    <s v="CA-2014-108322"/>
    <x v="3"/>
    <x v="504"/>
    <d v="2020-05-06T00:00:00"/>
    <s v="Standard Class"/>
    <s v="SS-20140"/>
    <s v="Saphhira Shifley"/>
    <x v="1"/>
    <s v="United States"/>
    <s v="Pompano Beach"/>
    <x v="2"/>
    <n v="33068"/>
    <x v="0"/>
    <s v="TEC-AC-10003433"/>
    <x v="2"/>
    <x v="11"/>
    <s v="Maxell 4.7GB DVD+R 5/Pack"/>
    <n v="2.3760000000000003"/>
    <n v="3"/>
    <n v="0.2"/>
    <n v="0.74249999999999994"/>
  </r>
  <r>
    <n v="2781"/>
    <s v="CA-2014-167668"/>
    <x v="3"/>
    <x v="636"/>
    <d v="2020-05-09T00:00:00"/>
    <s v="First Class"/>
    <s v="TC-21295"/>
    <s v="Toby Carlisle"/>
    <x v="0"/>
    <s v="United States"/>
    <s v="New York City"/>
    <x v="15"/>
    <n v="10035"/>
    <x v="3"/>
    <s v="OFF-LA-10004544"/>
    <x v="1"/>
    <x v="2"/>
    <s v="Avery 505"/>
    <n v="59.2"/>
    <n v="4"/>
    <n v="0"/>
    <n v="29.6"/>
  </r>
  <r>
    <n v="2782"/>
    <s v="CA-2014-146724"/>
    <x v="3"/>
    <x v="225"/>
    <d v="2020-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9-11-17T00:00:00"/>
    <s v="Standard Class"/>
    <s v="LD-17005"/>
    <s v="Lisa DeCherney"/>
    <x v="0"/>
    <s v="United States"/>
    <s v="Detroit"/>
    <x v="12"/>
    <n v="48234"/>
    <x v="2"/>
    <s v="TEC-PH-10001336"/>
    <x v="2"/>
    <x v="7"/>
    <s v="Digium D40 VoIP phone"/>
    <n v="257.98"/>
    <n v="2"/>
    <n v="0"/>
    <n v="74.8142"/>
  </r>
  <r>
    <n v="2784"/>
    <s v="US-2013-106677"/>
    <x v="0"/>
    <x v="732"/>
    <d v="2019-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9-10-16T00:00:00"/>
    <s v="Standard Class"/>
    <s v="MP-17965"/>
    <s v="Michael Paige"/>
    <x v="1"/>
    <s v="United States"/>
    <s v="Troy"/>
    <x v="24"/>
    <n v="45373"/>
    <x v="3"/>
    <s v="TEC-PH-10004897"/>
    <x v="2"/>
    <x v="7"/>
    <s v="Mediabridge Sport Armband iPhone 5s"/>
    <n v="23.975999999999999"/>
    <n v="4"/>
    <n v="0.4"/>
    <n v="-15.584400000000002"/>
  </r>
  <r>
    <n v="2786"/>
    <s v="CA-2012-149972"/>
    <x v="1"/>
    <x v="481"/>
    <d v="2018-09-23T00:00:00"/>
    <s v="First Class"/>
    <s v="CD-12790"/>
    <s v="Cynthia Delaney"/>
    <x v="2"/>
    <s v="United States"/>
    <s v="Los Angeles"/>
    <x v="1"/>
    <n v="90036"/>
    <x v="1"/>
    <s v="FUR-CH-10004997"/>
    <x v="0"/>
    <x v="1"/>
    <s v="Hon Every-Day Series Multi-Task Chairs"/>
    <n v="601.53599999999994"/>
    <n v="4"/>
    <n v="0.2"/>
    <n v="0"/>
  </r>
  <r>
    <n v="2787"/>
    <s v="CA-2012-149972"/>
    <x v="1"/>
    <x v="481"/>
    <d v="2018-09-23T00:00:00"/>
    <s v="First Class"/>
    <s v="CD-12790"/>
    <s v="Cynthia Delaney"/>
    <x v="2"/>
    <s v="United States"/>
    <s v="Los Angeles"/>
    <x v="1"/>
    <n v="90036"/>
    <x v="1"/>
    <s v="OFF-FA-10002763"/>
    <x v="1"/>
    <x v="13"/>
    <s v="Advantus Map Pennant Flags and Round Head Tacks"/>
    <n v="7.9"/>
    <n v="2"/>
    <n v="0"/>
    <n v="2.5279999999999996"/>
  </r>
  <r>
    <n v="2788"/>
    <s v="US-2011-117744"/>
    <x v="2"/>
    <x v="266"/>
    <d v="2017-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7-12-06T00:00:00"/>
    <s v="Standard Class"/>
    <s v="MD-17860"/>
    <s v="Michael Dominguez"/>
    <x v="1"/>
    <s v="United States"/>
    <s v="Corpus Christi"/>
    <x v="5"/>
    <n v="78415"/>
    <x v="2"/>
    <s v="OFF-AR-10000940"/>
    <x v="1"/>
    <x v="6"/>
    <s v="Newell 343"/>
    <n v="16.463999999999999"/>
    <n v="7"/>
    <n v="0.2"/>
    <n v="1.4406000000000008"/>
  </r>
  <r>
    <n v="2790"/>
    <s v="US-2011-117744"/>
    <x v="2"/>
    <x v="266"/>
    <d v="2017-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7-09-22T00:00:00"/>
    <s v="First Class"/>
    <s v="BM-11650"/>
    <s v="Brian Moss"/>
    <x v="1"/>
    <s v="United States"/>
    <s v="Omaha"/>
    <x v="8"/>
    <n v="68104"/>
    <x v="2"/>
    <s v="OFF-AP-10000358"/>
    <x v="1"/>
    <x v="9"/>
    <s v="Fellowes Basic Home/Office Series Surge Protectors"/>
    <n v="25.96"/>
    <n v="2"/>
    <n v="0"/>
    <n v="7.5283999999999978"/>
  </r>
  <r>
    <n v="2792"/>
    <s v="CA-2011-125514"/>
    <x v="2"/>
    <x v="158"/>
    <d v="2017-09-22T00:00:00"/>
    <s v="First Class"/>
    <s v="BM-11650"/>
    <s v="Brian Moss"/>
    <x v="1"/>
    <s v="United States"/>
    <s v="Omaha"/>
    <x v="8"/>
    <n v="68104"/>
    <x v="2"/>
    <s v="OFF-AP-10003281"/>
    <x v="1"/>
    <x v="9"/>
    <s v="Acco 6 Outlet Guardian Standard Surge Suppressor"/>
    <n v="36.269999999999996"/>
    <n v="3"/>
    <n v="0"/>
    <n v="10.880999999999997"/>
  </r>
  <r>
    <n v="2793"/>
    <s v="CA-2011-125514"/>
    <x v="2"/>
    <x v="158"/>
    <d v="2017-09-22T00:00:00"/>
    <s v="First Class"/>
    <s v="BM-11650"/>
    <s v="Brian Moss"/>
    <x v="1"/>
    <s v="United States"/>
    <s v="Omaha"/>
    <x v="8"/>
    <n v="68104"/>
    <x v="2"/>
    <s v="OFF-PA-10000029"/>
    <x v="1"/>
    <x v="10"/>
    <s v="Xerox 224"/>
    <n v="6.48"/>
    <n v="1"/>
    <n v="0"/>
    <n v="3.1104000000000003"/>
  </r>
  <r>
    <n v="2794"/>
    <s v="CA-2011-154599"/>
    <x v="2"/>
    <x v="791"/>
    <d v="2017-04-17T00:00:00"/>
    <s v="Standard Class"/>
    <s v="KN-16450"/>
    <s v="Kean Nguyen"/>
    <x v="1"/>
    <s v="United States"/>
    <s v="Redondo Beach"/>
    <x v="1"/>
    <n v="90278"/>
    <x v="1"/>
    <s v="TEC-PH-10001557"/>
    <x v="2"/>
    <x v="7"/>
    <s v="Pyle PMP37LED"/>
    <n v="1075.088"/>
    <n v="14"/>
    <n v="0.2"/>
    <n v="94.070199999999943"/>
  </r>
  <r>
    <n v="2795"/>
    <s v="CA-2011-154599"/>
    <x v="2"/>
    <x v="791"/>
    <d v="2017-04-17T00:00:00"/>
    <s v="Standard Class"/>
    <s v="KN-16450"/>
    <s v="Kean Nguyen"/>
    <x v="1"/>
    <s v="United States"/>
    <s v="Redondo Beach"/>
    <x v="1"/>
    <n v="90278"/>
    <x v="1"/>
    <s v="TEC-PH-10000576"/>
    <x v="2"/>
    <x v="7"/>
    <s v="AT&amp;T 1080 Corded phone"/>
    <n v="438.36800000000005"/>
    <n v="4"/>
    <n v="0.2"/>
    <n v="38.357200000000006"/>
  </r>
  <r>
    <n v="2796"/>
    <s v="CA-2011-154599"/>
    <x v="2"/>
    <x v="791"/>
    <d v="2017-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7-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20-10-28T00:00:00"/>
    <s v="Standard Class"/>
    <s v="IG-15085"/>
    <s v="Ivan Gibson"/>
    <x v="0"/>
    <s v="United States"/>
    <s v="Little Rock"/>
    <x v="36"/>
    <n v="72209"/>
    <x v="0"/>
    <s v="OFF-AR-10002257"/>
    <x v="1"/>
    <x v="6"/>
    <s v="Eldon Spacemaker Box, Quick-Snap Lid, Clear"/>
    <n v="13.36"/>
    <n v="4"/>
    <n v="0"/>
    <n v="4.1415999999999986"/>
  </r>
  <r>
    <n v="2799"/>
    <s v="CA-2014-158743"/>
    <x v="3"/>
    <x v="179"/>
    <d v="2020-10-28T00:00:00"/>
    <s v="Standard Class"/>
    <s v="IG-15085"/>
    <s v="Ivan Gibson"/>
    <x v="0"/>
    <s v="United States"/>
    <s v="Little Rock"/>
    <x v="36"/>
    <n v="72209"/>
    <x v="0"/>
    <s v="OFF-PA-10001019"/>
    <x v="1"/>
    <x v="10"/>
    <s v="Xerox 1884"/>
    <n v="39.96"/>
    <n v="2"/>
    <n v="0"/>
    <n v="18.781199999999998"/>
  </r>
  <r>
    <n v="2800"/>
    <s v="CA-2014-158743"/>
    <x v="3"/>
    <x v="179"/>
    <d v="2020-10-28T00:00:00"/>
    <s v="Standard Class"/>
    <s v="IG-15085"/>
    <s v="Ivan Gibson"/>
    <x v="0"/>
    <s v="United States"/>
    <s v="Little Rock"/>
    <x v="36"/>
    <n v="72209"/>
    <x v="0"/>
    <s v="OFF-BI-10003364"/>
    <x v="1"/>
    <x v="8"/>
    <s v="Binding Machine Supplies"/>
    <n v="145.85000000000002"/>
    <n v="5"/>
    <n v="0"/>
    <n v="70.007999999999996"/>
  </r>
  <r>
    <n v="2801"/>
    <s v="CA-2013-153318"/>
    <x v="0"/>
    <x v="792"/>
    <d v="2019-10-29T00:00:00"/>
    <s v="First Class"/>
    <s v="JS-15595"/>
    <s v="Jill Stevenson"/>
    <x v="1"/>
    <s v="United States"/>
    <s v="Miami"/>
    <x v="2"/>
    <n v="33180"/>
    <x v="0"/>
    <s v="TEC-PH-10000984"/>
    <x v="2"/>
    <x v="7"/>
    <s v="Panasonic KX-TG9471B"/>
    <n v="783.96000000000015"/>
    <n v="5"/>
    <n v="0.2"/>
    <n v="78.396000000000043"/>
  </r>
  <r>
    <n v="2802"/>
    <s v="US-2012-110163"/>
    <x v="1"/>
    <x v="549"/>
    <d v="2018-11-04T00:00:00"/>
    <s v="First Class"/>
    <s v="GA-14725"/>
    <s v="Guy Armstrong"/>
    <x v="0"/>
    <s v="United States"/>
    <s v="Salem"/>
    <x v="21"/>
    <n v="97301"/>
    <x v="1"/>
    <s v="OFF-AR-10001683"/>
    <x v="1"/>
    <x v="6"/>
    <s v="Lumber Crayons"/>
    <n v="7.88"/>
    <n v="1"/>
    <n v="0.2"/>
    <n v="1.7730000000000004"/>
  </r>
  <r>
    <n v="2803"/>
    <s v="CA-2014-143329"/>
    <x v="3"/>
    <x v="132"/>
    <d v="2020-11-09T00:00:00"/>
    <s v="Standard Class"/>
    <s v="DL-13330"/>
    <s v="Denise Leinenbach"/>
    <x v="0"/>
    <s v="United States"/>
    <s v="Las Cruces"/>
    <x v="27"/>
    <n v="88001"/>
    <x v="1"/>
    <s v="FUR-FU-10000629"/>
    <x v="0"/>
    <x v="5"/>
    <s v="9-3/4 Diameter Round Wall Clock"/>
    <n v="41.37"/>
    <n v="3"/>
    <n v="0"/>
    <n v="17.375399999999999"/>
  </r>
  <r>
    <n v="2804"/>
    <s v="CA-2012-159380"/>
    <x v="1"/>
    <x v="793"/>
    <d v="2018-05-16T00:00:00"/>
    <s v="Standard Class"/>
    <s v="CS-12505"/>
    <s v="Cindy Stewart"/>
    <x v="0"/>
    <s v="United States"/>
    <s v="San Francisco"/>
    <x v="1"/>
    <n v="94122"/>
    <x v="1"/>
    <s v="OFF-PA-10003893"/>
    <x v="1"/>
    <x v="10"/>
    <s v="Xerox 1962"/>
    <n v="12.84"/>
    <n v="3"/>
    <n v="0"/>
    <n v="5.7779999999999987"/>
  </r>
  <r>
    <n v="2805"/>
    <s v="CA-2012-159380"/>
    <x v="1"/>
    <x v="793"/>
    <d v="2018-05-16T00:00:00"/>
    <s v="Standard Class"/>
    <s v="CS-12505"/>
    <s v="Cindy Stewart"/>
    <x v="0"/>
    <s v="United States"/>
    <s v="San Francisco"/>
    <x v="1"/>
    <n v="94122"/>
    <x v="1"/>
    <s v="OFF-PA-10004239"/>
    <x v="1"/>
    <x v="10"/>
    <s v="Xerox 1953"/>
    <n v="25.68"/>
    <n v="6"/>
    <n v="0"/>
    <n v="11.555999999999997"/>
  </r>
  <r>
    <n v="2806"/>
    <s v="CA-2012-122623"/>
    <x v="1"/>
    <x v="67"/>
    <d v="2018-09-11T00:00:00"/>
    <s v="Standard Class"/>
    <s v="CC-12145"/>
    <s v="Charles Crestani"/>
    <x v="0"/>
    <s v="United States"/>
    <s v="El Paso"/>
    <x v="5"/>
    <n v="79907"/>
    <x v="2"/>
    <s v="FUR-CH-10000553"/>
    <x v="0"/>
    <x v="1"/>
    <s v="Metal Folding Chairs, Beige, 4/Carton"/>
    <n v="47.515999999999991"/>
    <n v="2"/>
    <n v="0.3"/>
    <n v="-2.0364000000000004"/>
  </r>
  <r>
    <n v="2807"/>
    <s v="CA-2012-148635"/>
    <x v="1"/>
    <x v="395"/>
    <d v="2018-07-27T00:00:00"/>
    <s v="Second Class"/>
    <s v="MH-18025"/>
    <s v="Michelle Huthwaite"/>
    <x v="0"/>
    <s v="United States"/>
    <s v="Seattle"/>
    <x v="4"/>
    <n v="98115"/>
    <x v="1"/>
    <s v="OFF-FA-10004395"/>
    <x v="1"/>
    <x v="13"/>
    <s v="Plymouth Boxed Rubber Bands by Plymouth"/>
    <n v="9.42"/>
    <n v="2"/>
    <n v="0"/>
    <n v="0.47100000000000009"/>
  </r>
  <r>
    <n v="2808"/>
    <s v="CA-2012-148635"/>
    <x v="1"/>
    <x v="395"/>
    <d v="2018-07-27T00:00:00"/>
    <s v="Second Class"/>
    <s v="MH-18025"/>
    <s v="Michelle Huthwaite"/>
    <x v="0"/>
    <s v="United States"/>
    <s v="Seattle"/>
    <x v="4"/>
    <n v="98115"/>
    <x v="1"/>
    <s v="OFF-PA-10004782"/>
    <x v="1"/>
    <x v="10"/>
    <s v="Xerox 228"/>
    <n v="12.96"/>
    <n v="2"/>
    <n v="0"/>
    <n v="6.2208000000000006"/>
  </r>
  <r>
    <n v="2809"/>
    <s v="CA-2012-148635"/>
    <x v="1"/>
    <x v="395"/>
    <d v="2018-07-27T00:00:00"/>
    <s v="Second Class"/>
    <s v="MH-18025"/>
    <s v="Michelle Huthwaite"/>
    <x v="0"/>
    <s v="United States"/>
    <s v="Seattle"/>
    <x v="4"/>
    <n v="98115"/>
    <x v="1"/>
    <s v="FUR-BO-10002213"/>
    <x v="0"/>
    <x v="0"/>
    <s v="Sauder Forest Hills Library, Woodland Oak Finish"/>
    <n v="704.9"/>
    <n v="5"/>
    <n v="0"/>
    <n v="56.392000000000024"/>
  </r>
  <r>
    <n v="2810"/>
    <s v="CA-2012-148635"/>
    <x v="1"/>
    <x v="395"/>
    <d v="2018-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8-11-18T00:00:00"/>
    <s v="Second Class"/>
    <s v="MP-18175"/>
    <s v="Mike Pelletier"/>
    <x v="2"/>
    <s v="United States"/>
    <s v="Milwaukee"/>
    <x v="6"/>
    <n v="53209"/>
    <x v="2"/>
    <s v="OFF-PA-10000157"/>
    <x v="1"/>
    <x v="10"/>
    <s v="Xerox 191"/>
    <n v="179.82"/>
    <n v="9"/>
    <n v="0"/>
    <n v="84.5154"/>
  </r>
  <r>
    <n v="2812"/>
    <s v="CA-2012-135685"/>
    <x v="1"/>
    <x v="547"/>
    <d v="2018-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8-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8-11-18T00:00:00"/>
    <s v="Second Class"/>
    <s v="MP-18175"/>
    <s v="Mike Pelletier"/>
    <x v="2"/>
    <s v="United States"/>
    <s v="Milwaukee"/>
    <x v="6"/>
    <n v="53209"/>
    <x v="2"/>
    <s v="TEC-AC-10004145"/>
    <x v="2"/>
    <x v="11"/>
    <s v="Logitech diNovo Edge Keyboard"/>
    <n v="999.96"/>
    <n v="4"/>
    <n v="0"/>
    <n v="229.99080000000004"/>
  </r>
  <r>
    <n v="2815"/>
    <s v="CA-2012-135685"/>
    <x v="1"/>
    <x v="547"/>
    <d v="2018-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8-09-08T00:00:00"/>
    <s v="Standard Class"/>
    <s v="DR-12940"/>
    <s v="Daniel Raglin"/>
    <x v="2"/>
    <s v="United States"/>
    <s v="Franklin"/>
    <x v="31"/>
    <n v="2038"/>
    <x v="3"/>
    <s v="OFF-BI-10001510"/>
    <x v="1"/>
    <x v="8"/>
    <s v="Deluxe Heavy-Duty Vinyl Round Ring Binder"/>
    <n v="114.60000000000001"/>
    <n v="5"/>
    <n v="0"/>
    <n v="51.57"/>
  </r>
  <r>
    <n v="2817"/>
    <s v="CA-2012-104626"/>
    <x v="1"/>
    <x v="135"/>
    <d v="2018-09-08T00:00:00"/>
    <s v="Standard Class"/>
    <s v="DR-12940"/>
    <s v="Daniel Raglin"/>
    <x v="2"/>
    <s v="United States"/>
    <s v="Franklin"/>
    <x v="31"/>
    <n v="2038"/>
    <x v="3"/>
    <s v="FUR-CH-10003817"/>
    <x v="0"/>
    <x v="1"/>
    <s v="Global Value Steno Chair, Gray"/>
    <n v="60.74"/>
    <n v="1"/>
    <n v="0"/>
    <n v="15.185000000000002"/>
  </r>
  <r>
    <n v="2818"/>
    <s v="CA-2012-104626"/>
    <x v="1"/>
    <x v="135"/>
    <d v="2018-09-08T00:00:00"/>
    <s v="Standard Class"/>
    <s v="DR-12940"/>
    <s v="Daniel Raglin"/>
    <x v="2"/>
    <s v="United States"/>
    <s v="Franklin"/>
    <x v="31"/>
    <n v="2038"/>
    <x v="3"/>
    <s v="FUR-FU-10000308"/>
    <x v="0"/>
    <x v="5"/>
    <s v="Deflect-o Glass Clear Studded Chair Mats"/>
    <n v="124.36"/>
    <n v="2"/>
    <n v="0"/>
    <n v="27.359200000000001"/>
  </r>
  <r>
    <n v="2819"/>
    <s v="CA-2012-104626"/>
    <x v="1"/>
    <x v="135"/>
    <d v="2018-09-08T00:00:00"/>
    <s v="Standard Class"/>
    <s v="DR-12940"/>
    <s v="Daniel Raglin"/>
    <x v="2"/>
    <s v="United States"/>
    <s v="Franklin"/>
    <x v="31"/>
    <n v="2038"/>
    <x v="3"/>
    <s v="OFF-ST-10003208"/>
    <x v="1"/>
    <x v="4"/>
    <s v="Adjustable Depth Letter/Legal Cart"/>
    <n v="1088.76"/>
    <n v="6"/>
    <n v="0"/>
    <n v="315.74039999999985"/>
  </r>
  <r>
    <n v="2820"/>
    <s v="CA-2013-160500"/>
    <x v="0"/>
    <x v="465"/>
    <d v="2019-05-09T00:00:00"/>
    <s v="First Class"/>
    <s v="DM-13015"/>
    <s v="Darrin Martin"/>
    <x v="0"/>
    <s v="United States"/>
    <s v="Encinitas"/>
    <x v="1"/>
    <n v="92024"/>
    <x v="1"/>
    <s v="OFF-BI-10003784"/>
    <x v="1"/>
    <x v="8"/>
    <s v="Computer Printout Index Tabs"/>
    <n v="6.7200000000000006"/>
    <n v="5"/>
    <n v="0.2"/>
    <n v="2.351999999999999"/>
  </r>
  <r>
    <n v="2821"/>
    <s v="CA-2013-160500"/>
    <x v="0"/>
    <x v="465"/>
    <d v="2019-05-09T00:00:00"/>
    <s v="First Class"/>
    <s v="DM-13015"/>
    <s v="Darrin Martin"/>
    <x v="0"/>
    <s v="United States"/>
    <s v="Encinitas"/>
    <x v="1"/>
    <n v="92024"/>
    <x v="1"/>
    <s v="FUR-TA-10003748"/>
    <x v="0"/>
    <x v="3"/>
    <s v="Bevis 36 x 72 Conference Tables"/>
    <n v="298.77600000000001"/>
    <n v="3"/>
    <n v="0.2"/>
    <n v="7.4693999999999932"/>
  </r>
  <r>
    <n v="2822"/>
    <s v="CA-2014-100202"/>
    <x v="3"/>
    <x v="413"/>
    <d v="2020-01-06T00:00:00"/>
    <s v="Standard Class"/>
    <s v="BD-11620"/>
    <s v="Brian DeCherney"/>
    <x v="0"/>
    <s v="United States"/>
    <s v="Anaheim"/>
    <x v="1"/>
    <n v="92804"/>
    <x v="1"/>
    <s v="TEC-PH-10002563"/>
    <x v="2"/>
    <x v="7"/>
    <s v="Adtran 1202752G1"/>
    <n v="302.37599999999998"/>
    <n v="3"/>
    <n v="0.2"/>
    <n v="22.678200000000018"/>
  </r>
  <r>
    <n v="2823"/>
    <s v="CA-2014-131016"/>
    <x v="3"/>
    <x v="65"/>
    <d v="2020-09-21T00:00:00"/>
    <s v="First Class"/>
    <s v="DC-12850"/>
    <s v="Dan Campbell"/>
    <x v="0"/>
    <s v="United States"/>
    <s v="Arlington"/>
    <x v="5"/>
    <n v="76017"/>
    <x v="2"/>
    <s v="OFF-AR-10000122"/>
    <x v="1"/>
    <x v="6"/>
    <s v="Newell 314"/>
    <n v="8.9280000000000008"/>
    <n v="2"/>
    <n v="0.2"/>
    <n v="0.55799999999999894"/>
  </r>
  <r>
    <n v="2824"/>
    <s v="CA-2014-131016"/>
    <x v="3"/>
    <x v="65"/>
    <d v="2020-09-21T00:00:00"/>
    <s v="First Class"/>
    <s v="DC-12850"/>
    <s v="Dan Campbell"/>
    <x v="0"/>
    <s v="United States"/>
    <s v="Arlington"/>
    <x v="5"/>
    <n v="76017"/>
    <x v="2"/>
    <s v="OFF-ST-10000352"/>
    <x v="1"/>
    <x v="4"/>
    <s v="Acco Perma 2700 Stacking Storage Drawers"/>
    <n v="47.584000000000003"/>
    <n v="2"/>
    <n v="0.2"/>
    <n v="-2.9739999999999966"/>
  </r>
  <r>
    <n v="2825"/>
    <s v="US-2011-112914"/>
    <x v="2"/>
    <x v="794"/>
    <d v="2017-09-30T00:00:00"/>
    <s v="Standard Class"/>
    <s v="MT-18070"/>
    <s v="Michelle Tran"/>
    <x v="2"/>
    <s v="United States"/>
    <s v="Houston"/>
    <x v="5"/>
    <n v="77041"/>
    <x v="2"/>
    <s v="OFF-PA-10003270"/>
    <x v="1"/>
    <x v="10"/>
    <s v="Xerox 1954"/>
    <n v="33.792000000000002"/>
    <n v="8"/>
    <n v="0.2"/>
    <n v="10.559999999999999"/>
  </r>
  <r>
    <n v="2826"/>
    <s v="US-2011-112914"/>
    <x v="2"/>
    <x v="794"/>
    <d v="2017-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7-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7-09-30T00:00:00"/>
    <s v="Standard Class"/>
    <s v="MT-18070"/>
    <s v="Michelle Tran"/>
    <x v="2"/>
    <s v="United States"/>
    <s v="Houston"/>
    <x v="5"/>
    <n v="77041"/>
    <x v="2"/>
    <s v="OFF-EN-10001509"/>
    <x v="1"/>
    <x v="12"/>
    <s v="Poly String Tie Envelopes"/>
    <n v="3.2640000000000002"/>
    <n v="2"/>
    <n v="0.2"/>
    <n v="1.1015999999999997"/>
  </r>
  <r>
    <n v="2829"/>
    <s v="CA-2013-124149"/>
    <x v="0"/>
    <x v="131"/>
    <d v="2019-04-27T00:00:00"/>
    <s v="First Class"/>
    <s v="MJ-17740"/>
    <s v="Max Jones"/>
    <x v="0"/>
    <s v="United States"/>
    <s v="Lancaster"/>
    <x v="24"/>
    <n v="43130"/>
    <x v="3"/>
    <s v="OFF-PA-10002421"/>
    <x v="1"/>
    <x v="10"/>
    <s v="Embossed Ink Jet Note Cards"/>
    <n v="108.33600000000001"/>
    <n v="6"/>
    <n v="0.2"/>
    <n v="37.917599999999993"/>
  </r>
  <r>
    <n v="2830"/>
    <s v="CA-2013-124149"/>
    <x v="0"/>
    <x v="131"/>
    <d v="2019-04-27T00:00:00"/>
    <s v="First Class"/>
    <s v="MJ-17740"/>
    <s v="Max Jones"/>
    <x v="0"/>
    <s v="United States"/>
    <s v="Lancaster"/>
    <x v="24"/>
    <n v="43130"/>
    <x v="3"/>
    <s v="OFF-ST-10000760"/>
    <x v="1"/>
    <x v="4"/>
    <s v="Eldon Fold 'N Roll Cart System"/>
    <n v="55.92"/>
    <n v="5"/>
    <n v="0.2"/>
    <n v="6.2910000000000004"/>
  </r>
  <r>
    <n v="2831"/>
    <s v="CA-2013-124149"/>
    <x v="0"/>
    <x v="131"/>
    <d v="2019-04-27T00:00:00"/>
    <s v="First Class"/>
    <s v="MJ-17740"/>
    <s v="Max Jones"/>
    <x v="0"/>
    <s v="United States"/>
    <s v="Lancaster"/>
    <x v="24"/>
    <n v="43130"/>
    <x v="3"/>
    <s v="OFF-PA-10002923"/>
    <x v="1"/>
    <x v="10"/>
    <s v="Xerox 1942"/>
    <n v="78.304000000000002"/>
    <n v="2"/>
    <n v="0.2"/>
    <n v="29.363999999999997"/>
  </r>
  <r>
    <n v="2832"/>
    <s v="CA-2011-148915"/>
    <x v="2"/>
    <x v="301"/>
    <d v="2017-11-05T00:00:00"/>
    <s v="Standard Class"/>
    <s v="ND-18370"/>
    <s v="Natalie DeCherney"/>
    <x v="0"/>
    <s v="United States"/>
    <s v="Portland"/>
    <x v="21"/>
    <n v="97206"/>
    <x v="1"/>
    <s v="OFF-ST-10001128"/>
    <x v="1"/>
    <x v="4"/>
    <s v="Carina Mini System Audio Rack, Model AR050B"/>
    <n v="443.92"/>
    <n v="5"/>
    <n v="0.2"/>
    <n v="-94.33299999999997"/>
  </r>
  <r>
    <n v="2833"/>
    <s v="CA-2011-148915"/>
    <x v="2"/>
    <x v="301"/>
    <d v="2017-11-05T00:00:00"/>
    <s v="Standard Class"/>
    <s v="ND-18370"/>
    <s v="Natalie DeCherney"/>
    <x v="0"/>
    <s v="United States"/>
    <s v="Portland"/>
    <x v="21"/>
    <n v="97206"/>
    <x v="1"/>
    <s v="TEC-PH-10000673"/>
    <x v="2"/>
    <x v="7"/>
    <s v="Plantronics Voyager Pro HD - Bluetooth Headset"/>
    <n v="155.976"/>
    <n v="3"/>
    <n v="0.2"/>
    <n v="54.5916"/>
  </r>
  <r>
    <n v="2834"/>
    <s v="CA-2014-134649"/>
    <x v="3"/>
    <x v="795"/>
    <d v="2020-02-01T00:00:00"/>
    <s v="Second Class"/>
    <s v="CA-11965"/>
    <s v="Carol Adams"/>
    <x v="1"/>
    <s v="United States"/>
    <s v="Hoover"/>
    <x v="19"/>
    <n v="35244"/>
    <x v="0"/>
    <s v="OFF-AR-10001547"/>
    <x v="1"/>
    <x v="6"/>
    <s v="Newell 311"/>
    <n v="15.469999999999999"/>
    <n v="7"/>
    <n v="0"/>
    <n v="4.1768999999999998"/>
  </r>
  <r>
    <n v="2835"/>
    <s v="CA-2014-134649"/>
    <x v="3"/>
    <x v="795"/>
    <d v="2020-02-01T00:00:00"/>
    <s v="Second Class"/>
    <s v="CA-11965"/>
    <s v="Carol Adams"/>
    <x v="1"/>
    <s v="United States"/>
    <s v="Hoover"/>
    <x v="19"/>
    <n v="35244"/>
    <x v="0"/>
    <s v="OFF-BI-10001890"/>
    <x v="1"/>
    <x v="8"/>
    <s v="Avery Poly Binder Pockets"/>
    <n v="7.16"/>
    <n v="2"/>
    <n v="0"/>
    <n v="3.4367999999999999"/>
  </r>
  <r>
    <n v="2836"/>
    <s v="CA-2014-110842"/>
    <x v="3"/>
    <x v="343"/>
    <d v="2020-11-17T00:00:00"/>
    <s v="Standard Class"/>
    <s v="GA-14725"/>
    <s v="Guy Armstrong"/>
    <x v="0"/>
    <s v="United States"/>
    <s v="Los Angeles"/>
    <x v="1"/>
    <n v="90036"/>
    <x v="1"/>
    <s v="OFF-AP-10003971"/>
    <x v="1"/>
    <x v="9"/>
    <s v="Belkin 6 Outlet Metallic Surge Strip"/>
    <n v="10.89"/>
    <n v="1"/>
    <n v="0"/>
    <n v="2.8314000000000004"/>
  </r>
  <r>
    <n v="2837"/>
    <s v="CA-2014-110842"/>
    <x v="3"/>
    <x v="343"/>
    <d v="2020-11-17T00:00:00"/>
    <s v="Standard Class"/>
    <s v="GA-14725"/>
    <s v="Guy Armstrong"/>
    <x v="0"/>
    <s v="United States"/>
    <s v="Los Angeles"/>
    <x v="1"/>
    <n v="90036"/>
    <x v="1"/>
    <s v="OFF-PA-10000520"/>
    <x v="1"/>
    <x v="10"/>
    <s v="Xerox 201"/>
    <n v="19.440000000000001"/>
    <n v="3"/>
    <n v="0"/>
    <n v="9.3312000000000008"/>
  </r>
  <r>
    <n v="2838"/>
    <s v="CA-2014-110842"/>
    <x v="3"/>
    <x v="343"/>
    <d v="2020-11-17T00:00:00"/>
    <s v="Standard Class"/>
    <s v="GA-14725"/>
    <s v="Guy Armstrong"/>
    <x v="0"/>
    <s v="United States"/>
    <s v="Los Angeles"/>
    <x v="1"/>
    <n v="90036"/>
    <x v="1"/>
    <s v="OFF-BI-10000977"/>
    <x v="1"/>
    <x v="8"/>
    <s v="Ibico Plastic Spiral Binding Combs"/>
    <n v="121.6"/>
    <n v="5"/>
    <n v="0.2"/>
    <n v="39.519999999999989"/>
  </r>
  <r>
    <n v="2839"/>
    <s v="CA-2013-147368"/>
    <x v="0"/>
    <x v="632"/>
    <d v="2019-06-13T00:00:00"/>
    <s v="First Class"/>
    <s v="TC-21295"/>
    <s v="Toby Carlisle"/>
    <x v="0"/>
    <s v="United States"/>
    <s v="Tallahassee"/>
    <x v="2"/>
    <n v="32303"/>
    <x v="0"/>
    <s v="TEC-MA-10002178"/>
    <x v="2"/>
    <x v="15"/>
    <s v="Cisco CP-7937G Unified IP Conference Station Phone"/>
    <n v="695.7"/>
    <n v="2"/>
    <n v="0.5"/>
    <n v="-27.827999999999975"/>
  </r>
  <r>
    <n v="2840"/>
    <s v="US-2012-104185"/>
    <x v="1"/>
    <x v="37"/>
    <d v="2018-09-08T00:00:00"/>
    <s v="Second Class"/>
    <s v="JB-15400"/>
    <s v="Jennifer Braxton"/>
    <x v="1"/>
    <s v="United States"/>
    <s v="New York City"/>
    <x v="15"/>
    <n v="10009"/>
    <x v="3"/>
    <s v="OFF-ST-10001526"/>
    <x v="1"/>
    <x v="4"/>
    <s v="Iceberg Mobile Mega Data/Printer Cart "/>
    <n v="120.33"/>
    <n v="1"/>
    <n v="0"/>
    <n v="31.285799999999995"/>
  </r>
  <r>
    <n v="2841"/>
    <s v="US-2011-125521"/>
    <x v="2"/>
    <x v="619"/>
    <d v="2017-03-19T00:00:00"/>
    <s v="Standard Class"/>
    <s v="CK-12325"/>
    <s v="Christine Kargatis"/>
    <x v="2"/>
    <s v="United States"/>
    <s v="Chesapeake"/>
    <x v="17"/>
    <n v="23320"/>
    <x v="0"/>
    <s v="FUR-CH-10003379"/>
    <x v="0"/>
    <x v="1"/>
    <s v="Global Commerce Series High-Back Swivel/Tilt Chairs"/>
    <n v="1139.92"/>
    <n v="4"/>
    <n v="0"/>
    <n v="284.98"/>
  </r>
  <r>
    <n v="2842"/>
    <s v="US-2014-135062"/>
    <x v="3"/>
    <x v="515"/>
    <d v="2020-09-05T00:00:00"/>
    <s v="Second Class"/>
    <s v="RL-19615"/>
    <s v="Rob Lucas"/>
    <x v="0"/>
    <s v="United States"/>
    <s v="Fayetteville"/>
    <x v="3"/>
    <n v="28314"/>
    <x v="0"/>
    <s v="OFF-PA-10000100"/>
    <x v="1"/>
    <x v="10"/>
    <s v="Xerox 1945"/>
    <n v="229.54400000000001"/>
    <n v="7"/>
    <n v="0.2"/>
    <n v="83.209699999999998"/>
  </r>
  <r>
    <n v="2843"/>
    <s v="CA-2014-135650"/>
    <x v="3"/>
    <x v="721"/>
    <d v="2020-03-28T00:00:00"/>
    <s v="Standard Class"/>
    <s v="AC-10660"/>
    <s v="Anna Chung"/>
    <x v="0"/>
    <s v="United States"/>
    <s v="Huntsville"/>
    <x v="5"/>
    <n v="77340"/>
    <x v="2"/>
    <s v="OFF-ST-10001809"/>
    <x v="1"/>
    <x v="4"/>
    <s v="Fellowes Officeware Wire Shelving"/>
    <n v="143.72800000000001"/>
    <n v="2"/>
    <n v="0.2"/>
    <n v="-32.338800000000006"/>
  </r>
  <r>
    <n v="2844"/>
    <s v="CA-2014-112865"/>
    <x v="3"/>
    <x v="796"/>
    <d v="2020-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20-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20-11-21T00:00:00"/>
    <s v="First Class"/>
    <s v="XP-21865"/>
    <s v="Xylona Preis"/>
    <x v="0"/>
    <s v="United States"/>
    <s v="Everett"/>
    <x v="31"/>
    <n v="2149"/>
    <x v="3"/>
    <s v="OFF-AR-10001958"/>
    <x v="1"/>
    <x v="6"/>
    <s v="Stanley Bostitch Contemporary Electric Pencil Sharpeners"/>
    <n v="50.94"/>
    <n v="3"/>
    <n v="0"/>
    <n v="14.263200000000001"/>
  </r>
  <r>
    <n v="2847"/>
    <s v="CA-2014-152093"/>
    <x v="3"/>
    <x v="18"/>
    <d v="2020-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20-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20-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9-12-04T00:00:00"/>
    <s v="Standard Class"/>
    <s v="AJ-10780"/>
    <s v="Anthony Jacobs"/>
    <x v="1"/>
    <s v="United States"/>
    <s v="Palm Coast"/>
    <x v="2"/>
    <n v="32137"/>
    <x v="0"/>
    <s v="OFF-BI-10002976"/>
    <x v="1"/>
    <x v="8"/>
    <s v="ACCOHIDE Binder by Acco"/>
    <n v="7.4340000000000011"/>
    <n v="6"/>
    <n v="0.7"/>
    <n v="-5.6993999999999971"/>
  </r>
  <r>
    <n v="2851"/>
    <s v="US-2013-128293"/>
    <x v="0"/>
    <x v="799"/>
    <d v="2019-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20-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9-03-22T00:00:00"/>
    <s v="Second Class"/>
    <s v="SV-20935"/>
    <s v="Susan Vittorini"/>
    <x v="0"/>
    <s v="United States"/>
    <s v="Oceanside"/>
    <x v="15"/>
    <n v="11572"/>
    <x v="3"/>
    <s v="FUR-FU-10000409"/>
    <x v="0"/>
    <x v="5"/>
    <s v="GE 4 Foot Flourescent Tube, 40 Watt"/>
    <n v="14.98"/>
    <n v="1"/>
    <n v="0"/>
    <n v="6.8908000000000005"/>
  </r>
  <r>
    <n v="2854"/>
    <s v="CA-2013-136371"/>
    <x v="0"/>
    <x v="690"/>
    <d v="2019-03-22T00:00:00"/>
    <s v="Second Class"/>
    <s v="SV-20935"/>
    <s v="Susan Vittorini"/>
    <x v="0"/>
    <s v="United States"/>
    <s v="Oceanside"/>
    <x v="15"/>
    <n v="11572"/>
    <x v="3"/>
    <s v="FUR-FU-10000221"/>
    <x v="0"/>
    <x v="5"/>
    <s v="Master Caster Door Stop, Brown"/>
    <n v="20.32"/>
    <n v="4"/>
    <n v="0"/>
    <n v="6.9087999999999994"/>
  </r>
  <r>
    <n v="2855"/>
    <s v="CA-2014-137344"/>
    <x v="3"/>
    <x v="648"/>
    <d v="2020-08-21T00:00:00"/>
    <s v="Same Day"/>
    <s v="EM-13810"/>
    <s v="Eleni McCrary"/>
    <x v="1"/>
    <s v="United States"/>
    <s v="Franklin"/>
    <x v="31"/>
    <n v="2038"/>
    <x v="3"/>
    <s v="OFF-ST-10000344"/>
    <x v="1"/>
    <x v="4"/>
    <s v="Neat Ideas Personal Hanging Folder Files, Black"/>
    <n v="40.29"/>
    <n v="3"/>
    <n v="0"/>
    <n v="10.475399999999999"/>
  </r>
  <r>
    <n v="2856"/>
    <s v="CA-2014-169810"/>
    <x v="3"/>
    <x v="800"/>
    <d v="2020-08-01T00:00:00"/>
    <s v="Standard Class"/>
    <s v="RB-19360"/>
    <s v="Raymond Buch"/>
    <x v="0"/>
    <s v="United States"/>
    <s v="Sioux Falls"/>
    <x v="44"/>
    <n v="57103"/>
    <x v="2"/>
    <s v="OFF-LA-10003663"/>
    <x v="1"/>
    <x v="2"/>
    <s v="Avery 498"/>
    <n v="20.23"/>
    <n v="7"/>
    <n v="0"/>
    <n v="9.5081000000000007"/>
  </r>
  <r>
    <n v="2857"/>
    <s v="CA-2013-128594"/>
    <x v="0"/>
    <x v="370"/>
    <d v="2019-08-30T00:00:00"/>
    <s v="First Class"/>
    <s v="DJ-13510"/>
    <s v="Don Jones"/>
    <x v="1"/>
    <s v="United States"/>
    <s v="San Diego"/>
    <x v="1"/>
    <n v="92037"/>
    <x v="1"/>
    <s v="FUR-CH-10001215"/>
    <x v="0"/>
    <x v="1"/>
    <s v="Global Troy Executive Leather Low-Back Tilter"/>
    <n v="1603.1360000000002"/>
    <n v="4"/>
    <n v="0.2"/>
    <n v="100.19599999999997"/>
  </r>
  <r>
    <n v="2858"/>
    <s v="CA-2013-154690"/>
    <x v="0"/>
    <x v="243"/>
    <d v="2019-08-18T00:00:00"/>
    <s v="Second Class"/>
    <s v="CC-12370"/>
    <s v="Christopher Conant"/>
    <x v="0"/>
    <s v="United States"/>
    <s v="Fayetteville"/>
    <x v="3"/>
    <n v="28314"/>
    <x v="0"/>
    <s v="FUR-CH-10000988"/>
    <x v="0"/>
    <x v="1"/>
    <s v="Hon Olson Stacker Stools"/>
    <n v="225.29600000000002"/>
    <n v="2"/>
    <n v="0.2"/>
    <n v="22.529599999999995"/>
  </r>
  <r>
    <n v="2859"/>
    <s v="CA-2014-138975"/>
    <x v="3"/>
    <x v="240"/>
    <d v="2020-05-24T00:00:00"/>
    <s v="Standard Class"/>
    <s v="SC-20380"/>
    <s v="Shahid Collister"/>
    <x v="0"/>
    <s v="United States"/>
    <s v="Atlanta"/>
    <x v="32"/>
    <n v="30318"/>
    <x v="0"/>
    <s v="TEC-AC-10003441"/>
    <x v="2"/>
    <x v="11"/>
    <s v="Kingston Digital DataTraveler 32GB USB 2.0"/>
    <n v="67.8"/>
    <n v="4"/>
    <n v="0"/>
    <n v="4.0679999999999978"/>
  </r>
  <r>
    <n v="2860"/>
    <s v="CA-2014-138975"/>
    <x v="3"/>
    <x v="240"/>
    <d v="2020-05-24T00:00:00"/>
    <s v="Standard Class"/>
    <s v="SC-20380"/>
    <s v="Shahid Collister"/>
    <x v="0"/>
    <s v="United States"/>
    <s v="Atlanta"/>
    <x v="32"/>
    <n v="30318"/>
    <x v="0"/>
    <s v="TEC-PH-10004389"/>
    <x v="2"/>
    <x v="7"/>
    <s v="Nokia Lumia 925"/>
    <n v="377.96999999999997"/>
    <n v="3"/>
    <n v="0"/>
    <n v="98.272200000000012"/>
  </r>
  <r>
    <n v="2861"/>
    <s v="CA-2014-138975"/>
    <x v="3"/>
    <x v="240"/>
    <d v="2020-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20-05-24T00:00:00"/>
    <s v="Standard Class"/>
    <s v="SC-20380"/>
    <s v="Shahid Collister"/>
    <x v="0"/>
    <s v="United States"/>
    <s v="Atlanta"/>
    <x v="32"/>
    <n v="30318"/>
    <x v="0"/>
    <s v="OFF-PA-10000100"/>
    <x v="1"/>
    <x v="10"/>
    <s v="Xerox 1945"/>
    <n v="286.93"/>
    <n v="7"/>
    <n v="0"/>
    <n v="140.59569999999999"/>
  </r>
  <r>
    <n v="2863"/>
    <s v="CA-2014-106537"/>
    <x v="3"/>
    <x v="801"/>
    <d v="2020-08-18T00:00:00"/>
    <s v="Standard Class"/>
    <s v="RH-19495"/>
    <s v="Rick Hansen"/>
    <x v="0"/>
    <s v="United States"/>
    <s v="Orlando"/>
    <x v="2"/>
    <n v="32839"/>
    <x v="0"/>
    <s v="OFF-PA-10000223"/>
    <x v="1"/>
    <x v="10"/>
    <s v="Xerox 2000"/>
    <n v="20.736000000000004"/>
    <n v="4"/>
    <n v="0.2"/>
    <n v="7.2576000000000001"/>
  </r>
  <r>
    <n v="2864"/>
    <s v="US-2014-103828"/>
    <x v="3"/>
    <x v="802"/>
    <d v="2020-08-14T00:00:00"/>
    <s v="Same Day"/>
    <s v="JK-15370"/>
    <s v="Jay Kimmel"/>
    <x v="0"/>
    <s v="United States"/>
    <s v="San Francisco"/>
    <x v="1"/>
    <n v="94122"/>
    <x v="1"/>
    <s v="OFF-ST-10001325"/>
    <x v="1"/>
    <x v="4"/>
    <s v="Sterilite Officeware Hinged File Box"/>
    <n v="31.44"/>
    <n v="3"/>
    <n v="0"/>
    <n v="8.4888000000000012"/>
  </r>
  <r>
    <n v="2865"/>
    <s v="US-2014-103828"/>
    <x v="3"/>
    <x v="802"/>
    <d v="2020-08-14T00:00:00"/>
    <s v="Same Day"/>
    <s v="JK-15370"/>
    <s v="Jay Kimmel"/>
    <x v="0"/>
    <s v="United States"/>
    <s v="San Francisco"/>
    <x v="1"/>
    <n v="94122"/>
    <x v="1"/>
    <s v="OFF-AP-10004249"/>
    <x v="1"/>
    <x v="9"/>
    <s v="Staples"/>
    <n v="83.79"/>
    <n v="7"/>
    <n v="0"/>
    <n v="22.623299999999997"/>
  </r>
  <r>
    <n v="2866"/>
    <s v="US-2014-103828"/>
    <x v="3"/>
    <x v="802"/>
    <d v="2020-08-14T00:00:00"/>
    <s v="Same Day"/>
    <s v="JK-15370"/>
    <s v="Jay Kimmel"/>
    <x v="0"/>
    <s v="United States"/>
    <s v="San Francisco"/>
    <x v="1"/>
    <n v="94122"/>
    <x v="1"/>
    <s v="OFF-AR-10000588"/>
    <x v="1"/>
    <x v="6"/>
    <s v="Newell 345"/>
    <n v="59.519999999999996"/>
    <n v="3"/>
    <n v="0"/>
    <n v="15.475200000000001"/>
  </r>
  <r>
    <n v="2867"/>
    <s v="US-2014-103828"/>
    <x v="3"/>
    <x v="802"/>
    <d v="2020-08-14T00:00:00"/>
    <s v="Same Day"/>
    <s v="JK-15370"/>
    <s v="Jay Kimmel"/>
    <x v="0"/>
    <s v="United States"/>
    <s v="San Francisco"/>
    <x v="1"/>
    <n v="94122"/>
    <x v="1"/>
    <s v="OFF-SU-10000946"/>
    <x v="1"/>
    <x v="14"/>
    <s v="Staples"/>
    <n v="31.92"/>
    <n v="4"/>
    <n v="0"/>
    <n v="9.2567999999999984"/>
  </r>
  <r>
    <n v="2868"/>
    <s v="CA-2013-115588"/>
    <x v="0"/>
    <x v="338"/>
    <d v="2019-11-13T00:00:00"/>
    <s v="Second Class"/>
    <s v="AF-10885"/>
    <s v="Art Foster"/>
    <x v="0"/>
    <s v="United States"/>
    <s v="Toledo"/>
    <x v="24"/>
    <n v="43615"/>
    <x v="3"/>
    <s v="OFF-SU-10001225"/>
    <x v="1"/>
    <x v="14"/>
    <s v="Staples"/>
    <n v="14.720000000000002"/>
    <n v="5"/>
    <n v="0.2"/>
    <n v="-3.3120000000000012"/>
  </r>
  <r>
    <n v="2869"/>
    <s v="CA-2013-115588"/>
    <x v="0"/>
    <x v="338"/>
    <d v="2019-11-13T00:00:00"/>
    <s v="Second Class"/>
    <s v="AF-10885"/>
    <s v="Art Foster"/>
    <x v="0"/>
    <s v="United States"/>
    <s v="Toledo"/>
    <x v="24"/>
    <n v="43615"/>
    <x v="3"/>
    <s v="OFF-ST-10001558"/>
    <x v="1"/>
    <x v="4"/>
    <s v="Acco Perma 4000 Stacking Storage Drawers"/>
    <n v="38.975999999999999"/>
    <n v="3"/>
    <n v="0.2"/>
    <n v="-2.4359999999999999"/>
  </r>
  <r>
    <n v="2870"/>
    <s v="CA-2014-143861"/>
    <x v="3"/>
    <x v="492"/>
    <d v="2020-06-20T00:00:00"/>
    <s v="Standard Class"/>
    <s v="LC-16885"/>
    <s v="Lena Creighton"/>
    <x v="0"/>
    <s v="United States"/>
    <s v="Saint Petersburg"/>
    <x v="2"/>
    <n v="33710"/>
    <x v="0"/>
    <s v="FUR-FU-10001546"/>
    <x v="0"/>
    <x v="5"/>
    <s v="Dana Swing-Arm Lamps"/>
    <n v="17.088000000000001"/>
    <n v="2"/>
    <n v="0.2"/>
    <n v="1.0679999999999996"/>
  </r>
  <r>
    <n v="2871"/>
    <s v="CA-2011-148040"/>
    <x v="2"/>
    <x v="579"/>
    <d v="2017-03-26T00:00:00"/>
    <s v="Standard Class"/>
    <s v="BF-11275"/>
    <s v="Beth Fritzler"/>
    <x v="1"/>
    <s v="United States"/>
    <s v="Tucson"/>
    <x v="16"/>
    <n v="85705"/>
    <x v="1"/>
    <s v="OFF-PA-10002581"/>
    <x v="1"/>
    <x v="10"/>
    <s v="Xerox 1951"/>
    <n v="74.352000000000004"/>
    <n v="3"/>
    <n v="0.2"/>
    <n v="23.234999999999992"/>
  </r>
  <r>
    <n v="2872"/>
    <s v="CA-2011-148040"/>
    <x v="2"/>
    <x v="579"/>
    <d v="2017-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20-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20-11-23T00:00:00"/>
    <s v="Standard Class"/>
    <s v="SW-20275"/>
    <s v="Scott Williamson"/>
    <x v="0"/>
    <s v="United States"/>
    <s v="San Diego"/>
    <x v="1"/>
    <n v="92105"/>
    <x v="1"/>
    <s v="OFF-ST-10001963"/>
    <x v="1"/>
    <x v="4"/>
    <s v="Tennsco Regal Shelving Units"/>
    <n v="811.28"/>
    <n v="8"/>
    <n v="0"/>
    <n v="24.338399999999979"/>
  </r>
  <r>
    <n v="2875"/>
    <s v="US-2014-102638"/>
    <x v="3"/>
    <x v="614"/>
    <d v="2021-01-01T00:00:00"/>
    <s v="First Class"/>
    <s v="MC-17845"/>
    <s v="Michael Chen"/>
    <x v="0"/>
    <s v="United States"/>
    <s v="New York City"/>
    <x v="15"/>
    <n v="10035"/>
    <x v="3"/>
    <s v="OFF-FA-10002988"/>
    <x v="1"/>
    <x v="13"/>
    <s v="Ideal Clamps"/>
    <n v="6.0299999999999994"/>
    <n v="3"/>
    <n v="0"/>
    <n v="2.9546999999999999"/>
  </r>
  <r>
    <n v="2876"/>
    <s v="US-2013-167339"/>
    <x v="0"/>
    <x v="803"/>
    <d v="2019-01-23T00:00:00"/>
    <s v="Second Class"/>
    <s v="TD-20995"/>
    <s v="Tamara Dahlen"/>
    <x v="0"/>
    <s v="United States"/>
    <s v="San Diego"/>
    <x v="1"/>
    <n v="92037"/>
    <x v="1"/>
    <s v="FUR-CH-10004289"/>
    <x v="0"/>
    <x v="1"/>
    <s v="Global Super Steno Chair"/>
    <n v="153.56800000000001"/>
    <n v="2"/>
    <n v="0.2"/>
    <n v="-5.758800000000015"/>
  </r>
  <r>
    <n v="2877"/>
    <s v="US-2013-167339"/>
    <x v="0"/>
    <x v="803"/>
    <d v="2019-01-23T00:00:00"/>
    <s v="Second Class"/>
    <s v="TD-20995"/>
    <s v="Tamara Dahlen"/>
    <x v="0"/>
    <s v="United States"/>
    <s v="San Diego"/>
    <x v="1"/>
    <n v="92037"/>
    <x v="1"/>
    <s v="FUR-CH-10000785"/>
    <x v="0"/>
    <x v="1"/>
    <s v="Global Ergonomic Managers Chair"/>
    <n v="1013.4879999999999"/>
    <n v="7"/>
    <n v="0.2"/>
    <n v="76.011600000000016"/>
  </r>
  <r>
    <n v="2878"/>
    <s v="CA-2013-152072"/>
    <x v="0"/>
    <x v="804"/>
    <d v="2019-01-19T00:00:00"/>
    <s v="Standard Class"/>
    <s v="Dp-13240"/>
    <s v="Dean percer"/>
    <x v="2"/>
    <s v="United States"/>
    <s v="Westfield"/>
    <x v="30"/>
    <n v="7090"/>
    <x v="3"/>
    <s v="OFF-EN-10003040"/>
    <x v="1"/>
    <x v="12"/>
    <s v="Quality Park Security Envelopes"/>
    <n v="52.34"/>
    <n v="2"/>
    <n v="0"/>
    <n v="24.599800000000002"/>
  </r>
  <r>
    <n v="2879"/>
    <s v="CA-2013-152072"/>
    <x v="0"/>
    <x v="804"/>
    <d v="2019-01-19T00:00:00"/>
    <s v="Standard Class"/>
    <s v="Dp-13240"/>
    <s v="Dean percer"/>
    <x v="2"/>
    <s v="United States"/>
    <s v="Westfield"/>
    <x v="30"/>
    <n v="7090"/>
    <x v="3"/>
    <s v="OFF-AR-10001573"/>
    <x v="1"/>
    <x v="6"/>
    <s v="American Pencil"/>
    <n v="4.66"/>
    <n v="2"/>
    <n v="0"/>
    <n v="1.3513999999999995"/>
  </r>
  <r>
    <n v="2880"/>
    <s v="CA-2013-152072"/>
    <x v="0"/>
    <x v="804"/>
    <d v="2019-01-19T00:00:00"/>
    <s v="Standard Class"/>
    <s v="Dp-13240"/>
    <s v="Dean percer"/>
    <x v="2"/>
    <s v="United States"/>
    <s v="Westfield"/>
    <x v="30"/>
    <n v="7090"/>
    <x v="3"/>
    <s v="TEC-AC-10000844"/>
    <x v="2"/>
    <x v="11"/>
    <s v="Logitech Gaming G510s - Keyboard"/>
    <n v="254.96999999999997"/>
    <n v="3"/>
    <n v="0"/>
    <n v="91.789199999999994"/>
  </r>
  <r>
    <n v="2881"/>
    <s v="CA-2013-102932"/>
    <x v="0"/>
    <x v="251"/>
    <d v="2019-09-24T00:00:00"/>
    <s v="Second Class"/>
    <s v="SD-20485"/>
    <s v="Shirley Daniels"/>
    <x v="2"/>
    <s v="United States"/>
    <s v="Orange"/>
    <x v="30"/>
    <n v="7050"/>
    <x v="3"/>
    <s v="OFF-BI-10000756"/>
    <x v="1"/>
    <x v="8"/>
    <s v="Storex DuraTech Recycled Plastic Frosted Binders"/>
    <n v="25.44"/>
    <n v="6"/>
    <n v="0"/>
    <n v="12.72"/>
  </r>
  <r>
    <n v="2882"/>
    <s v="CA-2013-102932"/>
    <x v="0"/>
    <x v="251"/>
    <d v="2019-09-24T00:00:00"/>
    <s v="Second Class"/>
    <s v="SD-20485"/>
    <s v="Shirley Daniels"/>
    <x v="2"/>
    <s v="United States"/>
    <s v="Orange"/>
    <x v="30"/>
    <n v="7050"/>
    <x v="3"/>
    <s v="OFF-SU-10000381"/>
    <x v="1"/>
    <x v="14"/>
    <s v="Acme Forged Steel Scissors with Black Enamel Handles"/>
    <n v="27.93"/>
    <n v="3"/>
    <n v="0"/>
    <n v="8.0996999999999986"/>
  </r>
  <r>
    <n v="2883"/>
    <s v="CA-2011-165540"/>
    <x v="2"/>
    <x v="805"/>
    <d v="2017-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9-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9-02-03T00:00:00"/>
    <s v="Standard Class"/>
    <s v="JF-15490"/>
    <s v="Jeremy Farry"/>
    <x v="0"/>
    <s v="United States"/>
    <s v="San Francisco"/>
    <x v="1"/>
    <n v="94122"/>
    <x v="1"/>
    <s v="OFF-BI-10000014"/>
    <x v="1"/>
    <x v="8"/>
    <s v="Heavy-Duty E-Z-D Binders"/>
    <n v="17.456"/>
    <n v="2"/>
    <n v="0.2"/>
    <n v="5.8914"/>
  </r>
  <r>
    <n v="2886"/>
    <s v="US-2013-159856"/>
    <x v="0"/>
    <x v="807"/>
    <d v="2019-10-23T00:00:00"/>
    <s v="Standard Class"/>
    <s v="EP-13915"/>
    <s v="Emily Phan"/>
    <x v="0"/>
    <s v="United States"/>
    <s v="Tempe"/>
    <x v="16"/>
    <n v="85281"/>
    <x v="1"/>
    <s v="FUR-CH-10003396"/>
    <x v="0"/>
    <x v="1"/>
    <s v="Global Deluxe Steno Chair"/>
    <n v="307.92"/>
    <n v="5"/>
    <n v="0.2"/>
    <n v="-34.64100000000002"/>
  </r>
  <r>
    <n v="2887"/>
    <s v="CA-2014-102099"/>
    <x v="3"/>
    <x v="404"/>
    <d v="2020-12-20T00:00:00"/>
    <s v="First Class"/>
    <s v="EP-13915"/>
    <s v="Emily Phan"/>
    <x v="0"/>
    <s v="United States"/>
    <s v="Los Angeles"/>
    <x v="1"/>
    <n v="90008"/>
    <x v="1"/>
    <s v="OFF-AR-10003811"/>
    <x v="1"/>
    <x v="6"/>
    <s v="Newell 327"/>
    <n v="6.63"/>
    <n v="3"/>
    <n v="0"/>
    <n v="1.7901"/>
  </r>
  <r>
    <n v="2888"/>
    <s v="CA-2014-102099"/>
    <x v="3"/>
    <x v="404"/>
    <d v="2020-12-20T00:00:00"/>
    <s v="First Class"/>
    <s v="EP-13915"/>
    <s v="Emily Phan"/>
    <x v="0"/>
    <s v="United States"/>
    <s v="Los Angeles"/>
    <x v="1"/>
    <n v="90008"/>
    <x v="1"/>
    <s v="OFF-PA-10003172"/>
    <x v="1"/>
    <x v="10"/>
    <s v="Xerox 1996"/>
    <n v="12.96"/>
    <n v="2"/>
    <n v="0"/>
    <n v="6.2208000000000006"/>
  </r>
  <r>
    <n v="2889"/>
    <s v="CA-2014-102099"/>
    <x v="3"/>
    <x v="404"/>
    <d v="2020-12-20T00:00:00"/>
    <s v="First Class"/>
    <s v="EP-13915"/>
    <s v="Emily Phan"/>
    <x v="0"/>
    <s v="United States"/>
    <s v="Los Angeles"/>
    <x v="1"/>
    <n v="90008"/>
    <x v="1"/>
    <s v="OFF-PA-10000289"/>
    <x v="1"/>
    <x v="10"/>
    <s v="Xerox 213"/>
    <n v="32.400000000000006"/>
    <n v="5"/>
    <n v="0"/>
    <n v="15.552000000000001"/>
  </r>
  <r>
    <n v="2890"/>
    <s v="CA-2014-164049"/>
    <x v="3"/>
    <x v="808"/>
    <d v="2020-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7-05-01T00:00:00"/>
    <s v="Second Class"/>
    <s v="HG-14845"/>
    <s v="Harry Greene"/>
    <x v="0"/>
    <s v="United States"/>
    <s v="Lake Charles"/>
    <x v="28"/>
    <n v="70601"/>
    <x v="0"/>
    <s v="FUR-CH-10002304"/>
    <x v="0"/>
    <x v="1"/>
    <s v="Global Stack Chair without Arms, Black"/>
    <n v="51.96"/>
    <n v="2"/>
    <n v="0"/>
    <n v="12.990000000000002"/>
  </r>
  <r>
    <n v="2892"/>
    <s v="CA-2011-142727"/>
    <x v="2"/>
    <x v="333"/>
    <d v="2017-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20-10-30T00:00:00"/>
    <s v="Standard Class"/>
    <s v="JC-16105"/>
    <s v="Julie Creighton"/>
    <x v="1"/>
    <s v="United States"/>
    <s v="Rochester"/>
    <x v="15"/>
    <n v="14609"/>
    <x v="3"/>
    <s v="OFF-PA-10003739"/>
    <x v="1"/>
    <x v="10"/>
    <s v="Xerox 1969"/>
    <n v="11.56"/>
    <n v="2"/>
    <n v="0"/>
    <n v="5.6644000000000005"/>
  </r>
  <r>
    <n v="2894"/>
    <s v="CA-2014-139913"/>
    <x v="3"/>
    <x v="436"/>
    <d v="2020-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20-10-30T00:00:00"/>
    <s v="Standard Class"/>
    <s v="JC-16105"/>
    <s v="Julie Creighton"/>
    <x v="1"/>
    <s v="United States"/>
    <s v="Rochester"/>
    <x v="15"/>
    <n v="14609"/>
    <x v="3"/>
    <s v="FUR-FU-10000771"/>
    <x v="0"/>
    <x v="5"/>
    <s v="Eldon 200 Class Desk Accessories, Smoke"/>
    <n v="69.08"/>
    <n v="11"/>
    <n v="0"/>
    <n v="29.013600000000004"/>
  </r>
  <r>
    <n v="2896"/>
    <s v="CA-2014-139913"/>
    <x v="3"/>
    <x v="436"/>
    <d v="2020-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7-04-03T00:00:00"/>
    <s v="Standard Class"/>
    <s v="KM-16720"/>
    <s v="Kunst Miller"/>
    <x v="0"/>
    <s v="United States"/>
    <s v="Long Beach"/>
    <x v="15"/>
    <n v="11561"/>
    <x v="3"/>
    <s v="OFF-AR-10001915"/>
    <x v="1"/>
    <x v="6"/>
    <s v="Peel-Off China Markers"/>
    <n v="49.65"/>
    <n v="5"/>
    <n v="0"/>
    <n v="20.853000000000002"/>
  </r>
  <r>
    <n v="2898"/>
    <s v="US-2013-164630"/>
    <x v="0"/>
    <x v="810"/>
    <d v="2019-01-09T00:00:00"/>
    <s v="Standard Class"/>
    <s v="EB-13975"/>
    <s v="Erica Bern"/>
    <x v="1"/>
    <s v="United States"/>
    <s v="Charlotte"/>
    <x v="3"/>
    <n v="28205"/>
    <x v="0"/>
    <s v="TEC-CO-10000971"/>
    <x v="2"/>
    <x v="16"/>
    <s v="Hewlett Packard 310 Color Digital Copier"/>
    <n v="959.96800000000007"/>
    <n v="4"/>
    <n v="0.2"/>
    <n v="119.99599999999992"/>
  </r>
  <r>
    <n v="2899"/>
    <s v="US-2012-114839"/>
    <x v="1"/>
    <x v="33"/>
    <d v="2018-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8-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8-09-17T00:00:00"/>
    <s v="Standard Class"/>
    <s v="PG-18895"/>
    <s v="Paul Gonzalez"/>
    <x v="0"/>
    <s v="United States"/>
    <s v="New York City"/>
    <x v="15"/>
    <n v="10035"/>
    <x v="3"/>
    <s v="OFF-LA-10001317"/>
    <x v="1"/>
    <x v="2"/>
    <s v="Avery 520"/>
    <n v="12.6"/>
    <n v="4"/>
    <n v="0"/>
    <n v="6.048"/>
  </r>
  <r>
    <n v="2902"/>
    <s v="CA-2014-124898"/>
    <x v="3"/>
    <x v="220"/>
    <d v="2020-09-16T00:00:00"/>
    <s v="Standard Class"/>
    <s v="DB-12910"/>
    <s v="Daniel Byrd"/>
    <x v="2"/>
    <s v="United States"/>
    <s v="Columbus"/>
    <x v="32"/>
    <n v="31907"/>
    <x v="0"/>
    <s v="OFF-PA-10003656"/>
    <x v="1"/>
    <x v="10"/>
    <s v="Xerox 1935"/>
    <n v="184.66"/>
    <n v="7"/>
    <n v="0"/>
    <n v="84.943599999999989"/>
  </r>
  <r>
    <n v="2903"/>
    <s v="CA-2013-164035"/>
    <x v="0"/>
    <x v="1"/>
    <d v="2019-06-18T00:00:00"/>
    <s v="Standard Class"/>
    <s v="CR-12730"/>
    <s v="Craig Reiter"/>
    <x v="0"/>
    <s v="United States"/>
    <s v="Chicago"/>
    <x v="10"/>
    <n v="60610"/>
    <x v="2"/>
    <s v="OFF-PA-10002160"/>
    <x v="1"/>
    <x v="10"/>
    <s v="Xerox 1978"/>
    <n v="23.120000000000005"/>
    <n v="5"/>
    <n v="0.2"/>
    <n v="8.3810000000000002"/>
  </r>
  <r>
    <n v="2904"/>
    <s v="CA-2013-153577"/>
    <x v="0"/>
    <x v="812"/>
    <d v="2019-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9-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7-09-30T00:00:00"/>
    <s v="Standard Class"/>
    <s v="CS-12400"/>
    <s v="Christopher Schild"/>
    <x v="2"/>
    <s v="United States"/>
    <s v="Seattle"/>
    <x v="4"/>
    <n v="98115"/>
    <x v="1"/>
    <s v="OFF-ST-10002615"/>
    <x v="1"/>
    <x v="4"/>
    <s v="Dual Level, Single-Width Filing Carts"/>
    <n v="310.12"/>
    <n v="2"/>
    <n v="0"/>
    <n v="80.631200000000007"/>
  </r>
  <r>
    <n v="2907"/>
    <s v="CA-2014-121615"/>
    <x v="3"/>
    <x v="132"/>
    <d v="2020-11-10T00:00:00"/>
    <s v="Standard Class"/>
    <s v="DL-12925"/>
    <s v="Daniel Lacy"/>
    <x v="0"/>
    <s v="United States"/>
    <s v="Eagan"/>
    <x v="11"/>
    <n v="55122"/>
    <x v="2"/>
    <s v="OFF-PA-10000327"/>
    <x v="1"/>
    <x v="10"/>
    <s v="Xerox 1971"/>
    <n v="8.56"/>
    <n v="2"/>
    <n v="0"/>
    <n v="3.8519999999999994"/>
  </r>
  <r>
    <n v="2908"/>
    <s v="CA-2014-121615"/>
    <x v="3"/>
    <x v="132"/>
    <d v="2020-11-10T00:00:00"/>
    <s v="Standard Class"/>
    <s v="DL-12925"/>
    <s v="Daniel Lacy"/>
    <x v="0"/>
    <s v="United States"/>
    <s v="Eagan"/>
    <x v="11"/>
    <n v="55122"/>
    <x v="2"/>
    <s v="OFF-ST-10001325"/>
    <x v="1"/>
    <x v="4"/>
    <s v="Sterilite Officeware Hinged File Box"/>
    <n v="52.400000000000006"/>
    <n v="5"/>
    <n v="0"/>
    <n v="14.148"/>
  </r>
  <r>
    <n v="2909"/>
    <s v="CA-2014-121615"/>
    <x v="3"/>
    <x v="132"/>
    <d v="2020-11-10T00:00:00"/>
    <s v="Standard Class"/>
    <s v="DL-12925"/>
    <s v="Daniel Lacy"/>
    <x v="0"/>
    <s v="United States"/>
    <s v="Eagan"/>
    <x v="11"/>
    <n v="55122"/>
    <x v="2"/>
    <s v="OFF-LA-10001771"/>
    <x v="1"/>
    <x v="2"/>
    <s v="Avery 513"/>
    <n v="14.940000000000001"/>
    <n v="3"/>
    <n v="0"/>
    <n v="6.8723999999999998"/>
  </r>
  <r>
    <n v="2910"/>
    <s v="CA-2014-166415"/>
    <x v="3"/>
    <x v="600"/>
    <d v="2020-02-24T00:00:00"/>
    <s v="Standard Class"/>
    <s v="ME-17725"/>
    <s v="Max Engle"/>
    <x v="0"/>
    <s v="United States"/>
    <s v="Seattle"/>
    <x v="4"/>
    <n v="98103"/>
    <x v="1"/>
    <s v="OFF-FA-10004968"/>
    <x v="1"/>
    <x v="13"/>
    <s v="Rubber Band Ball"/>
    <n v="11.22"/>
    <n v="3"/>
    <n v="0"/>
    <n v="0.2244000000000006"/>
  </r>
  <r>
    <n v="2911"/>
    <s v="CA-2012-118444"/>
    <x v="1"/>
    <x v="599"/>
    <d v="2018-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7-06-21T00:00:00"/>
    <s v="Standard Class"/>
    <s v="CK-12205"/>
    <s v="Chloris Kastensmidt"/>
    <x v="0"/>
    <s v="United States"/>
    <s v="Hempstead"/>
    <x v="15"/>
    <n v="11550"/>
    <x v="3"/>
    <s v="OFF-EN-10003286"/>
    <x v="1"/>
    <x v="12"/>
    <s v="Staples"/>
    <n v="41.4"/>
    <n v="5"/>
    <n v="0"/>
    <n v="19.457999999999998"/>
  </r>
  <r>
    <n v="2913"/>
    <s v="CA-2011-113929"/>
    <x v="2"/>
    <x v="737"/>
    <d v="2017-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7-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8-10-17T00:00:00"/>
    <s v="Second Class"/>
    <s v="DL-12925"/>
    <s v="Daniel Lacy"/>
    <x v="0"/>
    <s v="United States"/>
    <s v="Noblesville"/>
    <x v="14"/>
    <n v="46060"/>
    <x v="2"/>
    <s v="TEC-PH-10002890"/>
    <x v="2"/>
    <x v="7"/>
    <s v="AT&amp;T 17929 Lendline Telephone"/>
    <n v="135.72"/>
    <n v="3"/>
    <n v="0"/>
    <n v="35.287199999999999"/>
  </r>
  <r>
    <n v="2916"/>
    <s v="CA-2012-134747"/>
    <x v="1"/>
    <x v="88"/>
    <d v="2018-10-17T00:00:00"/>
    <s v="Second Class"/>
    <s v="DL-12925"/>
    <s v="Daniel Lacy"/>
    <x v="0"/>
    <s v="United States"/>
    <s v="Noblesville"/>
    <x v="14"/>
    <n v="46060"/>
    <x v="2"/>
    <s v="OFF-BI-10001308"/>
    <x v="1"/>
    <x v="8"/>
    <s v="GBC Standard Plastic Binding Systems' Combs"/>
    <n v="12.56"/>
    <n v="2"/>
    <n v="0"/>
    <n v="5.6519999999999992"/>
  </r>
  <r>
    <n v="2917"/>
    <s v="CA-2012-134747"/>
    <x v="1"/>
    <x v="88"/>
    <d v="2018-10-17T00:00:00"/>
    <s v="Second Class"/>
    <s v="DL-12925"/>
    <s v="Daniel Lacy"/>
    <x v="0"/>
    <s v="United States"/>
    <s v="Noblesville"/>
    <x v="14"/>
    <n v="46060"/>
    <x v="2"/>
    <s v="TEC-PH-10001750"/>
    <x v="2"/>
    <x v="7"/>
    <s v="Samsung Rugby III"/>
    <n v="263.95999999999998"/>
    <n v="4"/>
    <n v="0"/>
    <n v="71.269200000000012"/>
  </r>
  <r>
    <n v="2918"/>
    <s v="CA-2014-155047"/>
    <x v="3"/>
    <x v="151"/>
    <d v="2020-08-31T00:00:00"/>
    <s v="First Class"/>
    <s v="SE-20110"/>
    <s v="Sanjit Engle"/>
    <x v="0"/>
    <s v="United States"/>
    <s v="Dallas"/>
    <x v="5"/>
    <n v="75220"/>
    <x v="2"/>
    <s v="OFF-AR-10003338"/>
    <x v="1"/>
    <x v="6"/>
    <s v="Eberhard Faber 3 1/2&quot; Golf Pencils"/>
    <n v="5.9520000000000008"/>
    <n v="1"/>
    <n v="0.2"/>
    <n v="0.37200000000000011"/>
  </r>
  <r>
    <n v="2919"/>
    <s v="CA-2013-160129"/>
    <x v="0"/>
    <x v="813"/>
    <d v="2019-11-24T00:00:00"/>
    <s v="Same Day"/>
    <s v="LS-17200"/>
    <s v="Luke Schmidt"/>
    <x v="1"/>
    <s v="United States"/>
    <s v="Philadelphia"/>
    <x v="9"/>
    <n v="19140"/>
    <x v="3"/>
    <s v="OFF-FA-10002763"/>
    <x v="1"/>
    <x v="13"/>
    <s v="Advantus Map Pennant Flags and Round Head Tacks"/>
    <n v="15.8"/>
    <n v="5"/>
    <n v="0.2"/>
    <n v="2.3699999999999983"/>
  </r>
  <r>
    <n v="2920"/>
    <s v="CA-2013-160129"/>
    <x v="0"/>
    <x v="813"/>
    <d v="2019-11-24T00:00:00"/>
    <s v="Same Day"/>
    <s v="LS-17200"/>
    <s v="Luke Schmidt"/>
    <x v="1"/>
    <s v="United States"/>
    <s v="Philadelphia"/>
    <x v="9"/>
    <n v="19140"/>
    <x v="3"/>
    <s v="FUR-FU-10002088"/>
    <x v="0"/>
    <x v="5"/>
    <s v="Nu-Dell Float Frame 11 x 14 1/2"/>
    <n v="14.368000000000002"/>
    <n v="2"/>
    <n v="0.2"/>
    <n v="3.9512"/>
  </r>
  <r>
    <n v="2921"/>
    <s v="CA-2013-160129"/>
    <x v="0"/>
    <x v="813"/>
    <d v="2019-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20-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8-12-03T00:00:00"/>
    <s v="Second Class"/>
    <s v="DB-13270"/>
    <s v="Deborah Brumfield"/>
    <x v="2"/>
    <s v="United States"/>
    <s v="Austin"/>
    <x v="5"/>
    <n v="78745"/>
    <x v="2"/>
    <s v="OFF-BI-10000301"/>
    <x v="1"/>
    <x v="8"/>
    <s v="GBC Instant Report Kit"/>
    <n v="3.8819999999999988"/>
    <n v="3"/>
    <n v="0.8"/>
    <n v="-5.8230000000000004"/>
  </r>
  <r>
    <n v="2924"/>
    <s v="CA-2011-156993"/>
    <x v="2"/>
    <x v="307"/>
    <d v="2017-07-04T00:00:00"/>
    <s v="Standard Class"/>
    <s v="RW-19630"/>
    <s v="Rob Williams"/>
    <x v="1"/>
    <s v="United States"/>
    <s v="Detroit"/>
    <x v="12"/>
    <n v="48234"/>
    <x v="2"/>
    <s v="OFF-FA-10003495"/>
    <x v="1"/>
    <x v="13"/>
    <s v="Staples"/>
    <n v="6.08"/>
    <n v="1"/>
    <n v="0"/>
    <n v="3.04"/>
  </r>
  <r>
    <n v="2925"/>
    <s v="CA-2011-157721"/>
    <x v="2"/>
    <x v="814"/>
    <d v="2017-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7-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20-07-15T00:00:00"/>
    <s v="Second Class"/>
    <s v="BP-11155"/>
    <s v="Becky Pak"/>
    <x v="0"/>
    <s v="United States"/>
    <s v="Columbus"/>
    <x v="32"/>
    <n v="31907"/>
    <x v="0"/>
    <s v="FUR-FU-10000771"/>
    <x v="0"/>
    <x v="5"/>
    <s v="Eldon 200 Class Desk Accessories, Smoke"/>
    <n v="18.84"/>
    <n v="3"/>
    <n v="0"/>
    <n v="7.9128000000000007"/>
  </r>
  <r>
    <n v="2928"/>
    <s v="CA-2014-158106"/>
    <x v="3"/>
    <x v="400"/>
    <d v="2020-06-11T00:00:00"/>
    <s v="Standard Class"/>
    <s v="CT-11995"/>
    <s v="Carol Triggs"/>
    <x v="0"/>
    <s v="United States"/>
    <s v="Apple Valley"/>
    <x v="11"/>
    <n v="55124"/>
    <x v="2"/>
    <s v="OFF-AR-10002255"/>
    <x v="1"/>
    <x v="6"/>
    <s v="Newell 346"/>
    <n v="8.64"/>
    <n v="3"/>
    <n v="0"/>
    <n v="2.5055999999999998"/>
  </r>
  <r>
    <n v="2929"/>
    <s v="US-2014-120390"/>
    <x v="3"/>
    <x v="15"/>
    <d v="2020-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20-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8-08-08T00:00:00"/>
    <s v="Same Day"/>
    <s v="TT-21220"/>
    <s v="Thomas Thornton"/>
    <x v="0"/>
    <s v="United States"/>
    <s v="San Francisco"/>
    <x v="1"/>
    <n v="94109"/>
    <x v="1"/>
    <s v="OFF-BI-10004970"/>
    <x v="1"/>
    <x v="8"/>
    <s v="ACCOHIDE 3-Ring Binder, Blue, 1&quot;"/>
    <n v="6.6080000000000005"/>
    <n v="2"/>
    <n v="0.2"/>
    <n v="2.2302"/>
  </r>
  <r>
    <n v="2932"/>
    <s v="CA-2012-168564"/>
    <x v="1"/>
    <x v="816"/>
    <d v="2018-08-08T00:00:00"/>
    <s v="Same Day"/>
    <s v="TT-21220"/>
    <s v="Thomas Thornton"/>
    <x v="0"/>
    <s v="United States"/>
    <s v="San Francisco"/>
    <x v="1"/>
    <n v="94109"/>
    <x v="1"/>
    <s v="OFF-BI-10002557"/>
    <x v="1"/>
    <x v="8"/>
    <s v="Presstex Flexible Ring Binders"/>
    <n v="7.28"/>
    <n v="2"/>
    <n v="0.2"/>
    <n v="2.7299999999999995"/>
  </r>
  <r>
    <n v="2933"/>
    <s v="CA-2012-168564"/>
    <x v="1"/>
    <x v="816"/>
    <d v="2018-08-08T00:00:00"/>
    <s v="Same Day"/>
    <s v="TT-21220"/>
    <s v="Thomas Thornton"/>
    <x v="0"/>
    <s v="United States"/>
    <s v="San Francisco"/>
    <x v="1"/>
    <n v="94109"/>
    <x v="1"/>
    <s v="FUR-CH-10000785"/>
    <x v="0"/>
    <x v="1"/>
    <s v="Global Ergonomic Managers Chair"/>
    <n v="144.78399999999999"/>
    <n v="1"/>
    <n v="0.2"/>
    <n v="10.858800000000002"/>
  </r>
  <r>
    <n v="2934"/>
    <s v="US-2013-169040"/>
    <x v="0"/>
    <x v="409"/>
    <d v="2019-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9-12-13T00:00:00"/>
    <s v="Standard Class"/>
    <s v="GT-14710"/>
    <s v="Greg Tran"/>
    <x v="0"/>
    <s v="United States"/>
    <s v="Seattle"/>
    <x v="4"/>
    <n v="98105"/>
    <x v="1"/>
    <s v="TEC-PH-10002834"/>
    <x v="2"/>
    <x v="7"/>
    <s v="Google Nexus 5"/>
    <n v="431.97600000000006"/>
    <n v="3"/>
    <n v="0.2"/>
    <n v="26.998499999999993"/>
  </r>
  <r>
    <n v="2936"/>
    <s v="US-2013-169040"/>
    <x v="0"/>
    <x v="409"/>
    <d v="2019-12-13T00:00:00"/>
    <s v="Standard Class"/>
    <s v="GT-14710"/>
    <s v="Greg Tran"/>
    <x v="0"/>
    <s v="United States"/>
    <s v="Seattle"/>
    <x v="4"/>
    <n v="98105"/>
    <x v="1"/>
    <s v="OFF-EN-10000927"/>
    <x v="1"/>
    <x v="12"/>
    <s v="Jet-Pak Recycled Peel 'N' Seal Padded Mailers"/>
    <n v="35.89"/>
    <n v="1"/>
    <n v="0"/>
    <n v="16.150499999999997"/>
  </r>
  <r>
    <n v="2937"/>
    <s v="US-2013-169040"/>
    <x v="0"/>
    <x v="409"/>
    <d v="2019-12-13T00:00:00"/>
    <s v="Standard Class"/>
    <s v="GT-14710"/>
    <s v="Greg Tran"/>
    <x v="0"/>
    <s v="United States"/>
    <s v="Seattle"/>
    <x v="4"/>
    <n v="98105"/>
    <x v="1"/>
    <s v="OFF-BI-10001636"/>
    <x v="1"/>
    <x v="8"/>
    <s v="Ibico Plastic and Wire Spiral Binding Combs"/>
    <n v="47.207999999999998"/>
    <n v="7"/>
    <n v="0.2"/>
    <n v="15.342599999999997"/>
  </r>
  <r>
    <n v="2938"/>
    <s v="US-2013-169040"/>
    <x v="0"/>
    <x v="409"/>
    <d v="2019-12-13T00:00:00"/>
    <s v="Standard Class"/>
    <s v="GT-14710"/>
    <s v="Greg Tran"/>
    <x v="0"/>
    <s v="United States"/>
    <s v="Seattle"/>
    <x v="4"/>
    <n v="98105"/>
    <x v="1"/>
    <s v="OFF-PA-10001736"/>
    <x v="1"/>
    <x v="10"/>
    <s v="Xerox 1880"/>
    <n v="248.07999999999998"/>
    <n v="7"/>
    <n v="0"/>
    <n v="116.59759999999997"/>
  </r>
  <r>
    <n v="2939"/>
    <s v="US-2013-169040"/>
    <x v="0"/>
    <x v="409"/>
    <d v="2019-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9-12-13T00:00:00"/>
    <s v="Standard Class"/>
    <s v="GT-14710"/>
    <s v="Greg Tran"/>
    <x v="0"/>
    <s v="United States"/>
    <s v="Seattle"/>
    <x v="4"/>
    <n v="98105"/>
    <x v="1"/>
    <s v="OFF-BI-10001658"/>
    <x v="1"/>
    <x v="8"/>
    <s v="GBC Standard Therm-A-Bind Covers"/>
    <n v="59.808000000000007"/>
    <n v="3"/>
    <n v="0.2"/>
    <n v="19.4376"/>
  </r>
  <r>
    <n v="2941"/>
    <s v="CA-2014-155880"/>
    <x v="3"/>
    <x v="613"/>
    <d v="2020-04-01T00:00:00"/>
    <s v="Standard Class"/>
    <s v="JD-16150"/>
    <s v="Justin Deggeller"/>
    <x v="1"/>
    <s v="United States"/>
    <s v="Milwaukee"/>
    <x v="6"/>
    <n v="53209"/>
    <x v="2"/>
    <s v="FUR-CH-10000422"/>
    <x v="0"/>
    <x v="1"/>
    <s v="Global Highback Leather Tilter in Burgundy"/>
    <n v="90.99"/>
    <n v="1"/>
    <n v="0"/>
    <n v="14.558400000000006"/>
  </r>
  <r>
    <n v="2942"/>
    <s v="CA-2014-155880"/>
    <x v="3"/>
    <x v="613"/>
    <d v="2020-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20-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20-11-25T00:00:00"/>
    <s v="Standard Class"/>
    <s v="MC-18100"/>
    <s v="Mick Crebagga"/>
    <x v="0"/>
    <s v="United States"/>
    <s v="Los Angeles"/>
    <x v="1"/>
    <n v="90049"/>
    <x v="1"/>
    <s v="OFF-ST-10000675"/>
    <x v="1"/>
    <x v="4"/>
    <s v="File Shuttle II and Handi-File, Black"/>
    <n v="305.01"/>
    <n v="9"/>
    <n v="0"/>
    <n v="76.252499999999998"/>
  </r>
  <r>
    <n v="2945"/>
    <s v="CA-2014-126242"/>
    <x v="3"/>
    <x v="123"/>
    <d v="2020-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9-11-06T00:00:00"/>
    <s v="First Class"/>
    <s v="LH-17020"/>
    <s v="Lisa Hazard"/>
    <x v="0"/>
    <s v="United States"/>
    <s v="San Francisco"/>
    <x v="1"/>
    <n v="94122"/>
    <x v="1"/>
    <s v="FUR-FU-10004020"/>
    <x v="0"/>
    <x v="5"/>
    <s v="Advantus Panel Wall Acrylic Frame"/>
    <n v="38.29"/>
    <n v="7"/>
    <n v="0"/>
    <n v="16.464700000000001"/>
  </r>
  <r>
    <n v="2947"/>
    <s v="CA-2014-169859"/>
    <x v="3"/>
    <x v="817"/>
    <d v="2020-12-19T00:00:00"/>
    <s v="Standard Class"/>
    <s v="MP-18175"/>
    <s v="Mike Pelletier"/>
    <x v="2"/>
    <s v="United States"/>
    <s v="San Diego"/>
    <x v="1"/>
    <n v="92024"/>
    <x v="1"/>
    <s v="FUR-FU-10004963"/>
    <x v="0"/>
    <x v="5"/>
    <s v="Eldon 400 Class Desk Accessories, Black Carbon"/>
    <n v="26.25"/>
    <n v="3"/>
    <n v="0"/>
    <n v="11.025000000000002"/>
  </r>
  <r>
    <n v="2948"/>
    <s v="CA-2014-169859"/>
    <x v="3"/>
    <x v="817"/>
    <d v="2020-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20-12-19T00:00:00"/>
    <s v="Standard Class"/>
    <s v="MP-18175"/>
    <s v="Mike Pelletier"/>
    <x v="2"/>
    <s v="United States"/>
    <s v="San Diego"/>
    <x v="1"/>
    <n v="92024"/>
    <x v="1"/>
    <s v="OFF-EN-10000461"/>
    <x v="1"/>
    <x v="12"/>
    <s v="#10- 4 1/8&quot; x 9 1/2&quot; Recycled Envelopes"/>
    <n v="43.7"/>
    <n v="5"/>
    <n v="0"/>
    <n v="20.539000000000001"/>
  </r>
  <r>
    <n v="2950"/>
    <s v="CA-2014-134915"/>
    <x v="3"/>
    <x v="105"/>
    <d v="2020-11-13T00:00:00"/>
    <s v="Same Day"/>
    <s v="EM-14140"/>
    <s v="Eugene Moren"/>
    <x v="2"/>
    <s v="United States"/>
    <s v="Glendale"/>
    <x v="16"/>
    <n v="85301"/>
    <x v="1"/>
    <s v="TEC-AC-10001266"/>
    <x v="2"/>
    <x v="11"/>
    <s v="Memorex Micro Travel Drive 8 GB"/>
    <n v="41.6"/>
    <n v="4"/>
    <n v="0.2"/>
    <n v="12.999999999999998"/>
  </r>
  <r>
    <n v="2951"/>
    <s v="CA-2014-134915"/>
    <x v="3"/>
    <x v="105"/>
    <d v="2020-11-13T00:00:00"/>
    <s v="Same Day"/>
    <s v="EM-14140"/>
    <s v="Eugene Moren"/>
    <x v="2"/>
    <s v="United States"/>
    <s v="Glendale"/>
    <x v="16"/>
    <n v="85301"/>
    <x v="1"/>
    <s v="OFF-PA-10002160"/>
    <x v="1"/>
    <x v="10"/>
    <s v="Xerox 1978"/>
    <n v="23.120000000000005"/>
    <n v="5"/>
    <n v="0.2"/>
    <n v="8.3810000000000002"/>
  </r>
  <r>
    <n v="2952"/>
    <s v="CA-2014-134915"/>
    <x v="3"/>
    <x v="105"/>
    <d v="2020-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20-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20-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20-11-13T00:00:00"/>
    <s v="Same Day"/>
    <s v="EM-14140"/>
    <s v="Eugene Moren"/>
    <x v="2"/>
    <s v="United States"/>
    <s v="Glendale"/>
    <x v="16"/>
    <n v="85301"/>
    <x v="1"/>
    <s v="TEC-PH-10001459"/>
    <x v="2"/>
    <x v="7"/>
    <s v="Samsung Galaxy Mega 6.3"/>
    <n v="671.98400000000004"/>
    <n v="2"/>
    <n v="0.2"/>
    <n v="50.398800000000023"/>
  </r>
  <r>
    <n v="2956"/>
    <s v="CA-2013-153353"/>
    <x v="0"/>
    <x v="298"/>
    <d v="2019-08-25T00:00:00"/>
    <s v="Standard Class"/>
    <s v="GG-14650"/>
    <s v="Greg Guthrie"/>
    <x v="1"/>
    <s v="United States"/>
    <s v="New York City"/>
    <x v="15"/>
    <n v="10035"/>
    <x v="3"/>
    <s v="TEC-PH-10000439"/>
    <x v="2"/>
    <x v="7"/>
    <s v="GE DSL Phone Line Filter"/>
    <n v="39.99"/>
    <n v="1"/>
    <n v="0"/>
    <n v="11.597099999999998"/>
  </r>
  <r>
    <n v="2957"/>
    <s v="CA-2014-123638"/>
    <x v="3"/>
    <x v="818"/>
    <d v="2020-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20-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8-12-29T00:00:00"/>
    <s v="Standard Class"/>
    <s v="KT-16465"/>
    <s v="Kean Takahito"/>
    <x v="0"/>
    <s v="United States"/>
    <s v="Los Angeles"/>
    <x v="1"/>
    <n v="90032"/>
    <x v="1"/>
    <s v="OFF-BI-10001097"/>
    <x v="1"/>
    <x v="8"/>
    <s v="Avery Hole Reinforcements"/>
    <n v="19.936000000000003"/>
    <n v="4"/>
    <n v="0.2"/>
    <n v="7.2267999999999999"/>
  </r>
  <r>
    <n v="2960"/>
    <s v="CA-2012-158456"/>
    <x v="1"/>
    <x v="100"/>
    <d v="2018-12-29T00:00:00"/>
    <s v="Standard Class"/>
    <s v="KT-16465"/>
    <s v="Kean Takahito"/>
    <x v="0"/>
    <s v="United States"/>
    <s v="Los Angeles"/>
    <x v="1"/>
    <n v="90032"/>
    <x v="1"/>
    <s v="OFF-FA-10004854"/>
    <x v="1"/>
    <x v="13"/>
    <s v="Vinyl Coated Wire Paper Clips in Organizer Box, 800/Box"/>
    <n v="45.92"/>
    <n v="4"/>
    <n v="0"/>
    <n v="21.5824"/>
  </r>
  <r>
    <n v="2961"/>
    <s v="CA-2014-143665"/>
    <x v="3"/>
    <x v="466"/>
    <d v="2020-05-02T00:00:00"/>
    <s v="Standard Class"/>
    <s v="PO-19180"/>
    <s v="Philisse Overcash"/>
    <x v="2"/>
    <s v="United States"/>
    <s v="Seattle"/>
    <x v="4"/>
    <n v="98115"/>
    <x v="1"/>
    <s v="OFF-PA-10003673"/>
    <x v="1"/>
    <x v="10"/>
    <s v="Strathmore Photo Mount Cards"/>
    <n v="20.34"/>
    <n v="3"/>
    <n v="0"/>
    <n v="9.3563999999999989"/>
  </r>
  <r>
    <n v="2962"/>
    <s v="CA-2014-143665"/>
    <x v="3"/>
    <x v="466"/>
    <d v="2020-05-02T00:00:00"/>
    <s v="Standard Class"/>
    <s v="PO-19180"/>
    <s v="Philisse Overcash"/>
    <x v="2"/>
    <s v="United States"/>
    <s v="Seattle"/>
    <x v="4"/>
    <n v="98115"/>
    <x v="1"/>
    <s v="OFF-LA-10002034"/>
    <x v="1"/>
    <x v="2"/>
    <s v="Avery 478"/>
    <n v="39.28"/>
    <n v="8"/>
    <n v="0"/>
    <n v="19.247199999999999"/>
  </r>
  <r>
    <n v="2963"/>
    <s v="CA-2014-137428"/>
    <x v="3"/>
    <x v="819"/>
    <d v="2020-12-22T00:00:00"/>
    <s v="Second Class"/>
    <s v="AY-10555"/>
    <s v="Andy Yotov"/>
    <x v="1"/>
    <s v="United States"/>
    <s v="Oceanside"/>
    <x v="1"/>
    <n v="92054"/>
    <x v="1"/>
    <s v="FUR-CH-10002774"/>
    <x v="0"/>
    <x v="1"/>
    <s v="Global Deluxe Stacking Chair, Gray"/>
    <n v="81.567999999999998"/>
    <n v="2"/>
    <n v="0.2"/>
    <n v="9.1763999999999974"/>
  </r>
  <r>
    <n v="2964"/>
    <s v="CA-2014-137428"/>
    <x v="3"/>
    <x v="819"/>
    <d v="2020-12-22T00:00:00"/>
    <s v="Second Class"/>
    <s v="AY-10555"/>
    <s v="Andy Yotov"/>
    <x v="1"/>
    <s v="United States"/>
    <s v="Oceanside"/>
    <x v="1"/>
    <n v="92054"/>
    <x v="1"/>
    <s v="FUR-CH-10003817"/>
    <x v="0"/>
    <x v="1"/>
    <s v="Global Value Steno Chair, Gray"/>
    <n v="97.184000000000012"/>
    <n v="2"/>
    <n v="0.2"/>
    <n v="6.0740000000000016"/>
  </r>
  <r>
    <n v="2965"/>
    <s v="CA-2014-137428"/>
    <x v="3"/>
    <x v="819"/>
    <d v="2020-12-22T00:00:00"/>
    <s v="Second Class"/>
    <s v="AY-10555"/>
    <s v="Andy Yotov"/>
    <x v="1"/>
    <s v="United States"/>
    <s v="Oceanside"/>
    <x v="1"/>
    <n v="92054"/>
    <x v="1"/>
    <s v="OFF-BI-10002949"/>
    <x v="1"/>
    <x v="8"/>
    <s v="Prestige Round Ring Binders"/>
    <n v="24.320000000000004"/>
    <n v="5"/>
    <n v="0.2"/>
    <n v="8.2079999999999984"/>
  </r>
  <r>
    <n v="2966"/>
    <s v="CA-2014-137428"/>
    <x v="3"/>
    <x v="819"/>
    <d v="2020-12-22T00:00:00"/>
    <s v="Second Class"/>
    <s v="AY-10555"/>
    <s v="Andy Yotov"/>
    <x v="1"/>
    <s v="United States"/>
    <s v="Oceanside"/>
    <x v="1"/>
    <n v="92054"/>
    <x v="1"/>
    <s v="FUR-FU-10002445"/>
    <x v="0"/>
    <x v="5"/>
    <s v="DAX Two-Tone Rosewood/Black Document Frame, Desktop, 5 x 7"/>
    <n v="18.96"/>
    <n v="2"/>
    <n v="0"/>
    <n v="7.5840000000000014"/>
  </r>
  <r>
    <n v="2967"/>
    <s v="CA-2011-162866"/>
    <x v="2"/>
    <x v="422"/>
    <d v="2017-12-31T00:00:00"/>
    <s v="Standard Class"/>
    <s v="Co-12640"/>
    <s v="Corey-Lock"/>
    <x v="0"/>
    <s v="United States"/>
    <s v="Skokie"/>
    <x v="10"/>
    <n v="60076"/>
    <x v="2"/>
    <s v="FUR-FU-10001473"/>
    <x v="0"/>
    <x v="5"/>
    <s v="DAX Wood Document Frame"/>
    <n v="32.952000000000005"/>
    <n v="6"/>
    <n v="0.6"/>
    <n v="-19.771199999999997"/>
  </r>
  <r>
    <n v="2968"/>
    <s v="CA-2011-162866"/>
    <x v="2"/>
    <x v="422"/>
    <d v="2017-12-31T00:00:00"/>
    <s v="Standard Class"/>
    <s v="Co-12640"/>
    <s v="Corey-Lock"/>
    <x v="0"/>
    <s v="United States"/>
    <s v="Skokie"/>
    <x v="10"/>
    <n v="60076"/>
    <x v="2"/>
    <s v="OFF-ST-10002562"/>
    <x v="1"/>
    <x v="4"/>
    <s v="Staples"/>
    <n v="30.016000000000005"/>
    <n v="4"/>
    <n v="0.2"/>
    <n v="3.0015999999999998"/>
  </r>
  <r>
    <n v="2969"/>
    <s v="CA-2014-167941"/>
    <x v="3"/>
    <x v="44"/>
    <d v="2020-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20-11-10T00:00:00"/>
    <s v="Second Class"/>
    <s v="JF-15565"/>
    <s v="Jill Fjeld"/>
    <x v="0"/>
    <s v="United States"/>
    <s v="Fayetteville"/>
    <x v="3"/>
    <n v="28314"/>
    <x v="0"/>
    <s v="OFF-PA-10001800"/>
    <x v="1"/>
    <x v="10"/>
    <s v="Xerox 220"/>
    <n v="31.104000000000006"/>
    <n v="6"/>
    <n v="0.2"/>
    <n v="10.8864"/>
  </r>
  <r>
    <n v="2971"/>
    <s v="CA-2014-167941"/>
    <x v="3"/>
    <x v="44"/>
    <d v="2020-11-10T00:00:00"/>
    <s v="Second Class"/>
    <s v="JF-15565"/>
    <s v="Jill Fjeld"/>
    <x v="0"/>
    <s v="United States"/>
    <s v="Fayetteville"/>
    <x v="3"/>
    <n v="28314"/>
    <x v="0"/>
    <s v="OFF-BI-10002827"/>
    <x v="1"/>
    <x v="8"/>
    <s v="Avery Durable Poly Binders"/>
    <n v="13.272000000000002"/>
    <n v="8"/>
    <n v="0.7"/>
    <n v="-10.617599999999999"/>
  </r>
  <r>
    <n v="2972"/>
    <s v="CA-2014-167941"/>
    <x v="3"/>
    <x v="44"/>
    <d v="2020-11-10T00:00:00"/>
    <s v="Second Class"/>
    <s v="JF-15565"/>
    <s v="Jill Fjeld"/>
    <x v="0"/>
    <s v="United States"/>
    <s v="Fayetteville"/>
    <x v="3"/>
    <n v="28314"/>
    <x v="0"/>
    <s v="FUR-FU-10004671"/>
    <x v="0"/>
    <x v="5"/>
    <s v="Executive Impressions 12&quot; Wall Clock"/>
    <n v="28.272000000000006"/>
    <n v="2"/>
    <n v="0.2"/>
    <n v="6.3612000000000002"/>
  </r>
  <r>
    <n v="2973"/>
    <s v="CA-2014-167941"/>
    <x v="3"/>
    <x v="44"/>
    <d v="2020-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20-12-21T00:00:00"/>
    <s v="Standard Class"/>
    <s v="AR-10510"/>
    <s v="Andrew Roberts"/>
    <x v="0"/>
    <s v="United States"/>
    <s v="Tulsa"/>
    <x v="26"/>
    <n v="74133"/>
    <x v="2"/>
    <s v="OFF-BI-10004656"/>
    <x v="1"/>
    <x v="8"/>
    <s v="Peel &amp; Stick Add-On Corner Pockets"/>
    <n v="10.8"/>
    <n v="5"/>
    <n v="0"/>
    <n v="5.1839999999999993"/>
  </r>
  <r>
    <n v="2975"/>
    <s v="CA-2012-137512"/>
    <x v="1"/>
    <x v="820"/>
    <d v="2018-05-12T00:00:00"/>
    <s v="Standard Class"/>
    <s v="AG-10675"/>
    <s v="Anna Gayman"/>
    <x v="0"/>
    <s v="United States"/>
    <s v="Allen"/>
    <x v="5"/>
    <n v="75002"/>
    <x v="2"/>
    <s v="FUR-TA-10001095"/>
    <x v="0"/>
    <x v="3"/>
    <s v="Chromcraft Round Conference Tables"/>
    <n v="244.00599999999997"/>
    <n v="2"/>
    <n v="0.3"/>
    <n v="-31.372200000000007"/>
  </r>
  <r>
    <n v="2976"/>
    <s v="CA-2012-137512"/>
    <x v="1"/>
    <x v="820"/>
    <d v="2018-05-12T00:00:00"/>
    <s v="Standard Class"/>
    <s v="AG-10675"/>
    <s v="Anna Gayman"/>
    <x v="0"/>
    <s v="United States"/>
    <s v="Allen"/>
    <x v="5"/>
    <n v="75002"/>
    <x v="2"/>
    <s v="OFF-PA-10000213"/>
    <x v="1"/>
    <x v="10"/>
    <s v="Xerox 198"/>
    <n v="15.936000000000002"/>
    <n v="4"/>
    <n v="0.2"/>
    <n v="5.378400000000001"/>
  </r>
  <r>
    <n v="2977"/>
    <s v="CA-2014-139773"/>
    <x v="3"/>
    <x v="769"/>
    <d v="2020-12-05T00:00:00"/>
    <s v="Same Day"/>
    <s v="DV-13045"/>
    <s v="Darrin Van Huff"/>
    <x v="1"/>
    <s v="United States"/>
    <s v="Philadelphia"/>
    <x v="9"/>
    <n v="19143"/>
    <x v="3"/>
    <s v="FUR-CH-10001797"/>
    <x v="0"/>
    <x v="1"/>
    <s v="Safco Chair Connectors, 6/Carton"/>
    <n v="188.55199999999996"/>
    <n v="7"/>
    <n v="0.3"/>
    <n v="-2.693600000000032"/>
  </r>
  <r>
    <n v="2978"/>
    <s v="CA-2014-134607"/>
    <x v="3"/>
    <x v="621"/>
    <d v="2020-10-09T00:00:00"/>
    <s v="Second Class"/>
    <s v="HL-15040"/>
    <s v="Hunter Lopez"/>
    <x v="0"/>
    <s v="United States"/>
    <s v="Rochester"/>
    <x v="15"/>
    <n v="14609"/>
    <x v="3"/>
    <s v="OFF-ST-10002214"/>
    <x v="1"/>
    <x v="4"/>
    <s v="X-Rack File for Hanging Folders"/>
    <n v="22.58"/>
    <n v="2"/>
    <n v="0"/>
    <n v="5.8707999999999991"/>
  </r>
  <r>
    <n v="2979"/>
    <s v="CA-2011-109232"/>
    <x v="2"/>
    <x v="286"/>
    <d v="2017-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8-06-17T00:00:00"/>
    <s v="Standard Class"/>
    <s v="GB-14575"/>
    <s v="Giulietta Baptist"/>
    <x v="0"/>
    <s v="United States"/>
    <s v="Philadelphia"/>
    <x v="9"/>
    <n v="19134"/>
    <x v="3"/>
    <s v="OFF-PA-10003848"/>
    <x v="1"/>
    <x v="10"/>
    <s v="Xerox 1997"/>
    <n v="20.736000000000004"/>
    <n v="4"/>
    <n v="0.2"/>
    <n v="7.2576000000000001"/>
  </r>
  <r>
    <n v="2981"/>
    <s v="CA-2012-139850"/>
    <x v="1"/>
    <x v="821"/>
    <d v="2018-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7-07-18T00:00:00"/>
    <s v="Standard Class"/>
    <s v="CL-12565"/>
    <s v="Clay Ludtke"/>
    <x v="0"/>
    <s v="United States"/>
    <s v="Seattle"/>
    <x v="4"/>
    <n v="98115"/>
    <x v="1"/>
    <s v="FUR-CH-10001797"/>
    <x v="0"/>
    <x v="1"/>
    <s v="Safco Chair Connectors, 6/Carton"/>
    <n v="123.136"/>
    <n v="4"/>
    <n v="0.2"/>
    <n v="13.852799999999981"/>
  </r>
  <r>
    <n v="2983"/>
    <s v="CA-2011-131310"/>
    <x v="2"/>
    <x v="136"/>
    <d v="2017-07-18T00:00:00"/>
    <s v="Standard Class"/>
    <s v="CL-12565"/>
    <s v="Clay Ludtke"/>
    <x v="0"/>
    <s v="United States"/>
    <s v="Seattle"/>
    <x v="4"/>
    <n v="98115"/>
    <x v="1"/>
    <s v="OFF-BI-10003094"/>
    <x v="1"/>
    <x v="8"/>
    <s v="Self-Adhesive Ring Binder Labels"/>
    <n v="11.264000000000001"/>
    <n v="4"/>
    <n v="0.2"/>
    <n v="3.8015999999999992"/>
  </r>
  <r>
    <n v="2984"/>
    <s v="US-2011-112872"/>
    <x v="2"/>
    <x v="776"/>
    <d v="2017-12-11T00:00:00"/>
    <s v="Second Class"/>
    <s v="RC-19960"/>
    <s v="Ryan Crowe"/>
    <x v="0"/>
    <s v="United States"/>
    <s v="Springfield"/>
    <x v="21"/>
    <n v="97477"/>
    <x v="1"/>
    <s v="OFF-ST-10002205"/>
    <x v="1"/>
    <x v="4"/>
    <s v="File Shuttle I and Handi-File"/>
    <n v="53.424000000000007"/>
    <n v="3"/>
    <n v="0.2"/>
    <n v="4.6746000000000016"/>
  </r>
  <r>
    <n v="2985"/>
    <s v="US-2011-112872"/>
    <x v="2"/>
    <x v="776"/>
    <d v="2017-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9-05-31T00:00:00"/>
    <s v="Standard Class"/>
    <s v="JB-16045"/>
    <s v="Julia Barnett"/>
    <x v="2"/>
    <s v="United States"/>
    <s v="Columbus"/>
    <x v="32"/>
    <n v="31907"/>
    <x v="0"/>
    <s v="FUR-FU-10000755"/>
    <x v="0"/>
    <x v="5"/>
    <s v="Eldon Expressions Mahogany Wood Desk Collection"/>
    <n v="24.96"/>
    <n v="4"/>
    <n v="0"/>
    <n v="6.240000000000002"/>
  </r>
  <r>
    <n v="2987"/>
    <s v="CA-2013-139269"/>
    <x v="0"/>
    <x v="822"/>
    <d v="2019-05-31T00:00:00"/>
    <s v="Standard Class"/>
    <s v="JB-16045"/>
    <s v="Julia Barnett"/>
    <x v="2"/>
    <s v="United States"/>
    <s v="Columbus"/>
    <x v="32"/>
    <n v="31907"/>
    <x v="0"/>
    <s v="OFF-PA-10002893"/>
    <x v="1"/>
    <x v="10"/>
    <s v="Wirebound Service Call Books, 5 1/2&quot; x 4&quot;"/>
    <n v="19.36"/>
    <n v="2"/>
    <n v="0"/>
    <n v="9.2927999999999997"/>
  </r>
  <r>
    <n v="2988"/>
    <s v="CA-2013-139269"/>
    <x v="0"/>
    <x v="822"/>
    <d v="2019-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9-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9-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9-02-26T00:00:00"/>
    <s v="Second Class"/>
    <s v="MC-17635"/>
    <s v="Matthew Clasen"/>
    <x v="1"/>
    <s v="United States"/>
    <s v="Los Angeles"/>
    <x v="1"/>
    <n v="90032"/>
    <x v="1"/>
    <s v="OFF-ST-10001809"/>
    <x v="1"/>
    <x v="4"/>
    <s v="Fellowes Officeware Wire Shelving"/>
    <n v="449.15"/>
    <n v="5"/>
    <n v="0"/>
    <n v="8.9829999999999899"/>
  </r>
  <r>
    <n v="2992"/>
    <s v="CA-2013-139010"/>
    <x v="0"/>
    <x v="823"/>
    <d v="2019-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9-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20-03-18T00:00:00"/>
    <s v="Standard Class"/>
    <s v="MJ-17740"/>
    <s v="Max Jones"/>
    <x v="0"/>
    <s v="United States"/>
    <s v="Detroit"/>
    <x v="12"/>
    <n v="48227"/>
    <x v="2"/>
    <s v="OFF-BI-10003091"/>
    <x v="1"/>
    <x v="8"/>
    <s v="GBC DocuBind TL200 Manual Binding Machine"/>
    <n v="895.92"/>
    <n v="4"/>
    <n v="0"/>
    <n v="421.08239999999995"/>
  </r>
  <r>
    <n v="2995"/>
    <s v="CA-2013-112893"/>
    <x v="0"/>
    <x v="369"/>
    <d v="2019-09-14T00:00:00"/>
    <s v="Second Class"/>
    <s v="AT-10735"/>
    <s v="Annie Thurman"/>
    <x v="0"/>
    <s v="United States"/>
    <s v="Stockton"/>
    <x v="1"/>
    <n v="95207"/>
    <x v="1"/>
    <s v="OFF-BI-10004654"/>
    <x v="1"/>
    <x v="8"/>
    <s v="VariCap6 Expandable Binder"/>
    <n v="55.360000000000007"/>
    <n v="4"/>
    <n v="0.2"/>
    <n v="18.683999999999997"/>
  </r>
  <r>
    <n v="2996"/>
    <s v="US-2011-150532"/>
    <x v="2"/>
    <x v="686"/>
    <d v="2017-07-21T00:00:00"/>
    <s v="Standard Class"/>
    <s v="PB-19150"/>
    <s v="Philip Brown"/>
    <x v="0"/>
    <s v="United States"/>
    <s v="Phoenix"/>
    <x v="16"/>
    <n v="85023"/>
    <x v="1"/>
    <s v="OFF-ST-10000760"/>
    <x v="1"/>
    <x v="4"/>
    <s v="Eldon Fold 'N Roll Cart System"/>
    <n v="55.92"/>
    <n v="5"/>
    <n v="0.2"/>
    <n v="6.2910000000000004"/>
  </r>
  <r>
    <n v="2997"/>
    <s v="CA-2011-138317"/>
    <x v="2"/>
    <x v="261"/>
    <d v="2017-06-25T00:00:00"/>
    <s v="Standard Class"/>
    <s v="NW-18400"/>
    <s v="Natalie Webber"/>
    <x v="0"/>
    <s v="United States"/>
    <s v="Philadelphia"/>
    <x v="9"/>
    <n v="19120"/>
    <x v="3"/>
    <s v="OFF-EN-10001539"/>
    <x v="1"/>
    <x v="12"/>
    <s v="Staples"/>
    <n v="24.896000000000001"/>
    <n v="4"/>
    <n v="0.2"/>
    <n v="8.4024000000000001"/>
  </r>
  <r>
    <n v="2998"/>
    <s v="CA-2011-138317"/>
    <x v="2"/>
    <x v="261"/>
    <d v="2017-06-25T00:00:00"/>
    <s v="Standard Class"/>
    <s v="NW-18400"/>
    <s v="Natalie Webber"/>
    <x v="0"/>
    <s v="United States"/>
    <s v="Philadelphia"/>
    <x v="9"/>
    <n v="19120"/>
    <x v="3"/>
    <s v="FUR-FU-10000550"/>
    <x v="0"/>
    <x v="5"/>
    <s v="Stacking Trays by OIC"/>
    <n v="3.9840000000000004"/>
    <n v="1"/>
    <n v="0.2"/>
    <n v="0.64739999999999964"/>
  </r>
  <r>
    <n v="2999"/>
    <s v="CA-2011-138317"/>
    <x v="2"/>
    <x v="261"/>
    <d v="2017-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7-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7-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7-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8-07-10T00:00:00"/>
    <s v="Standard Class"/>
    <s v="VP-21730"/>
    <s v="Victor Preis"/>
    <x v="2"/>
    <s v="United States"/>
    <s v="Sterling Heights"/>
    <x v="12"/>
    <n v="48310"/>
    <x v="2"/>
    <s v="OFF-BI-10003655"/>
    <x v="1"/>
    <x v="8"/>
    <s v="Durable Pressboard Binders"/>
    <n v="19"/>
    <n v="5"/>
    <n v="0"/>
    <n v="8.93"/>
  </r>
  <r>
    <n v="3004"/>
    <s v="CA-2014-104381"/>
    <x v="3"/>
    <x v="819"/>
    <d v="2020-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9-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7-05-21T00:00:00"/>
    <s v="Standard Class"/>
    <s v="PA-19060"/>
    <s v="Pete Armstrong"/>
    <x v="2"/>
    <s v="United States"/>
    <s v="Eau Claire"/>
    <x v="6"/>
    <n v="54703"/>
    <x v="2"/>
    <s v="OFF-BI-10000666"/>
    <x v="1"/>
    <x v="8"/>
    <s v="Surelock Post Binders"/>
    <n v="91.679999999999993"/>
    <n v="3"/>
    <n v="0"/>
    <n v="45.839999999999996"/>
  </r>
  <r>
    <n v="3007"/>
    <s v="CA-2014-116519"/>
    <x v="3"/>
    <x v="119"/>
    <d v="2020-10-16T00:00:00"/>
    <s v="First Class"/>
    <s v="CR-12730"/>
    <s v="Craig Reiter"/>
    <x v="0"/>
    <s v="United States"/>
    <s v="New York City"/>
    <x v="15"/>
    <n v="10009"/>
    <x v="3"/>
    <s v="OFF-AP-10000828"/>
    <x v="1"/>
    <x v="9"/>
    <s v="Avanti 4.4 Cu. Ft. Refrigerator"/>
    <n v="904.9"/>
    <n v="5"/>
    <n v="0"/>
    <n v="253.37199999999996"/>
  </r>
  <r>
    <n v="3008"/>
    <s v="CA-2011-130729"/>
    <x v="2"/>
    <x v="745"/>
    <d v="2017-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9-12-07T00:00:00"/>
    <s v="First Class"/>
    <s v="JG-15160"/>
    <s v="James Galang"/>
    <x v="0"/>
    <s v="United States"/>
    <s v="Murray"/>
    <x v="0"/>
    <n v="42071"/>
    <x v="0"/>
    <s v="FUR-FU-10004748"/>
    <x v="0"/>
    <x v="5"/>
    <s v="Howard Miller 16&quot; Diameter Gallery Wall Clock"/>
    <n v="191.82"/>
    <n v="3"/>
    <n v="0"/>
    <n v="74.809799999999996"/>
  </r>
  <r>
    <n v="3010"/>
    <s v="CA-2013-115525"/>
    <x v="0"/>
    <x v="197"/>
    <d v="2019-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20-04-24T00:00:00"/>
    <s v="Standard Class"/>
    <s v="SR-20425"/>
    <s v="Sharelle Roach"/>
    <x v="2"/>
    <s v="United States"/>
    <s v="Louisville"/>
    <x v="22"/>
    <n v="80027"/>
    <x v="1"/>
    <s v="OFF-BI-10000773"/>
    <x v="1"/>
    <x v="8"/>
    <s v="Insertable Tab Post Binder Dividers"/>
    <n v="12.030000000000001"/>
    <n v="5"/>
    <n v="0.7"/>
    <n v="-9.222999999999999"/>
  </r>
  <r>
    <n v="3012"/>
    <s v="CA-2014-134845"/>
    <x v="3"/>
    <x v="827"/>
    <d v="2020-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20-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20-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20-04-24T00:00:00"/>
    <s v="Standard Class"/>
    <s v="SR-20425"/>
    <s v="Sharelle Roach"/>
    <x v="2"/>
    <s v="United States"/>
    <s v="Louisville"/>
    <x v="22"/>
    <n v="80027"/>
    <x v="1"/>
    <s v="OFF-PA-10002005"/>
    <x v="1"/>
    <x v="10"/>
    <s v="Xerox 225"/>
    <n v="20.736000000000004"/>
    <n v="4"/>
    <n v="0.2"/>
    <n v="7.2576000000000001"/>
  </r>
  <r>
    <n v="3016"/>
    <s v="US-2012-138919"/>
    <x v="1"/>
    <x v="14"/>
    <d v="2018-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9-08-31T00:00:00"/>
    <s v="Standard Class"/>
    <s v="MH-18115"/>
    <s v="Mick Hernandez"/>
    <x v="2"/>
    <s v="United States"/>
    <s v="Pharr"/>
    <x v="5"/>
    <n v="78577"/>
    <x v="2"/>
    <s v="OFF-ST-10002743"/>
    <x v="1"/>
    <x v="4"/>
    <s v="SAFCO Boltless Steel Shelving"/>
    <n v="727.29600000000005"/>
    <n v="8"/>
    <n v="0.2"/>
    <n v="-172.73280000000005"/>
  </r>
  <r>
    <n v="3018"/>
    <s v="US-2013-160528"/>
    <x v="0"/>
    <x v="828"/>
    <d v="2019-08-31T00:00:00"/>
    <s v="Standard Class"/>
    <s v="MH-18115"/>
    <s v="Mick Hernandez"/>
    <x v="2"/>
    <s v="United States"/>
    <s v="Pharr"/>
    <x v="5"/>
    <n v="78577"/>
    <x v="2"/>
    <s v="FUR-FU-10004973"/>
    <x v="0"/>
    <x v="5"/>
    <s v="Flat Face Poster Frame"/>
    <n v="22.608000000000001"/>
    <n v="3"/>
    <n v="0.6"/>
    <n v="-10.173599999999997"/>
  </r>
  <r>
    <n v="3019"/>
    <s v="US-2013-160528"/>
    <x v="0"/>
    <x v="828"/>
    <d v="2019-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8-11-14T00:00:00"/>
    <s v="Standard Class"/>
    <s v="SC-20095"/>
    <s v="Sanjit Chand"/>
    <x v="0"/>
    <s v="United States"/>
    <s v="West Jordan"/>
    <x v="7"/>
    <n v="84084"/>
    <x v="1"/>
    <s v="OFF-FA-10002701"/>
    <x v="1"/>
    <x v="13"/>
    <s v="Alliance Rubber Bands"/>
    <n v="5.04"/>
    <n v="3"/>
    <n v="0"/>
    <n v="0.20159999999999978"/>
  </r>
  <r>
    <n v="3021"/>
    <s v="CA-2012-123568"/>
    <x v="1"/>
    <x v="627"/>
    <d v="2018-11-14T00:00:00"/>
    <s v="Standard Class"/>
    <s v="SC-20095"/>
    <s v="Sanjit Chand"/>
    <x v="0"/>
    <s v="United States"/>
    <s v="West Jordan"/>
    <x v="7"/>
    <n v="84084"/>
    <x v="1"/>
    <s v="OFF-PA-10001125"/>
    <x v="1"/>
    <x v="10"/>
    <s v="Xerox 1988"/>
    <n v="92.94"/>
    <n v="3"/>
    <n v="0"/>
    <n v="41.822999999999993"/>
  </r>
  <r>
    <n v="3022"/>
    <s v="CA-2012-123568"/>
    <x v="1"/>
    <x v="627"/>
    <d v="2018-11-14T00:00:00"/>
    <s v="Standard Class"/>
    <s v="SC-20095"/>
    <s v="Sanjit Chand"/>
    <x v="0"/>
    <s v="United States"/>
    <s v="West Jordan"/>
    <x v="7"/>
    <n v="84084"/>
    <x v="1"/>
    <s v="FUR-FU-10004090"/>
    <x v="0"/>
    <x v="5"/>
    <s v="Executive Impressions 14&quot; Contract Wall Clock"/>
    <n v="66.69"/>
    <n v="3"/>
    <n v="0"/>
    <n v="22.007699999999996"/>
  </r>
  <r>
    <n v="3023"/>
    <s v="CA-2012-123568"/>
    <x v="1"/>
    <x v="627"/>
    <d v="2018-11-14T00:00:00"/>
    <s v="Standard Class"/>
    <s v="SC-20095"/>
    <s v="Sanjit Chand"/>
    <x v="0"/>
    <s v="United States"/>
    <s v="West Jordan"/>
    <x v="7"/>
    <n v="84084"/>
    <x v="1"/>
    <s v="OFF-BI-10001510"/>
    <x v="1"/>
    <x v="8"/>
    <s v="Deluxe Heavy-Duty Vinyl Round Ring Binder"/>
    <n v="91.68"/>
    <n v="5"/>
    <n v="0.2"/>
    <n v="28.65"/>
  </r>
  <r>
    <n v="3024"/>
    <s v="CA-2014-124674"/>
    <x v="3"/>
    <x v="701"/>
    <d v="2020-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8-11-13T00:00:00"/>
    <s v="Standard Class"/>
    <s v="AC-10450"/>
    <s v="Amy Cox"/>
    <x v="0"/>
    <s v="United States"/>
    <s v="New York City"/>
    <x v="15"/>
    <n v="10011"/>
    <x v="3"/>
    <s v="OFF-BI-10001922"/>
    <x v="1"/>
    <x v="8"/>
    <s v="Storex Dura Pro Binders"/>
    <n v="52.272000000000006"/>
    <n v="11"/>
    <n v="0.2"/>
    <n v="17.641799999999996"/>
  </r>
  <r>
    <n v="3026"/>
    <s v="CA-2012-164441"/>
    <x v="1"/>
    <x v="627"/>
    <d v="2018-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20-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7-08-24T00:00:00"/>
    <s v="Same Day"/>
    <s v="RB-19645"/>
    <s v="Robert Barroso"/>
    <x v="1"/>
    <s v="United States"/>
    <s v="Billings"/>
    <x v="37"/>
    <n v="59102"/>
    <x v="1"/>
    <s v="OFF-BI-10002799"/>
    <x v="1"/>
    <x v="8"/>
    <s v="SlimView Poly Binder, 3/8&quot;"/>
    <n v="8.2880000000000003"/>
    <n v="2"/>
    <n v="0.2"/>
    <n v="2.6935999999999991"/>
  </r>
  <r>
    <n v="3029"/>
    <s v="CA-2014-116855"/>
    <x v="3"/>
    <x v="94"/>
    <d v="2020-12-22T00:00:00"/>
    <s v="Standard Class"/>
    <s v="AI-10855"/>
    <s v="Arianne Irving"/>
    <x v="0"/>
    <s v="United States"/>
    <s v="Chesapeake"/>
    <x v="17"/>
    <n v="23320"/>
    <x v="0"/>
    <s v="FUR-CH-10003846"/>
    <x v="0"/>
    <x v="1"/>
    <s v="Hon Valutask Swivel Chairs"/>
    <n v="504.90000000000003"/>
    <n v="5"/>
    <n v="0"/>
    <n v="80.78400000000002"/>
  </r>
  <r>
    <n v="3030"/>
    <s v="US-2013-164189"/>
    <x v="0"/>
    <x v="830"/>
    <d v="2019-03-29T00:00:00"/>
    <s v="Standard Class"/>
    <s v="DR-12880"/>
    <s v="Dan Reichenbach"/>
    <x v="1"/>
    <s v="United States"/>
    <s v="Gresham"/>
    <x v="21"/>
    <n v="97030"/>
    <x v="1"/>
    <s v="TEC-PH-10003691"/>
    <x v="2"/>
    <x v="7"/>
    <s v="BlackBerry Q10"/>
    <n v="403.16800000000001"/>
    <n v="4"/>
    <n v="0.2"/>
    <n v="25.198000000000008"/>
  </r>
  <r>
    <n v="3031"/>
    <s v="CA-2012-168480"/>
    <x v="1"/>
    <x v="481"/>
    <d v="2018-09-27T00:00:00"/>
    <s v="Standard Class"/>
    <s v="DM-12955"/>
    <s v="Dario Medina"/>
    <x v="1"/>
    <s v="United States"/>
    <s v="Lincoln Park"/>
    <x v="12"/>
    <n v="48146"/>
    <x v="2"/>
    <s v="FUR-BO-10000468"/>
    <x v="0"/>
    <x v="0"/>
    <s v="O'Sullivan 2-Shelf Heavy-Duty Bookcases"/>
    <n v="194.32"/>
    <n v="4"/>
    <n v="0"/>
    <n v="31.091200000000015"/>
  </r>
  <r>
    <n v="3032"/>
    <s v="CA-2012-168480"/>
    <x v="1"/>
    <x v="481"/>
    <d v="2018-09-27T00:00:00"/>
    <s v="Standard Class"/>
    <s v="DM-12955"/>
    <s v="Dario Medina"/>
    <x v="1"/>
    <s v="United States"/>
    <s v="Lincoln Park"/>
    <x v="12"/>
    <n v="48146"/>
    <x v="2"/>
    <s v="OFF-AR-10001044"/>
    <x v="1"/>
    <x v="6"/>
    <s v="BOSTON Ranger #55 Pencil Sharpener, Black"/>
    <n v="25.99"/>
    <n v="1"/>
    <n v="0"/>
    <n v="7.5370999999999988"/>
  </r>
  <r>
    <n v="3033"/>
    <s v="US-2013-114293"/>
    <x v="0"/>
    <x v="831"/>
    <d v="2019-11-27T00:00:00"/>
    <s v="Standard Class"/>
    <s v="JH-16180"/>
    <s v="Justin Hirsh"/>
    <x v="0"/>
    <s v="United States"/>
    <s v="Gresham"/>
    <x v="21"/>
    <n v="97030"/>
    <x v="1"/>
    <s v="FUR-CH-10003833"/>
    <x v="0"/>
    <x v="1"/>
    <s v="Novimex Fabric Task Chair"/>
    <n v="195.136"/>
    <n v="4"/>
    <n v="0.2"/>
    <n v="-12.196000000000005"/>
  </r>
  <r>
    <n v="3034"/>
    <s v="CA-2014-134173"/>
    <x v="3"/>
    <x v="118"/>
    <d v="2020-09-22T00:00:00"/>
    <s v="Standard Class"/>
    <s v="AB-10060"/>
    <s v="Adam Bellavance"/>
    <x v="2"/>
    <s v="United States"/>
    <s v="Philadelphia"/>
    <x v="9"/>
    <n v="19143"/>
    <x v="3"/>
    <s v="OFF-PA-10004355"/>
    <x v="1"/>
    <x v="10"/>
    <s v="Xerox 231"/>
    <n v="20.736000000000004"/>
    <n v="4"/>
    <n v="0.2"/>
    <n v="7.2576000000000001"/>
  </r>
  <r>
    <n v="3035"/>
    <s v="US-2012-123960"/>
    <x v="1"/>
    <x v="832"/>
    <d v="2018-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8-06-16T00:00:00"/>
    <s v="Standard Class"/>
    <s v="BD-11605"/>
    <s v="Brian Dahlen"/>
    <x v="0"/>
    <s v="United States"/>
    <s v="Monroe"/>
    <x v="28"/>
    <n v="71203"/>
    <x v="0"/>
    <s v="OFF-BI-10002799"/>
    <x v="1"/>
    <x v="8"/>
    <s v="SlimView Poly Binder, 3/8&quot;"/>
    <n v="36.26"/>
    <n v="7"/>
    <n v="0"/>
    <n v="16.679599999999997"/>
  </r>
  <r>
    <n v="3037"/>
    <s v="US-2012-123960"/>
    <x v="1"/>
    <x v="832"/>
    <d v="2018-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8-06-16T00:00:00"/>
    <s v="Standard Class"/>
    <s v="BD-11605"/>
    <s v="Brian Dahlen"/>
    <x v="0"/>
    <s v="United States"/>
    <s v="Monroe"/>
    <x v="28"/>
    <n v="71203"/>
    <x v="0"/>
    <s v="OFF-PA-10004451"/>
    <x v="1"/>
    <x v="10"/>
    <s v="Xerox 222"/>
    <n v="32.400000000000006"/>
    <n v="5"/>
    <n v="0"/>
    <n v="15.552000000000001"/>
  </r>
  <r>
    <n v="3039"/>
    <s v="US-2012-123960"/>
    <x v="1"/>
    <x v="832"/>
    <d v="2018-06-16T00:00:00"/>
    <s v="Standard Class"/>
    <s v="BD-11605"/>
    <s v="Brian Dahlen"/>
    <x v="0"/>
    <s v="United States"/>
    <s v="Monroe"/>
    <x v="28"/>
    <n v="71203"/>
    <x v="0"/>
    <s v="FUR-FU-10004666"/>
    <x v="0"/>
    <x v="5"/>
    <s v="DAX Clear Channel Poster Frame"/>
    <n v="29.16"/>
    <n v="2"/>
    <n v="0"/>
    <n v="10.789200000000001"/>
  </r>
  <r>
    <n v="3040"/>
    <s v="CA-2014-101749"/>
    <x v="3"/>
    <x v="621"/>
    <d v="2020-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9-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20-09-13T00:00:00"/>
    <s v="Same Day"/>
    <s v="KF-16285"/>
    <s v="Karen Ferguson"/>
    <x v="2"/>
    <s v="United States"/>
    <s v="Long Beach"/>
    <x v="1"/>
    <n v="90805"/>
    <x v="1"/>
    <s v="OFF-PA-10003172"/>
    <x v="1"/>
    <x v="10"/>
    <s v="Xerox 1996"/>
    <n v="12.96"/>
    <n v="2"/>
    <n v="0"/>
    <n v="6.2208000000000006"/>
  </r>
  <r>
    <n v="3043"/>
    <s v="CA-2014-149559"/>
    <x v="3"/>
    <x v="220"/>
    <d v="2020-09-13T00:00:00"/>
    <s v="Same Day"/>
    <s v="KF-16285"/>
    <s v="Karen Ferguson"/>
    <x v="2"/>
    <s v="United States"/>
    <s v="Long Beach"/>
    <x v="1"/>
    <n v="90805"/>
    <x v="1"/>
    <s v="OFF-EN-10002312"/>
    <x v="1"/>
    <x v="12"/>
    <s v="#10 Self-Seal White Envelopes"/>
    <n v="22.18"/>
    <n v="2"/>
    <n v="0"/>
    <n v="10.8682"/>
  </r>
  <r>
    <n v="3044"/>
    <s v="CA-2014-149559"/>
    <x v="3"/>
    <x v="220"/>
    <d v="2020-09-13T00:00:00"/>
    <s v="Same Day"/>
    <s v="KF-16285"/>
    <s v="Karen Ferguson"/>
    <x v="2"/>
    <s v="United States"/>
    <s v="Long Beach"/>
    <x v="1"/>
    <n v="90805"/>
    <x v="1"/>
    <s v="FUR-CH-10002320"/>
    <x v="0"/>
    <x v="1"/>
    <s v="Hon Pagoda Stacking Chairs"/>
    <n v="2054.2720000000004"/>
    <n v="8"/>
    <n v="0.2"/>
    <n v="256.78399999999976"/>
  </r>
  <r>
    <n v="3045"/>
    <s v="CA-2012-135174"/>
    <x v="1"/>
    <x v="28"/>
    <d v="2018-05-02T00:00:00"/>
    <s v="Second Class"/>
    <s v="BP-11230"/>
    <s v="Benjamin Patterson"/>
    <x v="0"/>
    <s v="United States"/>
    <s v="Troy"/>
    <x v="24"/>
    <n v="45373"/>
    <x v="3"/>
    <s v="TEC-PH-10001530"/>
    <x v="2"/>
    <x v="7"/>
    <s v="Cisco Unified IP Phone 7945G VoIP phone"/>
    <n v="1022.97"/>
    <n v="5"/>
    <n v="0.4"/>
    <n v="-255.74250000000001"/>
  </r>
  <r>
    <n v="3046"/>
    <s v="CA-2014-125290"/>
    <x v="3"/>
    <x v="44"/>
    <d v="2020-11-11T00:00:00"/>
    <s v="Second Class"/>
    <s v="CC-12430"/>
    <s v="Chuck Clark"/>
    <x v="2"/>
    <s v="United States"/>
    <s v="Minneapolis"/>
    <x v="11"/>
    <n v="55407"/>
    <x v="2"/>
    <s v="OFF-AR-10001216"/>
    <x v="1"/>
    <x v="6"/>
    <s v="Newell 339"/>
    <n v="13.899999999999999"/>
    <n v="5"/>
    <n v="0"/>
    <n v="3.6139999999999994"/>
  </r>
  <r>
    <n v="3047"/>
    <s v="CA-2014-125290"/>
    <x v="3"/>
    <x v="44"/>
    <d v="2020-11-11T00:00:00"/>
    <s v="Second Class"/>
    <s v="CC-12430"/>
    <s v="Chuck Clark"/>
    <x v="2"/>
    <s v="United States"/>
    <s v="Minneapolis"/>
    <x v="11"/>
    <n v="55407"/>
    <x v="2"/>
    <s v="OFF-PA-10003127"/>
    <x v="1"/>
    <x v="10"/>
    <s v="Staples"/>
    <n v="26.38"/>
    <n v="1"/>
    <n v="0"/>
    <n v="12.134799999999998"/>
  </r>
  <r>
    <n v="3048"/>
    <s v="CA-2011-137351"/>
    <x v="2"/>
    <x v="587"/>
    <d v="2017-10-04T00:00:00"/>
    <s v="Standard Class"/>
    <s v="DB-13615"/>
    <s v="Doug Bickford"/>
    <x v="0"/>
    <s v="United States"/>
    <s v="Seattle"/>
    <x v="4"/>
    <n v="98105"/>
    <x v="1"/>
    <s v="OFF-BI-10003910"/>
    <x v="1"/>
    <x v="8"/>
    <s v="DXL Angle-View Binders with Locking Rings by Samsill"/>
    <n v="43.176000000000002"/>
    <n v="7"/>
    <n v="0.2"/>
    <n v="13.4925"/>
  </r>
  <r>
    <n v="3049"/>
    <s v="CA-2014-121419"/>
    <x v="3"/>
    <x v="459"/>
    <d v="2020-04-05T00:00:00"/>
    <s v="First Class"/>
    <s v="TC-21475"/>
    <s v="Tony Chapman"/>
    <x v="2"/>
    <s v="United States"/>
    <s v="Columbus"/>
    <x v="32"/>
    <n v="31907"/>
    <x v="0"/>
    <s v="FUR-TA-10004534"/>
    <x v="0"/>
    <x v="3"/>
    <s v="Bevis 44 x 96 Conference Tables"/>
    <n v="411.8"/>
    <n v="2"/>
    <n v="0"/>
    <n v="70.005999999999972"/>
  </r>
  <r>
    <n v="3050"/>
    <s v="CA-2014-121419"/>
    <x v="3"/>
    <x v="459"/>
    <d v="2020-04-05T00:00:00"/>
    <s v="First Class"/>
    <s v="TC-21475"/>
    <s v="Tony Chapman"/>
    <x v="2"/>
    <s v="United States"/>
    <s v="Columbus"/>
    <x v="32"/>
    <n v="31907"/>
    <x v="0"/>
    <s v="TEC-AC-10000892"/>
    <x v="2"/>
    <x v="11"/>
    <s v="NETGEAR N750 Dual Band Wi-Fi Gigabit Router"/>
    <n v="360"/>
    <n v="4"/>
    <n v="0"/>
    <n v="129.6"/>
  </r>
  <r>
    <n v="3051"/>
    <s v="US-2014-148054"/>
    <x v="3"/>
    <x v="833"/>
    <d v="2020-10-12T00:00:00"/>
    <s v="Standard Class"/>
    <s v="NZ-18565"/>
    <s v="Nick Zandusky"/>
    <x v="2"/>
    <s v="United States"/>
    <s v="Meridian"/>
    <x v="45"/>
    <n v="83642"/>
    <x v="1"/>
    <s v="FUR-FU-10003247"/>
    <x v="0"/>
    <x v="5"/>
    <s v="36X48 HARDFLOOR CHAIRMAT"/>
    <n v="41.96"/>
    <n v="2"/>
    <n v="0"/>
    <n v="2.9371999999999971"/>
  </r>
  <r>
    <n v="3052"/>
    <s v="US-2014-148054"/>
    <x v="3"/>
    <x v="833"/>
    <d v="2020-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20-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9-04-15T00:00:00"/>
    <s v="Second Class"/>
    <s v="SW-20350"/>
    <s v="Sean Wendt"/>
    <x v="2"/>
    <s v="United States"/>
    <s v="Detroit"/>
    <x v="12"/>
    <n v="48227"/>
    <x v="2"/>
    <s v="TEC-PH-10002555"/>
    <x v="2"/>
    <x v="7"/>
    <s v="Nortel Meridian M5316 Digital phone"/>
    <n v="517.9"/>
    <n v="2"/>
    <n v="0"/>
    <n v="134.654"/>
  </r>
  <r>
    <n v="3055"/>
    <s v="CA-2013-128517"/>
    <x v="0"/>
    <x v="526"/>
    <d v="2019-04-15T00:00:00"/>
    <s v="Second Class"/>
    <s v="SW-20350"/>
    <s v="Sean Wendt"/>
    <x v="2"/>
    <s v="United States"/>
    <s v="Detroit"/>
    <x v="12"/>
    <n v="48227"/>
    <x v="2"/>
    <s v="OFF-BI-10000831"/>
    <x v="1"/>
    <x v="8"/>
    <s v="Storex Flexible Poly Binders with Double Pockets"/>
    <n v="5.28"/>
    <n v="2"/>
    <n v="0"/>
    <n v="2.4287999999999998"/>
  </r>
  <r>
    <n v="3056"/>
    <s v="US-2012-100377"/>
    <x v="1"/>
    <x v="834"/>
    <d v="2018-09-01T00:00:00"/>
    <s v="Standard Class"/>
    <s v="TS-21370"/>
    <s v="Todd Sumrall"/>
    <x v="1"/>
    <s v="United States"/>
    <s v="Chicago"/>
    <x v="10"/>
    <n v="60623"/>
    <x v="2"/>
    <s v="TEC-CO-10001046"/>
    <x v="2"/>
    <x v="16"/>
    <s v="Canon Imageclass D680 Copier / Fax"/>
    <n v="2799.9600000000005"/>
    <n v="5"/>
    <n v="0.2"/>
    <n v="874.98749999999984"/>
  </r>
  <r>
    <n v="3057"/>
    <s v="CA-2014-131492"/>
    <x v="3"/>
    <x v="15"/>
    <d v="2020-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20-10-25T00:00:00"/>
    <s v="Second Class"/>
    <s v="HH-15010"/>
    <s v="Hilary Holden"/>
    <x v="1"/>
    <s v="United States"/>
    <s v="San Francisco"/>
    <x v="1"/>
    <n v="94110"/>
    <x v="1"/>
    <s v="OFF-LA-10001641"/>
    <x v="1"/>
    <x v="2"/>
    <s v="Avery 518"/>
    <n v="31.5"/>
    <n v="10"/>
    <n v="0"/>
    <n v="15.120000000000001"/>
  </r>
  <r>
    <n v="3059"/>
    <s v="CA-2014-131492"/>
    <x v="3"/>
    <x v="15"/>
    <d v="2020-10-25T00:00:00"/>
    <s v="Second Class"/>
    <s v="HH-15010"/>
    <s v="Hilary Holden"/>
    <x v="1"/>
    <s v="United States"/>
    <s v="San Francisco"/>
    <x v="1"/>
    <n v="94110"/>
    <x v="1"/>
    <s v="FUR-FU-10003878"/>
    <x v="0"/>
    <x v="5"/>
    <s v="Linden 10&quot; Round Wall Clock, Black"/>
    <n v="30.56"/>
    <n v="2"/>
    <n v="0"/>
    <n v="10.3904"/>
  </r>
  <r>
    <n v="3060"/>
    <s v="CA-2014-131492"/>
    <x v="3"/>
    <x v="15"/>
    <d v="2020-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9-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20-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8-11-29T00:00:00"/>
    <s v="First Class"/>
    <s v="JD-16150"/>
    <s v="Justin Deggeller"/>
    <x v="1"/>
    <s v="United States"/>
    <s v="Newark"/>
    <x v="13"/>
    <n v="19711"/>
    <x v="3"/>
    <s v="TEC-PH-10002350"/>
    <x v="2"/>
    <x v="7"/>
    <s v="Apple EarPods with Remote and Mic"/>
    <n v="83.97"/>
    <n v="3"/>
    <n v="0"/>
    <n v="23.511599999999998"/>
  </r>
  <r>
    <n v="3064"/>
    <s v="CA-2012-145184"/>
    <x v="1"/>
    <x v="154"/>
    <d v="2018-11-29T00:00:00"/>
    <s v="First Class"/>
    <s v="JD-16150"/>
    <s v="Justin Deggeller"/>
    <x v="1"/>
    <s v="United States"/>
    <s v="Newark"/>
    <x v="13"/>
    <n v="19711"/>
    <x v="3"/>
    <s v="TEC-AC-10000397"/>
    <x v="2"/>
    <x v="11"/>
    <s v="Perixx PERIBOARD-512B, Ergonomic Split Keyboard"/>
    <n v="104.97"/>
    <n v="3"/>
    <n v="0"/>
    <n v="7.3479000000000028"/>
  </r>
  <r>
    <n v="3065"/>
    <s v="CA-2014-106859"/>
    <x v="3"/>
    <x v="677"/>
    <d v="2020-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20-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20-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20-03-19T00:00:00"/>
    <s v="Second Class"/>
    <s v="BF-11215"/>
    <s v="Benjamin Farhat"/>
    <x v="2"/>
    <s v="United States"/>
    <s v="Albuquerque"/>
    <x v="27"/>
    <n v="87105"/>
    <x v="1"/>
    <s v="OFF-PA-10001534"/>
    <x v="1"/>
    <x v="10"/>
    <s v="Xerox 230"/>
    <n v="45.36"/>
    <n v="7"/>
    <n v="0"/>
    <n v="21.772800000000004"/>
  </r>
  <r>
    <n v="3069"/>
    <s v="CA-2014-106859"/>
    <x v="3"/>
    <x v="677"/>
    <d v="2020-03-19T00:00:00"/>
    <s v="Second Class"/>
    <s v="BF-11215"/>
    <s v="Benjamin Farhat"/>
    <x v="2"/>
    <s v="United States"/>
    <s v="Albuquerque"/>
    <x v="27"/>
    <n v="87105"/>
    <x v="1"/>
    <s v="OFF-PA-10001815"/>
    <x v="1"/>
    <x v="10"/>
    <s v="Xerox 1885"/>
    <n v="288.24"/>
    <n v="6"/>
    <n v="0"/>
    <n v="138.35519999999997"/>
  </r>
  <r>
    <n v="3070"/>
    <s v="US-2014-120089"/>
    <x v="3"/>
    <x v="329"/>
    <d v="2020-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7-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7-11-22T00:00:00"/>
    <s v="Standard Class"/>
    <s v="YC-21895"/>
    <s v="Yoseph Carroll"/>
    <x v="1"/>
    <s v="United States"/>
    <s v="Newark"/>
    <x v="13"/>
    <n v="19711"/>
    <x v="3"/>
    <s v="FUR-FU-10002379"/>
    <x v="0"/>
    <x v="5"/>
    <s v="Eldon Econocleat Chair Mats for Low Pile Carpets"/>
    <n v="124.41"/>
    <n v="3"/>
    <n v="0"/>
    <n v="14.929199999999994"/>
  </r>
  <r>
    <n v="3073"/>
    <s v="CA-2011-119375"/>
    <x v="2"/>
    <x v="664"/>
    <d v="2017-11-22T00:00:00"/>
    <s v="Standard Class"/>
    <s v="YC-21895"/>
    <s v="Yoseph Carroll"/>
    <x v="1"/>
    <s v="United States"/>
    <s v="Newark"/>
    <x v="13"/>
    <n v="19711"/>
    <x v="3"/>
    <s v="OFF-AR-10003752"/>
    <x v="1"/>
    <x v="6"/>
    <s v="Deluxe Chalkboard Eraser Cleaner"/>
    <n v="57.75"/>
    <n v="5"/>
    <n v="0"/>
    <n v="26.564999999999998"/>
  </r>
  <r>
    <n v="3074"/>
    <s v="CA-2013-125206"/>
    <x v="0"/>
    <x v="835"/>
    <d v="2019-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8-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7-07-24T00:00:00"/>
    <s v="Standard Class"/>
    <s v="KM-16375"/>
    <s v="Katherine Murray"/>
    <x v="2"/>
    <s v="United States"/>
    <s v="Dallas"/>
    <x v="5"/>
    <n v="75217"/>
    <x v="2"/>
    <s v="OFF-ST-10003306"/>
    <x v="1"/>
    <x v="4"/>
    <s v="Letter Size Cart"/>
    <n v="342.86400000000003"/>
    <n v="3"/>
    <n v="0.2"/>
    <n v="38.572199999999953"/>
  </r>
  <r>
    <n v="3077"/>
    <s v="CA-2011-143903"/>
    <x v="2"/>
    <x v="836"/>
    <d v="2017-07-24T00:00:00"/>
    <s v="Standard Class"/>
    <s v="KM-16375"/>
    <s v="Katherine Murray"/>
    <x v="2"/>
    <s v="United States"/>
    <s v="Dallas"/>
    <x v="5"/>
    <n v="75217"/>
    <x v="2"/>
    <s v="FUR-FU-10003724"/>
    <x v="0"/>
    <x v="5"/>
    <s v="Westinghouse Clip-On Gooseneck Lamps"/>
    <n v="16.739999999999998"/>
    <n v="5"/>
    <n v="0.6"/>
    <n v="-14.228999999999997"/>
  </r>
  <r>
    <n v="3078"/>
    <s v="CA-2011-143903"/>
    <x v="2"/>
    <x v="836"/>
    <d v="2017-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7-05-25T00:00:00"/>
    <s v="Standard Class"/>
    <s v="BT-11530"/>
    <s v="Bradley Talbott"/>
    <x v="2"/>
    <s v="United States"/>
    <s v="San Diego"/>
    <x v="1"/>
    <n v="92037"/>
    <x v="1"/>
    <s v="OFF-AR-10003514"/>
    <x v="1"/>
    <x v="6"/>
    <s v="4009 Highlighters by Sanford"/>
    <n v="31.84"/>
    <n v="8"/>
    <n v="0"/>
    <n v="10.507199999999997"/>
  </r>
  <r>
    <n v="3080"/>
    <s v="CA-2014-101182"/>
    <x v="3"/>
    <x v="507"/>
    <d v="2020-09-06T00:00:00"/>
    <s v="First Class"/>
    <s v="KB-16405"/>
    <s v="Katrina Bavinger"/>
    <x v="2"/>
    <s v="United States"/>
    <s v="Apple Valley"/>
    <x v="1"/>
    <n v="92307"/>
    <x v="1"/>
    <s v="OFF-PA-10001800"/>
    <x v="1"/>
    <x v="10"/>
    <s v="Xerox 220"/>
    <n v="12.96"/>
    <n v="2"/>
    <n v="0"/>
    <n v="6.2208000000000006"/>
  </r>
  <r>
    <n v="3081"/>
    <s v="CA-2014-101182"/>
    <x v="3"/>
    <x v="507"/>
    <d v="2020-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20-06-03T00:00:00"/>
    <s v="Standard Class"/>
    <s v="DW-13480"/>
    <s v="Dianna Wilson"/>
    <x v="2"/>
    <s v="United States"/>
    <s v="Louisville"/>
    <x v="0"/>
    <n v="40214"/>
    <x v="0"/>
    <s v="OFF-BI-10003364"/>
    <x v="1"/>
    <x v="8"/>
    <s v="Binding Machine Supplies"/>
    <n v="58.34"/>
    <n v="2"/>
    <n v="0"/>
    <n v="28.0032"/>
  </r>
  <r>
    <n v="3083"/>
    <s v="US-2014-132297"/>
    <x v="3"/>
    <x v="837"/>
    <d v="2020-06-03T00:00:00"/>
    <s v="Standard Class"/>
    <s v="DW-13480"/>
    <s v="Dianna Wilson"/>
    <x v="2"/>
    <s v="United States"/>
    <s v="Louisville"/>
    <x v="0"/>
    <n v="40214"/>
    <x v="0"/>
    <s v="TEC-PH-10002834"/>
    <x v="2"/>
    <x v="7"/>
    <s v="Google Nexus 5"/>
    <n v="539.97"/>
    <n v="3"/>
    <n v="0"/>
    <n v="134.99250000000001"/>
  </r>
  <r>
    <n v="3084"/>
    <s v="CA-2011-100328"/>
    <x v="2"/>
    <x v="838"/>
    <d v="2017-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20-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20-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20-02-15T00:00:00"/>
    <s v="Standard Class"/>
    <s v="TP-21415"/>
    <s v="Tom Prescott"/>
    <x v="0"/>
    <s v="United States"/>
    <s v="Houston"/>
    <x v="5"/>
    <n v="77070"/>
    <x v="2"/>
    <s v="FUR-FU-10000550"/>
    <x v="0"/>
    <x v="5"/>
    <s v="Stacking Trays by OIC"/>
    <n v="3.9840000000000004"/>
    <n v="2"/>
    <n v="0.6"/>
    <n v="-2.6892000000000005"/>
  </r>
  <r>
    <n v="3088"/>
    <s v="CA-2014-118773"/>
    <x v="3"/>
    <x v="839"/>
    <d v="2020-02-15T00:00:00"/>
    <s v="Standard Class"/>
    <s v="TP-21415"/>
    <s v="Tom Prescott"/>
    <x v="0"/>
    <s v="United States"/>
    <s v="Houston"/>
    <x v="5"/>
    <n v="77070"/>
    <x v="2"/>
    <s v="OFF-AP-10000055"/>
    <x v="1"/>
    <x v="9"/>
    <s v="Belkin F9S820V06 8 Outlet Surge"/>
    <n v="12.991999999999996"/>
    <n v="2"/>
    <n v="0.8"/>
    <n v="-32.480000000000004"/>
  </r>
  <r>
    <n v="3089"/>
    <s v="US-2014-159205"/>
    <x v="3"/>
    <x v="185"/>
    <d v="2020-04-03T00:00:00"/>
    <s v="Second Class"/>
    <s v="DB-12910"/>
    <s v="Daniel Byrd"/>
    <x v="2"/>
    <s v="United States"/>
    <s v="Henderson"/>
    <x v="0"/>
    <n v="42420"/>
    <x v="0"/>
    <s v="FUR-FU-10001591"/>
    <x v="0"/>
    <x v="5"/>
    <s v="Advantus Panel Wall Certificate Holder - 8.5x11"/>
    <n v="61"/>
    <n v="5"/>
    <n v="0"/>
    <n v="25.620000000000005"/>
  </r>
  <r>
    <n v="3090"/>
    <s v="US-2014-159205"/>
    <x v="3"/>
    <x v="185"/>
    <d v="2020-04-03T00:00:00"/>
    <s v="Second Class"/>
    <s v="DB-12910"/>
    <s v="Daniel Byrd"/>
    <x v="2"/>
    <s v="United States"/>
    <s v="Henderson"/>
    <x v="0"/>
    <n v="42420"/>
    <x v="0"/>
    <s v="TEC-PH-10000526"/>
    <x v="2"/>
    <x v="7"/>
    <s v="Vtech CS6719"/>
    <n v="671.93"/>
    <n v="7"/>
    <n v="0"/>
    <n v="188.1404"/>
  </r>
  <r>
    <n v="3091"/>
    <s v="CA-2013-112123"/>
    <x v="0"/>
    <x v="840"/>
    <d v="2019-03-09T00:00:00"/>
    <s v="Standard Class"/>
    <s v="BH-11710"/>
    <s v="Brosina Hoffman"/>
    <x v="0"/>
    <s v="United States"/>
    <s v="Newark"/>
    <x v="13"/>
    <n v="19711"/>
    <x v="3"/>
    <s v="OFF-BI-10001071"/>
    <x v="1"/>
    <x v="8"/>
    <s v="GBC ProClick Punch Binding System"/>
    <n v="447.85999999999996"/>
    <n v="7"/>
    <n v="0"/>
    <n v="219.45140000000001"/>
  </r>
  <r>
    <n v="3092"/>
    <s v="CA-2013-112123"/>
    <x v="0"/>
    <x v="840"/>
    <d v="2019-03-09T00:00:00"/>
    <s v="Standard Class"/>
    <s v="BH-11710"/>
    <s v="Brosina Hoffman"/>
    <x v="0"/>
    <s v="United States"/>
    <s v="Newark"/>
    <x v="13"/>
    <n v="19711"/>
    <x v="3"/>
    <s v="TEC-PH-10001557"/>
    <x v="2"/>
    <x v="7"/>
    <s v="Pyle PMP37LED"/>
    <n v="479.95"/>
    <n v="5"/>
    <n v="0"/>
    <n v="129.5865"/>
  </r>
  <r>
    <n v="3093"/>
    <s v="CA-2013-112123"/>
    <x v="0"/>
    <x v="840"/>
    <d v="2019-03-09T00:00:00"/>
    <s v="Standard Class"/>
    <s v="BH-11710"/>
    <s v="Brosina Hoffman"/>
    <x v="0"/>
    <s v="United States"/>
    <s v="Newark"/>
    <x v="13"/>
    <n v="19711"/>
    <x v="3"/>
    <s v="OFF-PA-10001977"/>
    <x v="1"/>
    <x v="10"/>
    <s v="Xerox 194"/>
    <n v="166.44"/>
    <n v="3"/>
    <n v="0"/>
    <n v="79.891199999999998"/>
  </r>
  <r>
    <n v="3094"/>
    <s v="CA-2012-114468"/>
    <x v="1"/>
    <x v="841"/>
    <d v="2018-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8-08-23T00:00:00"/>
    <s v="Same Day"/>
    <s v="TD-20995"/>
    <s v="Tamara Dahlen"/>
    <x v="0"/>
    <s v="United States"/>
    <s v="Bolingbrook"/>
    <x v="10"/>
    <n v="60440"/>
    <x v="2"/>
    <s v="OFF-PA-10000809"/>
    <x v="1"/>
    <x v="10"/>
    <s v="Xerox 206"/>
    <n v="10.368000000000002"/>
    <n v="2"/>
    <n v="0.2"/>
    <n v="3.6288"/>
  </r>
  <r>
    <n v="3096"/>
    <s v="CA-2012-114468"/>
    <x v="1"/>
    <x v="841"/>
    <d v="2018-08-23T00:00:00"/>
    <s v="Same Day"/>
    <s v="TD-20995"/>
    <s v="Tamara Dahlen"/>
    <x v="0"/>
    <s v="United States"/>
    <s v="Bolingbrook"/>
    <x v="10"/>
    <n v="60440"/>
    <x v="2"/>
    <s v="OFF-FA-10003021"/>
    <x v="1"/>
    <x v="13"/>
    <s v="Staples"/>
    <n v="12.032"/>
    <n v="8"/>
    <n v="0.2"/>
    <n v="2.2559999999999993"/>
  </r>
  <r>
    <n v="3097"/>
    <s v="CA-2012-114468"/>
    <x v="1"/>
    <x v="841"/>
    <d v="2018-08-23T00:00:00"/>
    <s v="Same Day"/>
    <s v="TD-20995"/>
    <s v="Tamara Dahlen"/>
    <x v="0"/>
    <s v="United States"/>
    <s v="Bolingbrook"/>
    <x v="10"/>
    <n v="60440"/>
    <x v="2"/>
    <s v="OFF-AP-10000696"/>
    <x v="1"/>
    <x v="9"/>
    <s v="Holmes Odor Grabber"/>
    <n v="5.7679999999999989"/>
    <n v="2"/>
    <n v="0.8"/>
    <n v="-13.554800000000004"/>
  </r>
  <r>
    <n v="3098"/>
    <s v="CA-2014-135692"/>
    <x v="3"/>
    <x v="842"/>
    <d v="2020-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20-05-02T00:00:00"/>
    <s v="Standard Class"/>
    <s v="CV-12805"/>
    <s v="Cynthia Voltz"/>
    <x v="1"/>
    <s v="United States"/>
    <s v="Fort Worth"/>
    <x v="5"/>
    <n v="76106"/>
    <x v="2"/>
    <s v="FUR-BO-10002268"/>
    <x v="0"/>
    <x v="0"/>
    <s v="Sauder Barrister Bookcases"/>
    <n v="220.26559999999998"/>
    <n v="4"/>
    <n v="0.32"/>
    <n v="-42.1096"/>
  </r>
  <r>
    <n v="3100"/>
    <s v="CA-2014-131233"/>
    <x v="3"/>
    <x v="349"/>
    <d v="2020-04-20T00:00:00"/>
    <s v="Standard Class"/>
    <s v="CS-12355"/>
    <s v="Christine Sundaresam"/>
    <x v="0"/>
    <s v="United States"/>
    <s v="New York City"/>
    <x v="15"/>
    <n v="10024"/>
    <x v="3"/>
    <s v="OFF-BI-10000829"/>
    <x v="1"/>
    <x v="8"/>
    <s v="Avery Non-Stick Binders"/>
    <n v="10.776000000000002"/>
    <n v="3"/>
    <n v="0.2"/>
    <n v="3.5021999999999989"/>
  </r>
  <r>
    <n v="3101"/>
    <s v="CA-2014-131233"/>
    <x v="3"/>
    <x v="349"/>
    <d v="2020-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20-12-28T00:00:00"/>
    <s v="Second Class"/>
    <s v="JG-15310"/>
    <s v="Jason Gross"/>
    <x v="1"/>
    <s v="United States"/>
    <s v="Providence"/>
    <x v="34"/>
    <n v="2908"/>
    <x v="3"/>
    <s v="OFF-SU-10003505"/>
    <x v="1"/>
    <x v="14"/>
    <s v="Premier Electric Letter Opener"/>
    <n v="695.16"/>
    <n v="6"/>
    <n v="0"/>
    <n v="34.757999999999953"/>
  </r>
  <r>
    <n v="3103"/>
    <s v="CA-2014-119578"/>
    <x v="3"/>
    <x v="66"/>
    <d v="2020-12-28T00:00:00"/>
    <s v="Second Class"/>
    <s v="JG-15310"/>
    <s v="Jason Gross"/>
    <x v="1"/>
    <s v="United States"/>
    <s v="Providence"/>
    <x v="34"/>
    <n v="2908"/>
    <x v="3"/>
    <s v="FUR-BO-10003660"/>
    <x v="0"/>
    <x v="0"/>
    <s v="Bush Cubix Collection Bookcases, Fully Assembled"/>
    <n v="220.98"/>
    <n v="1"/>
    <n v="0"/>
    <n v="50.825400000000002"/>
  </r>
  <r>
    <n v="3104"/>
    <s v="CA-2013-124562"/>
    <x v="0"/>
    <x v="16"/>
    <d v="2019-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20-03-30T00:00:00"/>
    <s v="Standard Class"/>
    <s v="EC-14050"/>
    <s v="Erin Creighton"/>
    <x v="0"/>
    <s v="United States"/>
    <s v="New York City"/>
    <x v="15"/>
    <n v="10024"/>
    <x v="3"/>
    <s v="OFF-PA-10002741"/>
    <x v="1"/>
    <x v="10"/>
    <s v="Xerox 1980"/>
    <n v="25.68"/>
    <n v="6"/>
    <n v="0"/>
    <n v="11.555999999999997"/>
  </r>
  <r>
    <n v="3106"/>
    <s v="CA-2013-103037"/>
    <x v="0"/>
    <x v="197"/>
    <d v="2019-07-30T00:00:00"/>
    <s v="Standard Class"/>
    <s v="KH-16630"/>
    <s v="Ken Heidel"/>
    <x v="1"/>
    <s v="United States"/>
    <s v="Houston"/>
    <x v="5"/>
    <n v="77070"/>
    <x v="2"/>
    <s v="OFF-LA-10004345"/>
    <x v="1"/>
    <x v="2"/>
    <s v="Avery 493"/>
    <n v="15.712000000000002"/>
    <n v="4"/>
    <n v="0.2"/>
    <n v="5.6955999999999989"/>
  </r>
  <r>
    <n v="3107"/>
    <s v="CA-2014-127460"/>
    <x v="3"/>
    <x v="815"/>
    <d v="2020-07-15T00:00:00"/>
    <s v="Standard Class"/>
    <s v="FG-14260"/>
    <s v="Frank Gastineau"/>
    <x v="2"/>
    <s v="United States"/>
    <s v="Aurora"/>
    <x v="10"/>
    <n v="60505"/>
    <x v="2"/>
    <s v="OFF-ST-10004340"/>
    <x v="1"/>
    <x v="4"/>
    <s v="Fellowes Mobile File Cart, Black"/>
    <n v="298.464"/>
    <n v="6"/>
    <n v="0.2"/>
    <n v="26.115600000000015"/>
  </r>
  <r>
    <n v="3108"/>
    <s v="CA-2013-121671"/>
    <x v="0"/>
    <x v="19"/>
    <d v="2019-07-23T00:00:00"/>
    <s v="Standard Class"/>
    <s v="AA-10480"/>
    <s v="Andrew Allen"/>
    <x v="0"/>
    <s v="United States"/>
    <s v="Springfield"/>
    <x v="25"/>
    <n v="65807"/>
    <x v="2"/>
    <s v="OFF-PA-10001471"/>
    <x v="1"/>
    <x v="10"/>
    <s v="Strathmore Photo Frame Cards"/>
    <n v="21.93"/>
    <n v="3"/>
    <n v="0"/>
    <n v="10.087799999999998"/>
  </r>
  <r>
    <n v="3109"/>
    <s v="CA-2013-121671"/>
    <x v="0"/>
    <x v="19"/>
    <d v="2019-07-23T00:00:00"/>
    <s v="Standard Class"/>
    <s v="AA-10480"/>
    <s v="Andrew Allen"/>
    <x v="0"/>
    <s v="United States"/>
    <s v="Springfield"/>
    <x v="25"/>
    <n v="65807"/>
    <x v="2"/>
    <s v="OFF-ST-10002344"/>
    <x v="1"/>
    <x v="4"/>
    <s v="Carina 42&quot;Hx23 3/4&quot;W Media Storage Unit"/>
    <n v="242.94"/>
    <n v="3"/>
    <n v="0"/>
    <n v="4.8588000000000164"/>
  </r>
  <r>
    <n v="3110"/>
    <s v="CA-2013-121671"/>
    <x v="0"/>
    <x v="19"/>
    <d v="2019-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9-07-23T00:00:00"/>
    <s v="Standard Class"/>
    <s v="AA-10480"/>
    <s v="Andrew Allen"/>
    <x v="0"/>
    <s v="United States"/>
    <s v="Springfield"/>
    <x v="25"/>
    <n v="65807"/>
    <x v="2"/>
    <s v="OFF-PA-10001934"/>
    <x v="1"/>
    <x v="10"/>
    <s v="Xerox 1993"/>
    <n v="51.84"/>
    <n v="8"/>
    <n v="0"/>
    <n v="25.401600000000002"/>
  </r>
  <r>
    <n v="3112"/>
    <s v="CA-2013-121671"/>
    <x v="0"/>
    <x v="19"/>
    <d v="2019-07-23T00:00:00"/>
    <s v="Standard Class"/>
    <s v="AA-10480"/>
    <s v="Andrew Allen"/>
    <x v="0"/>
    <s v="United States"/>
    <s v="Springfield"/>
    <x v="25"/>
    <n v="65807"/>
    <x v="2"/>
    <s v="OFF-ST-10000078"/>
    <x v="1"/>
    <x v="4"/>
    <s v="Tennsco 6- and 18-Compartment Lockers"/>
    <n v="265.17"/>
    <n v="1"/>
    <n v="0"/>
    <n v="47.730599999999981"/>
  </r>
  <r>
    <n v="3113"/>
    <s v="CA-2013-150350"/>
    <x v="0"/>
    <x v="828"/>
    <d v="2019-08-31T00:00:00"/>
    <s v="Standard Class"/>
    <s v="MS-17770"/>
    <s v="Maxwell Schwartz"/>
    <x v="0"/>
    <s v="United States"/>
    <s v="Seattle"/>
    <x v="4"/>
    <n v="98105"/>
    <x v="1"/>
    <s v="TEC-MA-10001972"/>
    <x v="2"/>
    <x v="15"/>
    <s v="Okidata C331dn Printer"/>
    <n v="837.59999999999991"/>
    <n v="3"/>
    <n v="0.2"/>
    <n v="62.82000000000005"/>
  </r>
  <r>
    <n v="3114"/>
    <s v="CA-2013-150350"/>
    <x v="0"/>
    <x v="828"/>
    <d v="2019-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9-08-31T00:00:00"/>
    <s v="Standard Class"/>
    <s v="MS-17770"/>
    <s v="Maxwell Schwartz"/>
    <x v="0"/>
    <s v="United States"/>
    <s v="Seattle"/>
    <x v="4"/>
    <n v="98105"/>
    <x v="1"/>
    <s v="OFF-PA-10002160"/>
    <x v="1"/>
    <x v="10"/>
    <s v="Xerox 1978"/>
    <n v="34.68"/>
    <n v="6"/>
    <n v="0"/>
    <n v="16.993200000000002"/>
  </r>
  <r>
    <n v="3116"/>
    <s v="CA-2013-150350"/>
    <x v="0"/>
    <x v="828"/>
    <d v="2019-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9-08-31T00:00:00"/>
    <s v="Standard Class"/>
    <s v="MS-17770"/>
    <s v="Maxwell Schwartz"/>
    <x v="0"/>
    <s v="United States"/>
    <s v="Seattle"/>
    <x v="4"/>
    <n v="98105"/>
    <x v="1"/>
    <s v="OFF-AP-10001492"/>
    <x v="1"/>
    <x v="9"/>
    <s v="Acco Six-Outlet Power Strip, 4' Cord Length"/>
    <n v="43.099999999999994"/>
    <n v="5"/>
    <n v="0"/>
    <n v="11.206"/>
  </r>
  <r>
    <n v="3118"/>
    <s v="CA-2013-150350"/>
    <x v="0"/>
    <x v="828"/>
    <d v="2019-08-31T00:00:00"/>
    <s v="Standard Class"/>
    <s v="MS-17770"/>
    <s v="Maxwell Schwartz"/>
    <x v="0"/>
    <s v="United States"/>
    <s v="Seattle"/>
    <x v="4"/>
    <n v="98105"/>
    <x v="1"/>
    <s v="OFF-SU-10002189"/>
    <x v="1"/>
    <x v="14"/>
    <s v="Acme Rosewood Handle Letter Opener"/>
    <n v="15.88"/>
    <n v="4"/>
    <n v="0"/>
    <n v="0.15879999999999939"/>
  </r>
  <r>
    <n v="3119"/>
    <s v="CA-2012-121720"/>
    <x v="1"/>
    <x v="832"/>
    <d v="2018-06-12T00:00:00"/>
    <s v="First Class"/>
    <s v="JE-15610"/>
    <s v="Jim Epp"/>
    <x v="1"/>
    <s v="United States"/>
    <s v="Lakeland"/>
    <x v="2"/>
    <n v="33801"/>
    <x v="0"/>
    <s v="FUR-CH-10003312"/>
    <x v="0"/>
    <x v="1"/>
    <s v="Hon 2090 “Pillow Soft” Series Mid Back Swivel/Tilt Chairs"/>
    <n v="1123.92"/>
    <n v="5"/>
    <n v="0.2"/>
    <n v="-182.63700000000017"/>
  </r>
  <r>
    <n v="3120"/>
    <s v="CA-2012-121720"/>
    <x v="1"/>
    <x v="832"/>
    <d v="2018-06-12T00:00:00"/>
    <s v="First Class"/>
    <s v="JE-15610"/>
    <s v="Jim Epp"/>
    <x v="1"/>
    <s v="United States"/>
    <s v="Lakeland"/>
    <x v="2"/>
    <n v="33801"/>
    <x v="0"/>
    <s v="TEC-PH-10002496"/>
    <x v="2"/>
    <x v="7"/>
    <s v="Cisco SPA301"/>
    <n v="249.58400000000003"/>
    <n v="2"/>
    <n v="0.2"/>
    <n v="31.197999999999986"/>
  </r>
  <r>
    <n v="3121"/>
    <s v="CA-2012-121720"/>
    <x v="1"/>
    <x v="832"/>
    <d v="2018-06-12T00:00:00"/>
    <s v="First Class"/>
    <s v="JE-15610"/>
    <s v="Jim Epp"/>
    <x v="1"/>
    <s v="United States"/>
    <s v="Lakeland"/>
    <x v="2"/>
    <n v="33801"/>
    <x v="0"/>
    <s v="FUR-FU-10003464"/>
    <x v="0"/>
    <x v="5"/>
    <s v="Seth Thomas 8 1/2&quot; Cubicle Clock"/>
    <n v="48.671999999999997"/>
    <n v="3"/>
    <n v="0.2"/>
    <n v="7.3007999999999988"/>
  </r>
  <r>
    <n v="3122"/>
    <s v="CA-2012-121720"/>
    <x v="1"/>
    <x v="832"/>
    <d v="2018-06-12T00:00:00"/>
    <s v="First Class"/>
    <s v="JE-15610"/>
    <s v="Jim Epp"/>
    <x v="1"/>
    <s v="United States"/>
    <s v="Lakeland"/>
    <x v="2"/>
    <n v="33801"/>
    <x v="0"/>
    <s v="OFF-AR-10000380"/>
    <x v="1"/>
    <x v="6"/>
    <s v="Hunt PowerHouse Electric Pencil Sharpener, Blue"/>
    <n v="60.768000000000001"/>
    <n v="2"/>
    <n v="0.2"/>
    <n v="7.5959999999999894"/>
  </r>
  <r>
    <n v="3123"/>
    <s v="CA-2012-121720"/>
    <x v="1"/>
    <x v="832"/>
    <d v="2018-06-12T00:00:00"/>
    <s v="First Class"/>
    <s v="JE-15610"/>
    <s v="Jim Epp"/>
    <x v="1"/>
    <s v="United States"/>
    <s v="Lakeland"/>
    <x v="2"/>
    <n v="33801"/>
    <x v="0"/>
    <s v="OFF-BI-10004593"/>
    <x v="1"/>
    <x v="8"/>
    <s v="Ibico Laser Imprintable Binding System Covers"/>
    <n v="78.600000000000009"/>
    <n v="5"/>
    <n v="0.7"/>
    <n v="-62.88000000000001"/>
  </r>
  <r>
    <n v="3124"/>
    <s v="CA-2012-121720"/>
    <x v="1"/>
    <x v="832"/>
    <d v="2018-06-12T00:00:00"/>
    <s v="First Class"/>
    <s v="JE-15610"/>
    <s v="Jim Epp"/>
    <x v="1"/>
    <s v="United States"/>
    <s v="Lakeland"/>
    <x v="2"/>
    <n v="33801"/>
    <x v="0"/>
    <s v="OFF-BI-10001308"/>
    <x v="1"/>
    <x v="8"/>
    <s v="GBC Standard Plastic Binding Systems' Combs"/>
    <n v="3.7680000000000007"/>
    <n v="2"/>
    <n v="0.7"/>
    <n v="-3.1400000000000006"/>
  </r>
  <r>
    <n v="3125"/>
    <s v="CA-2012-121720"/>
    <x v="1"/>
    <x v="832"/>
    <d v="2018-06-12T00:00:00"/>
    <s v="First Class"/>
    <s v="JE-15610"/>
    <s v="Jim Epp"/>
    <x v="1"/>
    <s v="United States"/>
    <s v="Lakeland"/>
    <x v="2"/>
    <n v="33801"/>
    <x v="0"/>
    <s v="OFF-ST-10001780"/>
    <x v="1"/>
    <x v="4"/>
    <s v="Tennsco 16-Compartment Lockers with Coat Rack"/>
    <n v="1036.624"/>
    <n v="2"/>
    <n v="0.2"/>
    <n v="51.831200000000024"/>
  </r>
  <r>
    <n v="3126"/>
    <s v="CA-2012-121720"/>
    <x v="1"/>
    <x v="832"/>
    <d v="2018-06-12T00:00:00"/>
    <s v="First Class"/>
    <s v="JE-15610"/>
    <s v="Jim Epp"/>
    <x v="1"/>
    <s v="United States"/>
    <s v="Lakeland"/>
    <x v="2"/>
    <n v="33801"/>
    <x v="0"/>
    <s v="OFF-ST-10003816"/>
    <x v="1"/>
    <x v="4"/>
    <s v="Fellowes High-Stak Drawer Files"/>
    <n v="563.80799999999999"/>
    <n v="4"/>
    <n v="0.2"/>
    <n v="21.142799999999966"/>
  </r>
  <r>
    <n v="3127"/>
    <s v="CA-2014-149895"/>
    <x v="3"/>
    <x v="565"/>
    <d v="2020-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20-10-07T00:00:00"/>
    <s v="Standard Class"/>
    <s v="BP-11155"/>
    <s v="Becky Pak"/>
    <x v="0"/>
    <s v="United States"/>
    <s v="New York City"/>
    <x v="15"/>
    <n v="10011"/>
    <x v="3"/>
    <s v="OFF-PA-10004438"/>
    <x v="1"/>
    <x v="10"/>
    <s v="Xerox 1907"/>
    <n v="49.12"/>
    <n v="4"/>
    <n v="0"/>
    <n v="23.086399999999998"/>
  </r>
  <r>
    <n v="3129"/>
    <s v="CA-2011-136399"/>
    <x v="2"/>
    <x v="757"/>
    <d v="2017-12-17T00:00:00"/>
    <s v="First Class"/>
    <s v="CC-12100"/>
    <s v="Chad Cunningham"/>
    <x v="2"/>
    <s v="United States"/>
    <s v="Los Angeles"/>
    <x v="1"/>
    <n v="90049"/>
    <x v="1"/>
    <s v="FUR-FU-10004090"/>
    <x v="0"/>
    <x v="5"/>
    <s v="Executive Impressions 14&quot; Contract Wall Clock"/>
    <n v="44.46"/>
    <n v="2"/>
    <n v="0"/>
    <n v="14.671799999999998"/>
  </r>
  <r>
    <n v="3130"/>
    <s v="CA-2011-136399"/>
    <x v="2"/>
    <x v="757"/>
    <d v="2017-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7-12-17T00:00:00"/>
    <s v="First Class"/>
    <s v="CC-12100"/>
    <s v="Chad Cunningham"/>
    <x v="2"/>
    <s v="United States"/>
    <s v="Los Angeles"/>
    <x v="1"/>
    <n v="90049"/>
    <x v="1"/>
    <s v="TEC-AC-10001142"/>
    <x v="2"/>
    <x v="11"/>
    <s v="First Data FD10 PIN Pad"/>
    <n v="395"/>
    <n v="5"/>
    <n v="0"/>
    <n v="39.499999999999957"/>
  </r>
  <r>
    <n v="3132"/>
    <s v="CA-2011-136399"/>
    <x v="2"/>
    <x v="757"/>
    <d v="2017-12-17T00:00:00"/>
    <s v="First Class"/>
    <s v="CC-12100"/>
    <s v="Chad Cunningham"/>
    <x v="2"/>
    <s v="United States"/>
    <s v="Los Angeles"/>
    <x v="1"/>
    <n v="90049"/>
    <x v="1"/>
    <s v="TEC-PH-10004977"/>
    <x v="2"/>
    <x v="7"/>
    <s v="GE 30524EE4"/>
    <n v="627.16800000000012"/>
    <n v="4"/>
    <n v="0.2"/>
    <n v="70.55639999999994"/>
  </r>
  <r>
    <n v="3133"/>
    <s v="CA-2011-107916"/>
    <x v="2"/>
    <x v="829"/>
    <d v="2017-08-26T00:00:00"/>
    <s v="First Class"/>
    <s v="JP-15460"/>
    <s v="Jennifer Patt"/>
    <x v="1"/>
    <s v="United States"/>
    <s v="Oceanside"/>
    <x v="15"/>
    <n v="11572"/>
    <x v="3"/>
    <s v="FUR-FU-10004586"/>
    <x v="0"/>
    <x v="5"/>
    <s v="G.E. Longer-Life Indoor Recessed Floodlight Bulbs"/>
    <n v="13.28"/>
    <n v="2"/>
    <n v="0"/>
    <n v="6.3743999999999996"/>
  </r>
  <r>
    <n v="3134"/>
    <s v="CA-2011-107916"/>
    <x v="2"/>
    <x v="829"/>
    <d v="2017-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20-11-19T00:00:00"/>
    <s v="Standard Class"/>
    <s v="LS-16975"/>
    <s v="Lindsay Shagiari"/>
    <x v="2"/>
    <s v="United States"/>
    <s v="Dallas"/>
    <x v="5"/>
    <n v="75081"/>
    <x v="2"/>
    <s v="OFF-BI-10000666"/>
    <x v="1"/>
    <x v="8"/>
    <s v="Surelock Post Binders"/>
    <n v="30.559999999999992"/>
    <n v="5"/>
    <n v="0.8"/>
    <n v="-45.840000000000018"/>
  </r>
  <r>
    <n v="3136"/>
    <s v="CA-2014-164168"/>
    <x v="3"/>
    <x v="105"/>
    <d v="2020-11-19T00:00:00"/>
    <s v="Standard Class"/>
    <s v="LS-16975"/>
    <s v="Lindsay Shagiari"/>
    <x v="2"/>
    <s v="United States"/>
    <s v="Dallas"/>
    <x v="5"/>
    <n v="75081"/>
    <x v="2"/>
    <s v="OFF-ST-10002583"/>
    <x v="1"/>
    <x v="4"/>
    <s v="Fellowes Neat Ideas Storage Cubes"/>
    <n v="77.951999999999998"/>
    <n v="3"/>
    <n v="0.2"/>
    <n v="-15.590400000000002"/>
  </r>
  <r>
    <n v="3137"/>
    <s v="CA-2014-164168"/>
    <x v="3"/>
    <x v="105"/>
    <d v="2020-11-19T00:00:00"/>
    <s v="Standard Class"/>
    <s v="LS-16975"/>
    <s v="Lindsay Shagiari"/>
    <x v="2"/>
    <s v="United States"/>
    <s v="Dallas"/>
    <x v="5"/>
    <n v="75081"/>
    <x v="2"/>
    <s v="TEC-PH-10004908"/>
    <x v="2"/>
    <x v="7"/>
    <s v="Panasonic KX TS3282W Corded phone"/>
    <n v="67.992000000000004"/>
    <n v="1"/>
    <n v="0.2"/>
    <n v="8.4989999999999917"/>
  </r>
  <r>
    <n v="3138"/>
    <s v="CA-2014-164168"/>
    <x v="3"/>
    <x v="105"/>
    <d v="2020-11-19T00:00:00"/>
    <s v="Standard Class"/>
    <s v="LS-16975"/>
    <s v="Lindsay Shagiari"/>
    <x v="2"/>
    <s v="United States"/>
    <s v="Dallas"/>
    <x v="5"/>
    <n v="75081"/>
    <x v="2"/>
    <s v="OFF-EN-10001219"/>
    <x v="1"/>
    <x v="12"/>
    <s v="#10- 4 1/8&quot; x 9 1/2&quot; Security-Tint Envelopes"/>
    <n v="12.224"/>
    <n v="2"/>
    <n v="0.2"/>
    <n v="4.4311999999999996"/>
  </r>
  <r>
    <n v="3139"/>
    <s v="CA-2014-164168"/>
    <x v="3"/>
    <x v="105"/>
    <d v="2020-11-19T00:00:00"/>
    <s v="Standard Class"/>
    <s v="LS-16975"/>
    <s v="Lindsay Shagiari"/>
    <x v="2"/>
    <s v="United States"/>
    <s v="Dallas"/>
    <x v="5"/>
    <n v="75081"/>
    <x v="2"/>
    <s v="TEC-AC-10004568"/>
    <x v="2"/>
    <x v="11"/>
    <s v="Maxell LTO Ultrium - 800 GB"/>
    <n v="44.783999999999999"/>
    <n v="2"/>
    <n v="0.2"/>
    <n v="-0.55980000000000452"/>
  </r>
  <r>
    <n v="3140"/>
    <s v="CA-2014-164168"/>
    <x v="3"/>
    <x v="105"/>
    <d v="2020-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8-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7-12-12T00:00:00"/>
    <s v="Same Day"/>
    <s v="CY-12745"/>
    <s v="Craig Yedwab"/>
    <x v="1"/>
    <s v="United States"/>
    <s v="San Antonio"/>
    <x v="5"/>
    <n v="78207"/>
    <x v="2"/>
    <s v="OFF-BI-10003650"/>
    <x v="1"/>
    <x v="8"/>
    <s v="GBC DocuBind 300 Electric Binding Machine"/>
    <n v="210.39199999999997"/>
    <n v="2"/>
    <n v="0.8"/>
    <n v="-336.62720000000013"/>
  </r>
  <r>
    <n v="3143"/>
    <s v="CA-2014-162572"/>
    <x v="3"/>
    <x v="145"/>
    <d v="2020-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20-09-28T00:00:00"/>
    <s v="Second Class"/>
    <s v="RB-19360"/>
    <s v="Raymond Buch"/>
    <x v="0"/>
    <s v="United States"/>
    <s v="Cincinnati"/>
    <x v="24"/>
    <n v="45231"/>
    <x v="3"/>
    <s v="OFF-AR-10001547"/>
    <x v="1"/>
    <x v="6"/>
    <s v="Newell 311"/>
    <n v="10.608000000000001"/>
    <n v="6"/>
    <n v="0.2"/>
    <n v="0.92819999999999991"/>
  </r>
  <r>
    <n v="3145"/>
    <s v="US-2013-148110"/>
    <x v="0"/>
    <x v="64"/>
    <d v="2019-09-12T00:00:00"/>
    <s v="Standard Class"/>
    <s v="AR-10825"/>
    <s v="Anthony Rawles"/>
    <x v="1"/>
    <s v="United States"/>
    <s v="Austin"/>
    <x v="5"/>
    <n v="78745"/>
    <x v="2"/>
    <s v="FUR-CH-10002647"/>
    <x v="0"/>
    <x v="1"/>
    <s v="Situations Contoured Folding Chairs, 4/Set"/>
    <n v="347.80200000000002"/>
    <n v="7"/>
    <n v="0.3"/>
    <n v="-24.842999999999961"/>
  </r>
  <r>
    <n v="3146"/>
    <s v="CA-2014-131828"/>
    <x v="3"/>
    <x v="512"/>
    <d v="2020-02-14T00:00:00"/>
    <s v="Second Class"/>
    <s v="CS-11845"/>
    <s v="Cari Sayre"/>
    <x v="1"/>
    <s v="United States"/>
    <s v="Seattle"/>
    <x v="4"/>
    <n v="98105"/>
    <x v="1"/>
    <s v="FUR-CH-10004495"/>
    <x v="0"/>
    <x v="1"/>
    <s v="Global Leather and Oak Executive Chair, Black"/>
    <n v="963.13600000000008"/>
    <n v="4"/>
    <n v="0.2"/>
    <n v="108.35279999999986"/>
  </r>
  <r>
    <n v="3147"/>
    <s v="CA-2014-131828"/>
    <x v="3"/>
    <x v="512"/>
    <d v="2020-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7-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9-06-11T00:00:00"/>
    <s v="First Class"/>
    <s v="RD-19810"/>
    <s v="Ross DeVincentis"/>
    <x v="2"/>
    <s v="United States"/>
    <s v="New York City"/>
    <x v="15"/>
    <n v="10035"/>
    <x v="3"/>
    <s v="OFF-PA-10003441"/>
    <x v="1"/>
    <x v="10"/>
    <s v="Xerox 226"/>
    <n v="32.400000000000006"/>
    <n v="5"/>
    <n v="0"/>
    <n v="15.552000000000001"/>
  </r>
  <r>
    <n v="3150"/>
    <s v="US-2011-109036"/>
    <x v="2"/>
    <x v="414"/>
    <d v="2017-12-25T00:00:00"/>
    <s v="Standard Class"/>
    <s v="KH-16510"/>
    <s v="Keith Herrera"/>
    <x v="0"/>
    <s v="United States"/>
    <s v="Seattle"/>
    <x v="4"/>
    <n v="98103"/>
    <x v="1"/>
    <s v="OFF-LA-10002043"/>
    <x v="1"/>
    <x v="2"/>
    <s v="Avery 489"/>
    <n v="31.049999999999997"/>
    <n v="3"/>
    <n v="0"/>
    <n v="14.904"/>
  </r>
  <r>
    <n v="3151"/>
    <s v="CA-2012-147830"/>
    <x v="1"/>
    <x v="83"/>
    <d v="2018-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8-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8-12-18T00:00:00"/>
    <s v="First Class"/>
    <s v="NF-18385"/>
    <s v="Natalie Fritzler"/>
    <x v="0"/>
    <s v="United States"/>
    <s v="Newark"/>
    <x v="24"/>
    <n v="43055"/>
    <x v="3"/>
    <s v="TEC-PH-10004908"/>
    <x v="2"/>
    <x v="7"/>
    <s v="Panasonic KX TS3282W Corded phone"/>
    <n v="101.98799999999999"/>
    <n v="2"/>
    <n v="0.4"/>
    <n v="-16.998000000000019"/>
  </r>
  <r>
    <n v="3154"/>
    <s v="CA-2012-147830"/>
    <x v="1"/>
    <x v="83"/>
    <d v="2018-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20-07-25T00:00:00"/>
    <s v="Standard Class"/>
    <s v="SM-20950"/>
    <s v="Suzanne McNair"/>
    <x v="1"/>
    <s v="United States"/>
    <s v="Maple Grove"/>
    <x v="11"/>
    <n v="55369"/>
    <x v="2"/>
    <s v="OFF-BI-10004600"/>
    <x v="1"/>
    <x v="8"/>
    <s v="Ibico Ibimaster 300 Manual Binding System"/>
    <n v="735.98"/>
    <n v="2"/>
    <n v="0"/>
    <n v="331.19099999999997"/>
  </r>
  <r>
    <n v="3156"/>
    <s v="CA-2011-128986"/>
    <x v="2"/>
    <x v="93"/>
    <d v="2017-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8-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8-08-28T00:00:00"/>
    <s v="Standard Class"/>
    <s v="EM-13810"/>
    <s v="Eleni McCrary"/>
    <x v="1"/>
    <s v="United States"/>
    <s v="New York City"/>
    <x v="15"/>
    <n v="10009"/>
    <x v="3"/>
    <s v="TEC-AC-10001266"/>
    <x v="2"/>
    <x v="11"/>
    <s v="Memorex Micro Travel Drive 8 GB"/>
    <n v="26"/>
    <n v="2"/>
    <n v="0"/>
    <n v="11.7"/>
  </r>
  <r>
    <n v="3159"/>
    <s v="US-2013-162677"/>
    <x v="0"/>
    <x v="253"/>
    <d v="2019-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9-03-28T00:00:00"/>
    <s v="First Class"/>
    <s v="DB-13210"/>
    <s v="Dean Braden"/>
    <x v="0"/>
    <s v="United States"/>
    <s v="Jacksonville"/>
    <x v="3"/>
    <n v="28540"/>
    <x v="0"/>
    <s v="TEC-AC-10001314"/>
    <x v="2"/>
    <x v="11"/>
    <s v="Case Logic 2.4GHz Wireless Keyboard"/>
    <n v="119.97600000000001"/>
    <n v="3"/>
    <n v="0.2"/>
    <n v="-17.996400000000019"/>
  </r>
  <r>
    <n v="3161"/>
    <s v="US-2011-150924"/>
    <x v="2"/>
    <x v="171"/>
    <d v="2017-09-16T00:00:00"/>
    <s v="Second Class"/>
    <s v="PT-19090"/>
    <s v="Pete Takahito"/>
    <x v="0"/>
    <s v="United States"/>
    <s v="Houston"/>
    <x v="5"/>
    <n v="77070"/>
    <x v="2"/>
    <s v="OFF-BI-10004040"/>
    <x v="1"/>
    <x v="8"/>
    <s v="Wilson Jones Impact Binders"/>
    <n v="5.1799999999999988"/>
    <n v="5"/>
    <n v="0.8"/>
    <n v="-8.0289999999999999"/>
  </r>
  <r>
    <n v="3162"/>
    <s v="CA-2011-153969"/>
    <x v="2"/>
    <x v="158"/>
    <d v="2017-09-25T00:00:00"/>
    <s v="Standard Class"/>
    <s v="HF-14995"/>
    <s v="Herbert Flentye"/>
    <x v="0"/>
    <s v="United States"/>
    <s v="San Francisco"/>
    <x v="1"/>
    <n v="94109"/>
    <x v="1"/>
    <s v="OFF-EN-10001539"/>
    <x v="1"/>
    <x v="12"/>
    <s v="Staples"/>
    <n v="15.56"/>
    <n v="2"/>
    <n v="0"/>
    <n v="7.3132000000000001"/>
  </r>
  <r>
    <n v="3163"/>
    <s v="CA-2011-153969"/>
    <x v="2"/>
    <x v="158"/>
    <d v="2017-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7-09-25T00:00:00"/>
    <s v="Standard Class"/>
    <s v="HF-14995"/>
    <s v="Herbert Flentye"/>
    <x v="0"/>
    <s v="United States"/>
    <s v="San Francisco"/>
    <x v="1"/>
    <n v="94109"/>
    <x v="1"/>
    <s v="OFF-AR-10001615"/>
    <x v="1"/>
    <x v="6"/>
    <s v="Newell 34"/>
    <n v="59.519999999999996"/>
    <n v="3"/>
    <n v="0"/>
    <n v="15.475200000000001"/>
  </r>
  <r>
    <n v="3165"/>
    <s v="CA-2011-153969"/>
    <x v="2"/>
    <x v="158"/>
    <d v="2017-09-25T00:00:00"/>
    <s v="Standard Class"/>
    <s v="HF-14995"/>
    <s v="Herbert Flentye"/>
    <x v="0"/>
    <s v="United States"/>
    <s v="San Francisco"/>
    <x v="1"/>
    <n v="94109"/>
    <x v="1"/>
    <s v="OFF-PA-10000327"/>
    <x v="1"/>
    <x v="10"/>
    <s v="Xerox 1971"/>
    <n v="38.520000000000003"/>
    <n v="9"/>
    <n v="0"/>
    <n v="17.333999999999996"/>
  </r>
  <r>
    <n v="3166"/>
    <s v="CA-2011-153969"/>
    <x v="2"/>
    <x v="158"/>
    <d v="2017-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7-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9-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9-06-04T00:00:00"/>
    <s v="Standard Class"/>
    <s v="KC-16675"/>
    <s v="Kimberly Carter"/>
    <x v="1"/>
    <s v="United States"/>
    <s v="Tallahassee"/>
    <x v="2"/>
    <n v="32303"/>
    <x v="0"/>
    <s v="FUR-CH-10003833"/>
    <x v="0"/>
    <x v="1"/>
    <s v="Novimex Fabric Task Chair"/>
    <n v="390.27199999999999"/>
    <n v="8"/>
    <n v="0.2"/>
    <n v="-24.39200000000001"/>
  </r>
  <r>
    <n v="3170"/>
    <s v="CA-2013-138695"/>
    <x v="0"/>
    <x v="316"/>
    <d v="2019-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20-12-27T00:00:00"/>
    <s v="Second Class"/>
    <s v="PK-19075"/>
    <s v="Pete Kriz"/>
    <x v="0"/>
    <s v="United States"/>
    <s v="Columbia"/>
    <x v="20"/>
    <n v="29203"/>
    <x v="0"/>
    <s v="OFF-BI-10002003"/>
    <x v="1"/>
    <x v="8"/>
    <s v="Ibico Presentation Index for Binding Systems"/>
    <n v="23.88"/>
    <n v="6"/>
    <n v="0"/>
    <n v="11.223600000000001"/>
  </r>
  <r>
    <n v="3172"/>
    <s v="US-2013-133879"/>
    <x v="0"/>
    <x v="844"/>
    <d v="2019-03-29T00:00:00"/>
    <s v="Standard Class"/>
    <s v="KT-16465"/>
    <s v="Kean Takahito"/>
    <x v="0"/>
    <s v="United States"/>
    <s v="Chicago"/>
    <x v="10"/>
    <n v="60623"/>
    <x v="2"/>
    <s v="OFF-BI-10004465"/>
    <x v="1"/>
    <x v="8"/>
    <s v="Avery Durable Slant Ring Binders"/>
    <n v="3.1679999999999993"/>
    <n v="2"/>
    <n v="0.8"/>
    <n v="-4.7520000000000007"/>
  </r>
  <r>
    <n v="3173"/>
    <s v="US-2013-133879"/>
    <x v="0"/>
    <x v="844"/>
    <d v="2019-03-29T00:00:00"/>
    <s v="Standard Class"/>
    <s v="KT-16465"/>
    <s v="Kean Takahito"/>
    <x v="0"/>
    <s v="United States"/>
    <s v="Chicago"/>
    <x v="10"/>
    <n v="60623"/>
    <x v="2"/>
    <s v="FUR-CH-10000665"/>
    <x v="0"/>
    <x v="1"/>
    <s v="Global Airflow Leather Mesh Back Chair, Black"/>
    <n v="528.42999999999995"/>
    <n v="5"/>
    <n v="0.3"/>
    <n v="0"/>
  </r>
  <r>
    <n v="3174"/>
    <s v="US-2013-133879"/>
    <x v="0"/>
    <x v="844"/>
    <d v="2019-03-29T00:00:00"/>
    <s v="Standard Class"/>
    <s v="KT-16465"/>
    <s v="Kean Takahito"/>
    <x v="0"/>
    <s v="United States"/>
    <s v="Chicago"/>
    <x v="10"/>
    <n v="60623"/>
    <x v="2"/>
    <s v="OFF-AR-10004956"/>
    <x v="1"/>
    <x v="6"/>
    <s v="Newell 33"/>
    <n v="13.392000000000001"/>
    <n v="3"/>
    <n v="0.2"/>
    <n v="1.5065999999999975"/>
  </r>
  <r>
    <n v="3175"/>
    <s v="CA-2014-157483"/>
    <x v="3"/>
    <x v="343"/>
    <d v="2020-11-19T00:00:00"/>
    <s v="Standard Class"/>
    <s v="EP-13915"/>
    <s v="Emily Phan"/>
    <x v="0"/>
    <s v="United States"/>
    <s v="Detroit"/>
    <x v="12"/>
    <n v="48227"/>
    <x v="2"/>
    <s v="OFF-AR-10004260"/>
    <x v="1"/>
    <x v="6"/>
    <s v="Boston 1799 Powerhouse Electric Pencil Sharpener"/>
    <n v="181.86"/>
    <n v="7"/>
    <n v="0"/>
    <n v="50.9208"/>
  </r>
  <r>
    <n v="3176"/>
    <s v="US-2014-132059"/>
    <x v="3"/>
    <x v="397"/>
    <d v="2020-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20-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20-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20-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20-12-12T00:00:00"/>
    <s v="Standard Class"/>
    <s v="SM-20950"/>
    <s v="Suzanne McNair"/>
    <x v="1"/>
    <s v="United States"/>
    <s v="New York City"/>
    <x v="15"/>
    <n v="10011"/>
    <x v="3"/>
    <s v="FUR-FU-10000521"/>
    <x v="0"/>
    <x v="5"/>
    <s v="Seth Thomas 14&quot; Putty-Colored Wall Clock"/>
    <n v="58.68"/>
    <n v="2"/>
    <n v="0"/>
    <n v="18.190799999999996"/>
  </r>
  <r>
    <n v="3181"/>
    <s v="CA-2014-105235"/>
    <x v="3"/>
    <x v="256"/>
    <d v="2020-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20-11-13T00:00:00"/>
    <s v="Second Class"/>
    <s v="BM-11650"/>
    <s v="Brian Moss"/>
    <x v="1"/>
    <s v="United States"/>
    <s v="Columbia"/>
    <x v="39"/>
    <n v="21044"/>
    <x v="3"/>
    <s v="OFF-BI-10004728"/>
    <x v="1"/>
    <x v="8"/>
    <s v="Wilson Jones Turn Tabs Binder Tool for Ring Binders"/>
    <n v="9.64"/>
    <n v="2"/>
    <n v="0"/>
    <n v="4.4344000000000001"/>
  </r>
  <r>
    <n v="3183"/>
    <s v="CA-2014-152912"/>
    <x v="3"/>
    <x v="45"/>
    <d v="2020-11-13T00:00:00"/>
    <s v="Second Class"/>
    <s v="BM-11650"/>
    <s v="Brian Moss"/>
    <x v="1"/>
    <s v="United States"/>
    <s v="Columbia"/>
    <x v="39"/>
    <n v="21044"/>
    <x v="3"/>
    <s v="TEC-AC-10004666"/>
    <x v="2"/>
    <x v="11"/>
    <s v="Maxell iVDR EX 500GB Cartridge"/>
    <n v="826.62000000000012"/>
    <n v="3"/>
    <n v="0"/>
    <n v="355.4466000000001"/>
  </r>
  <r>
    <n v="3184"/>
    <s v="CA-2014-152912"/>
    <x v="3"/>
    <x v="45"/>
    <d v="2020-11-13T00:00:00"/>
    <s v="Second Class"/>
    <s v="BM-11650"/>
    <s v="Brian Moss"/>
    <x v="1"/>
    <s v="United States"/>
    <s v="Columbia"/>
    <x v="39"/>
    <n v="21044"/>
    <x v="3"/>
    <s v="OFF-ST-10003208"/>
    <x v="1"/>
    <x v="4"/>
    <s v="Adjustable Depth Letter/Legal Cart"/>
    <n v="1633.14"/>
    <n v="9"/>
    <n v="0"/>
    <n v="473.61059999999975"/>
  </r>
  <r>
    <n v="3185"/>
    <s v="CA-2014-152912"/>
    <x v="3"/>
    <x v="45"/>
    <d v="2020-11-13T00:00:00"/>
    <s v="Second Class"/>
    <s v="BM-11650"/>
    <s v="Brian Moss"/>
    <x v="1"/>
    <s v="United States"/>
    <s v="Columbia"/>
    <x v="39"/>
    <n v="21044"/>
    <x v="3"/>
    <s v="OFF-ST-10003208"/>
    <x v="1"/>
    <x v="4"/>
    <s v="Adjustable Depth Letter/Legal Cart"/>
    <n v="544.38"/>
    <n v="3"/>
    <n v="0"/>
    <n v="157.87019999999993"/>
  </r>
  <r>
    <n v="3186"/>
    <s v="CA-2011-123498"/>
    <x v="2"/>
    <x v="845"/>
    <d v="2017-11-09T00:00:00"/>
    <s v="First Class"/>
    <s v="TC-20980"/>
    <s v="Tamara Chand"/>
    <x v="1"/>
    <s v="United States"/>
    <s v="Houston"/>
    <x v="5"/>
    <n v="77041"/>
    <x v="2"/>
    <s v="OFF-BI-10000632"/>
    <x v="1"/>
    <x v="8"/>
    <s v="Satellite Sectional Post Binders"/>
    <n v="26.045999999999992"/>
    <n v="3"/>
    <n v="0.8"/>
    <n v="-44.278199999999998"/>
  </r>
  <r>
    <n v="3187"/>
    <s v="CA-2011-123498"/>
    <x v="2"/>
    <x v="845"/>
    <d v="2017-11-09T00:00:00"/>
    <s v="First Class"/>
    <s v="TC-20980"/>
    <s v="Tamara Chand"/>
    <x v="1"/>
    <s v="United States"/>
    <s v="Houston"/>
    <x v="5"/>
    <n v="77041"/>
    <x v="2"/>
    <s v="OFF-EN-10004773"/>
    <x v="1"/>
    <x v="12"/>
    <s v="Staples"/>
    <n v="74.352000000000004"/>
    <n v="3"/>
    <n v="0.2"/>
    <n v="26.952599999999997"/>
  </r>
  <r>
    <n v="3188"/>
    <s v="CA-2014-159352"/>
    <x v="3"/>
    <x v="846"/>
    <d v="2020-03-18T00:00:00"/>
    <s v="Standard Class"/>
    <s v="KB-16585"/>
    <s v="Ken Black"/>
    <x v="1"/>
    <s v="United States"/>
    <s v="Lowell"/>
    <x v="31"/>
    <n v="1852"/>
    <x v="3"/>
    <s v="TEC-PH-10004700"/>
    <x v="2"/>
    <x v="7"/>
    <s v="PowerGen Dual USB Car Charger"/>
    <n v="69.930000000000007"/>
    <n v="7"/>
    <n v="0"/>
    <n v="32.1678"/>
  </r>
  <r>
    <n v="3189"/>
    <s v="US-2014-146416"/>
    <x v="3"/>
    <x v="179"/>
    <d v="2020-10-23T00:00:00"/>
    <s v="Second Class"/>
    <s v="JE-16165"/>
    <s v="Justin Ellison"/>
    <x v="1"/>
    <s v="United States"/>
    <s v="Woodland"/>
    <x v="1"/>
    <n v="95695"/>
    <x v="1"/>
    <s v="OFF-LA-10003714"/>
    <x v="1"/>
    <x v="2"/>
    <s v="Avery 510"/>
    <n v="3.75"/>
    <n v="1"/>
    <n v="0"/>
    <n v="1.7999999999999998"/>
  </r>
  <r>
    <n v="3190"/>
    <s v="US-2014-146416"/>
    <x v="3"/>
    <x v="179"/>
    <d v="2020-10-23T00:00:00"/>
    <s v="Second Class"/>
    <s v="JE-16165"/>
    <s v="Justin Ellison"/>
    <x v="1"/>
    <s v="United States"/>
    <s v="Woodland"/>
    <x v="1"/>
    <n v="95695"/>
    <x v="1"/>
    <s v="OFF-BI-10001787"/>
    <x v="1"/>
    <x v="8"/>
    <s v="Wilson Jones Four-Pocket Poly Binders"/>
    <n v="20.928000000000001"/>
    <n v="4"/>
    <n v="0.2"/>
    <n v="7.5864000000000003"/>
  </r>
  <r>
    <n v="3191"/>
    <s v="US-2012-163783"/>
    <x v="1"/>
    <x v="17"/>
    <d v="2019-01-01T00:00:00"/>
    <s v="Standard Class"/>
    <s v="DR-12940"/>
    <s v="Daniel Raglin"/>
    <x v="2"/>
    <s v="United States"/>
    <s v="Chicago"/>
    <x v="10"/>
    <n v="60610"/>
    <x v="2"/>
    <s v="OFF-ST-10002957"/>
    <x v="1"/>
    <x v="4"/>
    <s v="Sterilite Show Offs Storage Containers"/>
    <n v="12.672000000000001"/>
    <n v="3"/>
    <n v="0.2"/>
    <n v="-3.1680000000000001"/>
  </r>
  <r>
    <n v="3192"/>
    <s v="CA-2014-123981"/>
    <x v="3"/>
    <x v="280"/>
    <d v="2020-10-09T00:00:00"/>
    <s v="Standard Class"/>
    <s v="RW-19630"/>
    <s v="Rob Williams"/>
    <x v="1"/>
    <s v="United States"/>
    <s v="New York City"/>
    <x v="15"/>
    <n v="10035"/>
    <x v="3"/>
    <s v="TEC-PH-10002115"/>
    <x v="2"/>
    <x v="7"/>
    <s v="Plantronics 81402"/>
    <n v="65.989999999999995"/>
    <n v="1"/>
    <n v="0"/>
    <n v="17.157400000000003"/>
  </r>
  <r>
    <n v="3193"/>
    <s v="CA-2014-158953"/>
    <x v="3"/>
    <x v="400"/>
    <d v="2020-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7-09-04T00:00:00"/>
    <s v="First Class"/>
    <s v="JL-15130"/>
    <s v="Jack Lebron"/>
    <x v="0"/>
    <s v="United States"/>
    <s v="Houston"/>
    <x v="5"/>
    <n v="77036"/>
    <x v="2"/>
    <s v="OFF-BI-10002949"/>
    <x v="1"/>
    <x v="8"/>
    <s v="Prestige Round Ring Binders"/>
    <n v="3.6479999999999992"/>
    <n v="3"/>
    <n v="0.8"/>
    <n v="-6.0192000000000032"/>
  </r>
  <r>
    <n v="3195"/>
    <s v="CA-2011-165428"/>
    <x v="2"/>
    <x v="416"/>
    <d v="2017-09-04T00:00:00"/>
    <s v="First Class"/>
    <s v="JL-15130"/>
    <s v="Jack Lebron"/>
    <x v="0"/>
    <s v="United States"/>
    <s v="Houston"/>
    <x v="5"/>
    <n v="77036"/>
    <x v="2"/>
    <s v="OFF-PA-10004100"/>
    <x v="1"/>
    <x v="10"/>
    <s v="Xerox 216"/>
    <n v="31.104000000000006"/>
    <n v="6"/>
    <n v="0.2"/>
    <n v="10.8864"/>
  </r>
  <r>
    <n v="3196"/>
    <s v="CA-2013-169026"/>
    <x v="0"/>
    <x v="590"/>
    <d v="2019-08-14T00:00:00"/>
    <s v="Standard Class"/>
    <s v="CM-12655"/>
    <s v="Corinna Mitchell"/>
    <x v="2"/>
    <s v="United States"/>
    <s v="Jackson"/>
    <x v="35"/>
    <n v="39212"/>
    <x v="0"/>
    <s v="OFF-FA-10001883"/>
    <x v="1"/>
    <x v="13"/>
    <s v="Alliance Super-Size Bands, Assorted Sizes"/>
    <n v="23.34"/>
    <n v="3"/>
    <n v="0"/>
    <n v="0.23339999999999961"/>
  </r>
  <r>
    <n v="3197"/>
    <s v="CA-2014-109750"/>
    <x v="3"/>
    <x v="847"/>
    <d v="2020-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8-07-10T00:00:00"/>
    <s v="Same Day"/>
    <s v="EH-13945"/>
    <s v="Eric Hoffmann"/>
    <x v="0"/>
    <s v="United States"/>
    <s v="Tempe"/>
    <x v="16"/>
    <n v="85281"/>
    <x v="1"/>
    <s v="OFF-BI-10003196"/>
    <x v="1"/>
    <x v="8"/>
    <s v="Accohide Poly Flexible Ring Binders"/>
    <n v="3.366000000000001"/>
    <n v="3"/>
    <n v="0.7"/>
    <n v="-2.2439999999999989"/>
  </r>
  <r>
    <n v="3199"/>
    <s v="CA-2011-131527"/>
    <x v="2"/>
    <x v="588"/>
    <d v="2017-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20-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7-05-20T00:00:00"/>
    <s v="Second Class"/>
    <s v="TT-21070"/>
    <s v="Ted Trevino"/>
    <x v="0"/>
    <s v="United States"/>
    <s v="Akron"/>
    <x v="24"/>
    <n v="44312"/>
    <x v="3"/>
    <s v="FUR-FU-10000308"/>
    <x v="0"/>
    <x v="5"/>
    <s v="Deflect-o Glass Clear Studded Chair Mats"/>
    <n v="149.232"/>
    <n v="3"/>
    <n v="0.2"/>
    <n v="3.7308000000000021"/>
  </r>
  <r>
    <n v="3202"/>
    <s v="CA-2011-164224"/>
    <x v="2"/>
    <x v="598"/>
    <d v="2017-05-20T00:00:00"/>
    <s v="Second Class"/>
    <s v="TT-21070"/>
    <s v="Ted Trevino"/>
    <x v="0"/>
    <s v="United States"/>
    <s v="Akron"/>
    <x v="24"/>
    <n v="44312"/>
    <x v="3"/>
    <s v="OFF-PA-10001526"/>
    <x v="1"/>
    <x v="10"/>
    <s v="Xerox 1949"/>
    <n v="15.936000000000002"/>
    <n v="4"/>
    <n v="0.2"/>
    <n v="5.7768000000000015"/>
  </r>
  <r>
    <n v="3203"/>
    <s v="CA-2011-158372"/>
    <x v="2"/>
    <x v="849"/>
    <d v="2017-11-16T00:00:00"/>
    <s v="Standard Class"/>
    <s v="RD-19900"/>
    <s v="Ruben Dartt"/>
    <x v="0"/>
    <s v="United States"/>
    <s v="San Diego"/>
    <x v="1"/>
    <n v="92037"/>
    <x v="1"/>
    <s v="TEC-PH-10002103"/>
    <x v="2"/>
    <x v="7"/>
    <s v="Jabra SPEAK 410"/>
    <n v="601.53599999999994"/>
    <n v="8"/>
    <n v="0.2"/>
    <n v="60.153600000000012"/>
  </r>
  <r>
    <n v="3204"/>
    <s v="CA-2011-158372"/>
    <x v="2"/>
    <x v="849"/>
    <d v="2017-11-16T00:00:00"/>
    <s v="Standard Class"/>
    <s v="RD-19900"/>
    <s v="Ruben Dartt"/>
    <x v="0"/>
    <s v="United States"/>
    <s v="San Diego"/>
    <x v="1"/>
    <n v="92037"/>
    <x v="1"/>
    <s v="TEC-AC-10004209"/>
    <x v="2"/>
    <x v="11"/>
    <s v="Memorex Froggy Flash Drive 4 GB"/>
    <n v="10.99"/>
    <n v="1"/>
    <n v="0"/>
    <n v="4.2861000000000002"/>
  </r>
  <r>
    <n v="3205"/>
    <s v="CA-2011-158372"/>
    <x v="2"/>
    <x v="849"/>
    <d v="2017-11-16T00:00:00"/>
    <s v="Standard Class"/>
    <s v="RD-19900"/>
    <s v="Ruben Dartt"/>
    <x v="0"/>
    <s v="United States"/>
    <s v="San Diego"/>
    <x v="1"/>
    <n v="92037"/>
    <x v="1"/>
    <s v="FUR-FU-10000397"/>
    <x v="0"/>
    <x v="5"/>
    <s v="Luxo Economy Swing Arm Lamp"/>
    <n v="39.880000000000003"/>
    <n v="2"/>
    <n v="0"/>
    <n v="11.166400000000003"/>
  </r>
  <r>
    <n v="3206"/>
    <s v="CA-2011-158372"/>
    <x v="2"/>
    <x v="849"/>
    <d v="2017-11-16T00:00:00"/>
    <s v="Standard Class"/>
    <s v="RD-19900"/>
    <s v="Ruben Dartt"/>
    <x v="0"/>
    <s v="United States"/>
    <s v="San Diego"/>
    <x v="1"/>
    <n v="92037"/>
    <x v="1"/>
    <s v="OFF-PA-10002137"/>
    <x v="1"/>
    <x v="10"/>
    <s v="Southworth 100% Résumé Paper, 24lb."/>
    <n v="62.24"/>
    <n v="8"/>
    <n v="0"/>
    <n v="28.007999999999996"/>
  </r>
  <r>
    <n v="3207"/>
    <s v="CA-2011-158372"/>
    <x v="2"/>
    <x v="849"/>
    <d v="2017-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7-11-16T00:00:00"/>
    <s v="Standard Class"/>
    <s v="RD-19900"/>
    <s v="Ruben Dartt"/>
    <x v="0"/>
    <s v="United States"/>
    <s v="San Diego"/>
    <x v="1"/>
    <n v="92037"/>
    <x v="1"/>
    <s v="OFF-LA-10000407"/>
    <x v="1"/>
    <x v="2"/>
    <s v="Avery White Multi-Purpose Labels"/>
    <n v="39.840000000000003"/>
    <n v="8"/>
    <n v="0"/>
    <n v="18.3264"/>
  </r>
  <r>
    <n v="3209"/>
    <s v="CA-2013-108882"/>
    <x v="0"/>
    <x v="850"/>
    <d v="2019-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9-01-15T00:00:00"/>
    <s v="Standard Class"/>
    <s v="LA-16780"/>
    <s v="Laura Armstrong"/>
    <x v="1"/>
    <s v="United States"/>
    <s v="Fresno"/>
    <x v="1"/>
    <n v="93727"/>
    <x v="1"/>
    <s v="TEC-PH-10002726"/>
    <x v="2"/>
    <x v="7"/>
    <s v="netTALK DUO VoIP Telephone Service"/>
    <n v="377.92800000000005"/>
    <n v="9"/>
    <n v="0.2"/>
    <n v="141.72300000000001"/>
  </r>
  <r>
    <n v="3211"/>
    <s v="US-2014-108245"/>
    <x v="3"/>
    <x v="585"/>
    <d v="2020-09-28T00:00:00"/>
    <s v="Standard Class"/>
    <s v="SH-19975"/>
    <s v="Sally Hughsby"/>
    <x v="1"/>
    <s v="United States"/>
    <s v="Pearland"/>
    <x v="5"/>
    <n v="77581"/>
    <x v="2"/>
    <s v="OFF-EN-10001415"/>
    <x v="1"/>
    <x v="12"/>
    <s v="Staples"/>
    <n v="13.392000000000001"/>
    <n v="3"/>
    <n v="0.2"/>
    <n v="5.0220000000000002"/>
  </r>
  <r>
    <n v="3212"/>
    <s v="US-2014-108245"/>
    <x v="3"/>
    <x v="585"/>
    <d v="2020-09-28T00:00:00"/>
    <s v="Standard Class"/>
    <s v="SH-19975"/>
    <s v="Sally Hughsby"/>
    <x v="1"/>
    <s v="United States"/>
    <s v="Pearland"/>
    <x v="5"/>
    <n v="77581"/>
    <x v="2"/>
    <s v="OFF-BI-10000773"/>
    <x v="1"/>
    <x v="8"/>
    <s v="Insertable Tab Post Binder Dividers"/>
    <n v="11.227999999999998"/>
    <n v="7"/>
    <n v="0.8"/>
    <n v="-18.52620000000001"/>
  </r>
  <r>
    <n v="3213"/>
    <s v="CA-2011-142314"/>
    <x v="2"/>
    <x v="851"/>
    <d v="2017-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9-06-02T00:00:00"/>
    <s v="Standard Class"/>
    <s v="TH-21235"/>
    <s v="Tiffany House"/>
    <x v="1"/>
    <s v="United States"/>
    <s v="Philadelphia"/>
    <x v="9"/>
    <n v="19134"/>
    <x v="3"/>
    <s v="OFF-AR-10001919"/>
    <x v="1"/>
    <x v="6"/>
    <s v="OIC #2 Pencils, Medium Soft"/>
    <n v="1.504"/>
    <n v="1"/>
    <n v="0.2"/>
    <n v="0.16919999999999991"/>
  </r>
  <r>
    <n v="3215"/>
    <s v="CA-2013-132409"/>
    <x v="0"/>
    <x v="439"/>
    <d v="2019-06-02T00:00:00"/>
    <s v="Standard Class"/>
    <s v="TH-21235"/>
    <s v="Tiffany House"/>
    <x v="1"/>
    <s v="United States"/>
    <s v="Philadelphia"/>
    <x v="9"/>
    <n v="19134"/>
    <x v="3"/>
    <s v="OFF-AP-10002082"/>
    <x v="1"/>
    <x v="9"/>
    <s v="Holmes HEPA Air Purifier"/>
    <n v="34.848000000000006"/>
    <n v="2"/>
    <n v="0.2"/>
    <n v="6.5339999999999971"/>
  </r>
  <r>
    <n v="3216"/>
    <s v="CA-2014-150189"/>
    <x v="3"/>
    <x v="141"/>
    <d v="2020-07-11T00:00:00"/>
    <s v="First Class"/>
    <s v="VG-21790"/>
    <s v="Vivek Gonzalez"/>
    <x v="0"/>
    <s v="United States"/>
    <s v="San Mateo"/>
    <x v="1"/>
    <n v="94403"/>
    <x v="1"/>
    <s v="OFF-LA-10002762"/>
    <x v="1"/>
    <x v="2"/>
    <s v="Avery 485"/>
    <n v="75.179999999999993"/>
    <n v="6"/>
    <n v="0"/>
    <n v="35.334599999999995"/>
  </r>
  <r>
    <n v="3217"/>
    <s v="CA-2011-114433"/>
    <x v="2"/>
    <x v="8"/>
    <d v="2017-05-17T00:00:00"/>
    <s v="Standard Class"/>
    <s v="NP-18325"/>
    <s v="Naresj Patel"/>
    <x v="0"/>
    <s v="United States"/>
    <s v="Oakland"/>
    <x v="1"/>
    <n v="94601"/>
    <x v="1"/>
    <s v="TEC-AC-10002800"/>
    <x v="2"/>
    <x v="11"/>
    <s v="Plantronics Audio 478 Stereo USB Headset"/>
    <n v="149.97"/>
    <n v="3"/>
    <n v="0"/>
    <n v="52.489499999999992"/>
  </r>
  <r>
    <n v="3218"/>
    <s v="CA-2014-104640"/>
    <x v="3"/>
    <x v="468"/>
    <d v="2020-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20-11-17T00:00:00"/>
    <s v="Standard Class"/>
    <s v="FH-14275"/>
    <s v="Frank Hawley"/>
    <x v="1"/>
    <s v="United States"/>
    <s v="New York City"/>
    <x v="15"/>
    <n v="10024"/>
    <x v="3"/>
    <s v="TEC-PH-10002200"/>
    <x v="2"/>
    <x v="7"/>
    <s v="Aastra 6757i CT Wireless VoIP phone"/>
    <n v="430.88"/>
    <n v="2"/>
    <n v="0"/>
    <n v="124.95519999999999"/>
  </r>
  <r>
    <n v="3220"/>
    <s v="US-2012-137008"/>
    <x v="1"/>
    <x v="653"/>
    <d v="2018-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8-10-08T00:00:00"/>
    <s v="Standard Class"/>
    <s v="JP-15460"/>
    <s v="Jennifer Patt"/>
    <x v="1"/>
    <s v="United States"/>
    <s v="Lakewood"/>
    <x v="30"/>
    <n v="8701"/>
    <x v="3"/>
    <s v="OFF-EN-10002500"/>
    <x v="1"/>
    <x v="12"/>
    <s v="Globe Weis Peel &amp; Seel First Class Envelopes"/>
    <n v="51.12"/>
    <n v="4"/>
    <n v="0"/>
    <n v="23.003999999999998"/>
  </r>
  <r>
    <n v="3222"/>
    <s v="US-2012-137008"/>
    <x v="1"/>
    <x v="653"/>
    <d v="2018-10-08T00:00:00"/>
    <s v="Standard Class"/>
    <s v="JP-15460"/>
    <s v="Jennifer Patt"/>
    <x v="1"/>
    <s v="United States"/>
    <s v="Lakewood"/>
    <x v="30"/>
    <n v="8701"/>
    <x v="3"/>
    <s v="TEC-AC-10000892"/>
    <x v="2"/>
    <x v="11"/>
    <s v="NETGEAR N750 Dual Band Wi-Fi Gigabit Router"/>
    <n v="90"/>
    <n v="1"/>
    <n v="0"/>
    <n v="32.4"/>
  </r>
  <r>
    <n v="3223"/>
    <s v="CA-2011-108189"/>
    <x v="2"/>
    <x v="852"/>
    <d v="2017-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7-10-05T00:00:00"/>
    <s v="First Class"/>
    <s v="ES-14080"/>
    <s v="Erin Smith"/>
    <x v="1"/>
    <s v="United States"/>
    <s v="Tempe"/>
    <x v="16"/>
    <n v="85281"/>
    <x v="1"/>
    <s v="OFF-FA-10000735"/>
    <x v="1"/>
    <x v="13"/>
    <s v="Staples"/>
    <n v="4.6719999999999997"/>
    <n v="2"/>
    <n v="0.2"/>
    <n v="1.4599999999999997"/>
  </r>
  <r>
    <n v="3225"/>
    <s v="CA-2011-108189"/>
    <x v="2"/>
    <x v="852"/>
    <d v="2017-10-05T00:00:00"/>
    <s v="First Class"/>
    <s v="ES-14080"/>
    <s v="Erin Smith"/>
    <x v="1"/>
    <s v="United States"/>
    <s v="Tempe"/>
    <x v="16"/>
    <n v="85281"/>
    <x v="1"/>
    <s v="TEC-PH-10001760"/>
    <x v="2"/>
    <x v="7"/>
    <s v="Bose SoundLink Bluetooth Speaker"/>
    <n v="318.40000000000003"/>
    <n v="2"/>
    <n v="0.2"/>
    <n v="107.46"/>
  </r>
  <r>
    <n v="3226"/>
    <s v="CA-2011-108189"/>
    <x v="2"/>
    <x v="852"/>
    <d v="2017-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7-10-05T00:00:00"/>
    <s v="First Class"/>
    <s v="ES-14080"/>
    <s v="Erin Smith"/>
    <x v="1"/>
    <s v="United States"/>
    <s v="Tempe"/>
    <x v="16"/>
    <n v="85281"/>
    <x v="1"/>
    <s v="OFF-SU-10003567"/>
    <x v="1"/>
    <x v="14"/>
    <s v="Stiletto Hand Letter Openers"/>
    <n v="15.36"/>
    <n v="2"/>
    <n v="0.2"/>
    <n v="-3.2639999999999993"/>
  </r>
  <r>
    <n v="3228"/>
    <s v="CA-2011-108189"/>
    <x v="2"/>
    <x v="852"/>
    <d v="2017-10-05T00:00:00"/>
    <s v="First Class"/>
    <s v="ES-14080"/>
    <s v="Erin Smith"/>
    <x v="1"/>
    <s v="United States"/>
    <s v="Tempe"/>
    <x v="16"/>
    <n v="85281"/>
    <x v="1"/>
    <s v="TEC-PH-10001557"/>
    <x v="2"/>
    <x v="7"/>
    <s v="Pyle PMP37LED"/>
    <n v="230.376"/>
    <n v="3"/>
    <n v="0.2"/>
    <n v="20.157899999999991"/>
  </r>
  <r>
    <n v="3229"/>
    <s v="CA-2011-108189"/>
    <x v="2"/>
    <x v="852"/>
    <d v="2017-10-05T00:00:00"/>
    <s v="First Class"/>
    <s v="ES-14080"/>
    <s v="Erin Smith"/>
    <x v="1"/>
    <s v="United States"/>
    <s v="Tempe"/>
    <x v="16"/>
    <n v="85281"/>
    <x v="1"/>
    <s v="TEC-AC-10003038"/>
    <x v="2"/>
    <x v="11"/>
    <s v="Kingston Digital DataTraveler 16GB USB 2.0"/>
    <n v="7.16"/>
    <n v="1"/>
    <n v="0.2"/>
    <n v="-8.9500000000001023E-2"/>
  </r>
  <r>
    <n v="3230"/>
    <s v="CA-2011-154641"/>
    <x v="2"/>
    <x v="430"/>
    <d v="2017-08-16T00:00:00"/>
    <s v="Standard Class"/>
    <s v="KL-16645"/>
    <s v="Ken Lonsdale"/>
    <x v="0"/>
    <s v="United States"/>
    <s v="New York City"/>
    <x v="15"/>
    <n v="10035"/>
    <x v="3"/>
    <s v="OFF-ST-10004459"/>
    <x v="1"/>
    <x v="4"/>
    <s v="Tennsco Single-Tier Lockers"/>
    <n v="375.34"/>
    <n v="1"/>
    <n v="0"/>
    <n v="18.766999999999996"/>
  </r>
  <r>
    <n v="3231"/>
    <s v="CA-2014-131625"/>
    <x v="3"/>
    <x v="853"/>
    <d v="2020-09-06T00:00:00"/>
    <s v="Second Class"/>
    <s v="BN-11515"/>
    <s v="Bradley Nguyen"/>
    <x v="0"/>
    <s v="United States"/>
    <s v="New York City"/>
    <x v="15"/>
    <n v="10009"/>
    <x v="3"/>
    <s v="FUR-FU-10004960"/>
    <x v="0"/>
    <x v="5"/>
    <s v="Seth Thomas 12&quot; Clock w/ Goldtone Case"/>
    <n v="114.9"/>
    <n v="5"/>
    <n v="0"/>
    <n v="39.066000000000003"/>
  </r>
  <r>
    <n v="3232"/>
    <s v="US-2014-156356"/>
    <x v="3"/>
    <x v="513"/>
    <d v="2020-04-23T00:00:00"/>
    <s v="Standard Class"/>
    <s v="ND-18370"/>
    <s v="Natalie DeCherney"/>
    <x v="0"/>
    <s v="United States"/>
    <s v="Houston"/>
    <x v="5"/>
    <n v="77095"/>
    <x v="2"/>
    <s v="OFF-BI-10000632"/>
    <x v="1"/>
    <x v="8"/>
    <s v="Satellite Sectional Post Binders"/>
    <n v="26.045999999999992"/>
    <n v="3"/>
    <n v="0.8"/>
    <n v="-44.278199999999998"/>
  </r>
  <r>
    <n v="3233"/>
    <s v="US-2014-156356"/>
    <x v="3"/>
    <x v="513"/>
    <d v="2020-04-23T00:00:00"/>
    <s v="Standard Class"/>
    <s v="ND-18370"/>
    <s v="Natalie DeCherney"/>
    <x v="0"/>
    <s v="United States"/>
    <s v="Houston"/>
    <x v="5"/>
    <n v="77095"/>
    <x v="2"/>
    <s v="OFF-BI-10001107"/>
    <x v="1"/>
    <x v="8"/>
    <s v="GBC White Gloss Covers, Plain Front"/>
    <n v="2.8959999999999995"/>
    <n v="1"/>
    <n v="0.8"/>
    <n v="-4.7784000000000013"/>
  </r>
  <r>
    <n v="3234"/>
    <s v="US-2014-156356"/>
    <x v="3"/>
    <x v="513"/>
    <d v="2020-04-23T00:00:00"/>
    <s v="Standard Class"/>
    <s v="ND-18370"/>
    <s v="Natalie DeCherney"/>
    <x v="0"/>
    <s v="United States"/>
    <s v="Houston"/>
    <x v="5"/>
    <n v="77095"/>
    <x v="2"/>
    <s v="OFF-ST-10002301"/>
    <x v="1"/>
    <x v="4"/>
    <s v="Tennsco Commercial Shelving"/>
    <n v="32.544000000000004"/>
    <n v="2"/>
    <n v="0.2"/>
    <n v="-7.7292000000000041"/>
  </r>
  <r>
    <n v="3235"/>
    <s v="CA-2013-138933"/>
    <x v="0"/>
    <x v="423"/>
    <d v="2019-04-28T00:00:00"/>
    <s v="First Class"/>
    <s v="JL-15130"/>
    <s v="Jack Lebron"/>
    <x v="0"/>
    <s v="United States"/>
    <s v="Riverside"/>
    <x v="1"/>
    <n v="92503"/>
    <x v="1"/>
    <s v="OFF-BI-10003355"/>
    <x v="1"/>
    <x v="8"/>
    <s v="Cardinal Holdit Business Card Pockets"/>
    <n v="3.9840000000000004"/>
    <n v="1"/>
    <n v="0.2"/>
    <n v="1.3944000000000001"/>
  </r>
  <r>
    <n v="3236"/>
    <s v="CA-2013-140746"/>
    <x v="0"/>
    <x v="804"/>
    <d v="2019-01-15T00:00:00"/>
    <s v="Same Day"/>
    <s v="RC-19825"/>
    <s v="Roy Collins"/>
    <x v="0"/>
    <s v="United States"/>
    <s v="Fairfield"/>
    <x v="29"/>
    <n v="6824"/>
    <x v="3"/>
    <s v="FUR-TA-10002903"/>
    <x v="0"/>
    <x v="3"/>
    <s v="Bevis Round Bullnose 29&quot; High Table Top"/>
    <n v="181.79699999999997"/>
    <n v="1"/>
    <n v="0.3"/>
    <n v="-15.582599999999999"/>
  </r>
  <r>
    <n v="3237"/>
    <s v="CA-2013-146836"/>
    <x v="0"/>
    <x v="440"/>
    <d v="2019-05-03T00:00:00"/>
    <s v="Same Day"/>
    <s v="CC-12475"/>
    <s v="Cindy Chapman"/>
    <x v="0"/>
    <s v="United States"/>
    <s v="New York City"/>
    <x v="15"/>
    <n v="10024"/>
    <x v="3"/>
    <s v="OFF-ST-10001580"/>
    <x v="1"/>
    <x v="4"/>
    <s v="Super Decoflex Portable Personal File"/>
    <n v="44.94"/>
    <n v="3"/>
    <n v="0"/>
    <n v="12.5832"/>
  </r>
  <r>
    <n v="3238"/>
    <s v="CA-2013-146836"/>
    <x v="0"/>
    <x v="440"/>
    <d v="2019-05-03T00:00:00"/>
    <s v="Same Day"/>
    <s v="CC-12475"/>
    <s v="Cindy Chapman"/>
    <x v="0"/>
    <s v="United States"/>
    <s v="New York City"/>
    <x v="15"/>
    <n v="10024"/>
    <x v="3"/>
    <s v="OFF-BI-10000315"/>
    <x v="1"/>
    <x v="8"/>
    <s v="Poly Designer Cover &amp; Back"/>
    <n v="45.576000000000001"/>
    <n v="3"/>
    <n v="0.2"/>
    <n v="15.951599999999997"/>
  </r>
  <r>
    <n v="3239"/>
    <s v="US-2013-127971"/>
    <x v="0"/>
    <x v="73"/>
    <d v="2019-11-28T00:00:00"/>
    <s v="Standard Class"/>
    <s v="DW-13195"/>
    <s v="David Wiener"/>
    <x v="1"/>
    <s v="United States"/>
    <s v="Houston"/>
    <x v="5"/>
    <n v="77095"/>
    <x v="2"/>
    <s v="FUR-CH-10003774"/>
    <x v="0"/>
    <x v="1"/>
    <s v="Global Wood Trimmed Manager's Task Chair, Khaki"/>
    <n v="318.43"/>
    <n v="5"/>
    <n v="0.3"/>
    <n v="-77.333000000000013"/>
  </r>
  <r>
    <n v="3240"/>
    <s v="US-2013-127971"/>
    <x v="0"/>
    <x v="73"/>
    <d v="2019-11-28T00:00:00"/>
    <s v="Standard Class"/>
    <s v="DW-13195"/>
    <s v="David Wiener"/>
    <x v="1"/>
    <s v="United States"/>
    <s v="Houston"/>
    <x v="5"/>
    <n v="77095"/>
    <x v="2"/>
    <s v="TEC-PH-10003095"/>
    <x v="2"/>
    <x v="7"/>
    <s v="Samsung HM1900 Bluetooth Headset"/>
    <n v="122.91999999999999"/>
    <n v="7"/>
    <n v="0.2"/>
    <n v="46.095000000000006"/>
  </r>
  <r>
    <n v="3241"/>
    <s v="US-2013-127971"/>
    <x v="0"/>
    <x v="73"/>
    <d v="2019-11-28T00:00:00"/>
    <s v="Standard Class"/>
    <s v="DW-13195"/>
    <s v="David Wiener"/>
    <x v="1"/>
    <s v="United States"/>
    <s v="Houston"/>
    <x v="5"/>
    <n v="77095"/>
    <x v="2"/>
    <s v="FUR-FU-10000023"/>
    <x v="0"/>
    <x v="5"/>
    <s v="Eldon Wave Desk Accessories"/>
    <n v="7.0679999999999996"/>
    <n v="3"/>
    <n v="0.6"/>
    <n v="-2.8271999999999995"/>
  </r>
  <r>
    <n v="3242"/>
    <s v="US-2013-140809"/>
    <x v="0"/>
    <x v="854"/>
    <d v="2019-02-03T00:00:00"/>
    <s v="First Class"/>
    <s v="CK-12760"/>
    <s v="Cyma Kinney"/>
    <x v="1"/>
    <s v="United States"/>
    <s v="Arlington"/>
    <x v="17"/>
    <n v="22204"/>
    <x v="0"/>
    <s v="OFF-ST-10002214"/>
    <x v="1"/>
    <x v="4"/>
    <s v="X-Rack File for Hanging Folders"/>
    <n v="56.449999999999996"/>
    <n v="5"/>
    <n v="0"/>
    <n v="14.676999999999998"/>
  </r>
  <r>
    <n v="3243"/>
    <s v="CA-2014-114524"/>
    <x v="3"/>
    <x v="185"/>
    <d v="2020-04-06T00:00:00"/>
    <s v="Second Class"/>
    <s v="EG-13900"/>
    <s v="Emily Grady"/>
    <x v="0"/>
    <s v="United States"/>
    <s v="Chicago"/>
    <x v="10"/>
    <n v="60623"/>
    <x v="2"/>
    <s v="OFF-BI-10002799"/>
    <x v="1"/>
    <x v="8"/>
    <s v="SlimView Poly Binder, 3/8&quot;"/>
    <n v="13.467999999999998"/>
    <n v="13"/>
    <n v="0.8"/>
    <n v="-22.895600000000005"/>
  </r>
  <r>
    <n v="3244"/>
    <s v="CA-2014-113355"/>
    <x v="3"/>
    <x v="96"/>
    <d v="2020-12-06T00:00:00"/>
    <s v="Standard Class"/>
    <s v="SJ-20215"/>
    <s v="Sarah Jordon"/>
    <x v="0"/>
    <s v="United States"/>
    <s v="Grand Prairie"/>
    <x v="5"/>
    <n v="75051"/>
    <x v="2"/>
    <s v="TEC-PH-10004912"/>
    <x v="2"/>
    <x v="7"/>
    <s v="Cisco SPA112 2 Port Phone Adapter"/>
    <n v="219.80000000000004"/>
    <n v="5"/>
    <n v="0.2"/>
    <n v="24.727499999999971"/>
  </r>
  <r>
    <n v="3245"/>
    <s v="CA-2014-113355"/>
    <x v="3"/>
    <x v="96"/>
    <d v="2020-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20-12-13T00:00:00"/>
    <s v="Second Class"/>
    <s v="BP-11185"/>
    <s v="Ben Peterman"/>
    <x v="1"/>
    <s v="United States"/>
    <s v="Seattle"/>
    <x v="4"/>
    <n v="98103"/>
    <x v="1"/>
    <s v="TEC-AC-10004510"/>
    <x v="2"/>
    <x v="11"/>
    <s v="Logitech Desktop MK120 Mouse and keyboard Combo"/>
    <n v="49.08"/>
    <n v="3"/>
    <n v="0"/>
    <n v="4.9079999999999977"/>
  </r>
  <r>
    <n v="3247"/>
    <s v="US-2014-140907"/>
    <x v="3"/>
    <x v="389"/>
    <d v="2020-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20-12-13T00:00:00"/>
    <s v="Second Class"/>
    <s v="BP-11185"/>
    <s v="Ben Peterman"/>
    <x v="1"/>
    <s v="United States"/>
    <s v="Seattle"/>
    <x v="4"/>
    <n v="98103"/>
    <x v="1"/>
    <s v="OFF-AR-10000799"/>
    <x v="1"/>
    <x v="6"/>
    <s v="Col-Erase Pencils with Erasers"/>
    <n v="18.240000000000002"/>
    <n v="3"/>
    <n v="0"/>
    <n v="5.2895999999999983"/>
  </r>
  <r>
    <n v="3249"/>
    <s v="CA-2013-159730"/>
    <x v="0"/>
    <x v="42"/>
    <d v="2019-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9-09-22T00:00:00"/>
    <s v="Standard Class"/>
    <s v="SJ-20125"/>
    <s v="Sanjit Jacobs"/>
    <x v="2"/>
    <s v="United States"/>
    <s v="Seattle"/>
    <x v="4"/>
    <n v="98103"/>
    <x v="1"/>
    <s v="TEC-PH-10002085"/>
    <x v="2"/>
    <x v="7"/>
    <s v="Clarity 53712"/>
    <n v="105.584"/>
    <n v="2"/>
    <n v="0.2"/>
    <n v="7.9188000000000045"/>
  </r>
  <r>
    <n v="3251"/>
    <s v="CA-2013-157868"/>
    <x v="0"/>
    <x v="443"/>
    <d v="2019-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20-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20-10-31T00:00:00"/>
    <s v="Second Class"/>
    <s v="MA-17560"/>
    <s v="Matt Abelman"/>
    <x v="2"/>
    <s v="United States"/>
    <s v="Chicago"/>
    <x v="10"/>
    <n v="60610"/>
    <x v="2"/>
    <s v="OFF-AR-10003045"/>
    <x v="1"/>
    <x v="6"/>
    <s v="Prang Colored Pencils"/>
    <n v="7.0559999999999992"/>
    <n v="3"/>
    <n v="0.2"/>
    <n v="2.2050000000000001"/>
  </r>
  <r>
    <n v="3254"/>
    <s v="CA-2014-110373"/>
    <x v="3"/>
    <x v="855"/>
    <d v="2020-10-31T00:00:00"/>
    <s v="Second Class"/>
    <s v="MA-17560"/>
    <s v="Matt Abelman"/>
    <x v="2"/>
    <s v="United States"/>
    <s v="Chicago"/>
    <x v="10"/>
    <n v="60610"/>
    <x v="2"/>
    <s v="TEC-PH-10001536"/>
    <x v="2"/>
    <x v="7"/>
    <s v="Spigen Samsung Galaxy S5 Case Wallet"/>
    <n v="27.183999999999997"/>
    <n v="2"/>
    <n v="0.2"/>
    <n v="2.0387999999999984"/>
  </r>
  <r>
    <n v="3255"/>
    <s v="CA-2013-155474"/>
    <x v="0"/>
    <x v="630"/>
    <d v="2019-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9-07-15T00:00:00"/>
    <s v="Standard Class"/>
    <s v="CC-12220"/>
    <s v="Chris Cortes"/>
    <x v="0"/>
    <s v="United States"/>
    <s v="Seattle"/>
    <x v="4"/>
    <n v="98105"/>
    <x v="1"/>
    <s v="OFF-BI-10004209"/>
    <x v="1"/>
    <x v="8"/>
    <s v="Fellowes Twister Kit, Gray/Clear, 3/pkg"/>
    <n v="19.295999999999999"/>
    <n v="3"/>
    <n v="0.2"/>
    <n v="6.0299999999999994"/>
  </r>
  <r>
    <n v="3257"/>
    <s v="CA-2012-155453"/>
    <x v="1"/>
    <x v="101"/>
    <d v="2018-08-14T00:00:00"/>
    <s v="Standard Class"/>
    <s v="RA-19885"/>
    <s v="Ruben Ausman"/>
    <x v="1"/>
    <s v="United States"/>
    <s v="Jacksonville"/>
    <x v="2"/>
    <n v="32216"/>
    <x v="0"/>
    <s v="OFF-LA-10001613"/>
    <x v="1"/>
    <x v="2"/>
    <s v="Avery File Folder Labels"/>
    <n v="4.6079999999999997"/>
    <n v="2"/>
    <n v="0.2"/>
    <n v="1.6704000000000001"/>
  </r>
  <r>
    <n v="3258"/>
    <s v="US-2013-161844"/>
    <x v="0"/>
    <x v="10"/>
    <d v="2019-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9-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9-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7-11-15T00:00:00"/>
    <s v="First Class"/>
    <s v="CM-11815"/>
    <s v="Candace McMahon"/>
    <x v="1"/>
    <s v="United States"/>
    <s v="Pasadena"/>
    <x v="5"/>
    <n v="77506"/>
    <x v="2"/>
    <s v="OFF-PA-10004609"/>
    <x v="1"/>
    <x v="10"/>
    <s v="Xerox 221"/>
    <n v="20.736000000000004"/>
    <n v="4"/>
    <n v="0.2"/>
    <n v="7.2576000000000001"/>
  </r>
  <r>
    <n v="3262"/>
    <s v="CA-2011-140662"/>
    <x v="2"/>
    <x v="664"/>
    <d v="2017-11-19T00:00:00"/>
    <s v="First Class"/>
    <s v="TS-21205"/>
    <s v="Thomas Seio"/>
    <x v="1"/>
    <s v="United States"/>
    <s v="San Francisco"/>
    <x v="1"/>
    <n v="94109"/>
    <x v="1"/>
    <s v="TEC-AC-10001314"/>
    <x v="2"/>
    <x v="11"/>
    <s v="Case Logic 2.4GHz Wireless Keyboard"/>
    <n v="99.98"/>
    <n v="2"/>
    <n v="0"/>
    <n v="7.9983999999999895"/>
  </r>
  <r>
    <n v="3263"/>
    <s v="CA-2011-140662"/>
    <x v="2"/>
    <x v="664"/>
    <d v="2017-11-19T00:00:00"/>
    <s v="First Class"/>
    <s v="TS-21205"/>
    <s v="Thomas Seio"/>
    <x v="1"/>
    <s v="United States"/>
    <s v="San Francisco"/>
    <x v="1"/>
    <n v="94109"/>
    <x v="1"/>
    <s v="OFF-PA-10003395"/>
    <x v="1"/>
    <x v="10"/>
    <s v="Xerox 1941"/>
    <n v="733.94999999999993"/>
    <n v="7"/>
    <n v="0"/>
    <n v="352.29599999999999"/>
  </r>
  <r>
    <n v="3264"/>
    <s v="CA-2011-140662"/>
    <x v="2"/>
    <x v="664"/>
    <d v="2017-11-19T00:00:00"/>
    <s v="First Class"/>
    <s v="TS-21205"/>
    <s v="Thomas Seio"/>
    <x v="1"/>
    <s v="United States"/>
    <s v="San Francisco"/>
    <x v="1"/>
    <n v="94109"/>
    <x v="1"/>
    <s v="OFF-AP-10001242"/>
    <x v="1"/>
    <x v="9"/>
    <s v="APC 7 Outlet Network SurgeArrest Surge Protector"/>
    <n v="241.44"/>
    <n v="3"/>
    <n v="0"/>
    <n v="72.431999999999988"/>
  </r>
  <r>
    <n v="3265"/>
    <s v="CA-2013-122518"/>
    <x v="0"/>
    <x v="758"/>
    <d v="2019-03-09T00:00:00"/>
    <s v="Second Class"/>
    <s v="RF-19345"/>
    <s v="Randy Ferguson"/>
    <x v="1"/>
    <s v="United States"/>
    <s v="Miami"/>
    <x v="2"/>
    <n v="33180"/>
    <x v="0"/>
    <s v="OFF-LA-10001641"/>
    <x v="1"/>
    <x v="2"/>
    <s v="Avery 518"/>
    <n v="10.08"/>
    <n v="4"/>
    <n v="0.2"/>
    <n v="3.528"/>
  </r>
  <r>
    <n v="3266"/>
    <s v="US-2011-126571"/>
    <x v="2"/>
    <x v="856"/>
    <d v="2017-10-15T00:00:00"/>
    <s v="Standard Class"/>
    <s v="JF-15565"/>
    <s v="Jill Fjeld"/>
    <x v="0"/>
    <s v="United States"/>
    <s v="Philadelphia"/>
    <x v="9"/>
    <n v="19120"/>
    <x v="3"/>
    <s v="OFF-ST-10003816"/>
    <x v="1"/>
    <x v="4"/>
    <s v="Fellowes High-Stak Drawer Files"/>
    <n v="281.904"/>
    <n v="2"/>
    <n v="0.2"/>
    <n v="10.571399999999983"/>
  </r>
  <r>
    <n v="3267"/>
    <s v="US-2011-126571"/>
    <x v="2"/>
    <x v="856"/>
    <d v="2017-10-15T00:00:00"/>
    <s v="Standard Class"/>
    <s v="JF-15565"/>
    <s v="Jill Fjeld"/>
    <x v="0"/>
    <s v="United States"/>
    <s v="Philadelphia"/>
    <x v="9"/>
    <n v="19120"/>
    <x v="3"/>
    <s v="OFF-EN-10002230"/>
    <x v="1"/>
    <x v="12"/>
    <s v="Airmail Envelopes"/>
    <n v="201.43200000000002"/>
    <n v="3"/>
    <n v="0.2"/>
    <n v="67.983299999999986"/>
  </r>
  <r>
    <n v="3268"/>
    <s v="CA-2011-143840"/>
    <x v="2"/>
    <x v="857"/>
    <d v="2017-05-29T00:00:00"/>
    <s v="Standard Class"/>
    <s v="EH-14185"/>
    <s v="Evan Henry"/>
    <x v="0"/>
    <s v="United States"/>
    <s v="Decatur"/>
    <x v="19"/>
    <n v="35601"/>
    <x v="0"/>
    <s v="TEC-PH-10002660"/>
    <x v="2"/>
    <x v="7"/>
    <s v="Nortel Networks T7316 E Nt8 B27"/>
    <n v="135.97999999999999"/>
    <n v="2"/>
    <n v="0"/>
    <n v="33.995000000000005"/>
  </r>
  <r>
    <n v="3269"/>
    <s v="CA-2011-143840"/>
    <x v="2"/>
    <x v="857"/>
    <d v="2017-05-29T00:00:00"/>
    <s v="Standard Class"/>
    <s v="EH-14185"/>
    <s v="Evan Henry"/>
    <x v="0"/>
    <s v="United States"/>
    <s v="Decatur"/>
    <x v="19"/>
    <n v="35601"/>
    <x v="0"/>
    <s v="TEC-PH-10003171"/>
    <x v="2"/>
    <x v="7"/>
    <s v="Plantronics Encore H101 Dual Earpieces Headset"/>
    <n v="44.95"/>
    <n v="1"/>
    <n v="0"/>
    <n v="12.585999999999999"/>
  </r>
  <r>
    <n v="3270"/>
    <s v="CA-2011-115980"/>
    <x v="2"/>
    <x v="858"/>
    <d v="2017-07-19T00:00:00"/>
    <s v="Standard Class"/>
    <s v="VW-21775"/>
    <s v="Victoria Wilson"/>
    <x v="1"/>
    <s v="United States"/>
    <s v="Sioux Falls"/>
    <x v="44"/>
    <n v="57103"/>
    <x v="2"/>
    <s v="TEC-AC-10003709"/>
    <x v="2"/>
    <x v="11"/>
    <s v="Maxell 4.7GB DVD-R 5/Pack"/>
    <n v="2.9699999999999998"/>
    <n v="3"/>
    <n v="0"/>
    <n v="1.3068000000000004"/>
  </r>
  <r>
    <n v="3271"/>
    <s v="CA-2011-115980"/>
    <x v="2"/>
    <x v="858"/>
    <d v="2017-07-19T00:00:00"/>
    <s v="Standard Class"/>
    <s v="VW-21775"/>
    <s v="Victoria Wilson"/>
    <x v="1"/>
    <s v="United States"/>
    <s v="Sioux Falls"/>
    <x v="44"/>
    <n v="57103"/>
    <x v="2"/>
    <s v="OFF-FA-10000304"/>
    <x v="1"/>
    <x v="13"/>
    <s v="Advantus Push Pins"/>
    <n v="6.5400000000000009"/>
    <n v="3"/>
    <n v="0"/>
    <n v="2.6814000000000004"/>
  </r>
  <r>
    <n v="3272"/>
    <s v="CA-2012-155145"/>
    <x v="1"/>
    <x v="17"/>
    <d v="2018-12-29T00:00:00"/>
    <s v="Second Class"/>
    <s v="KN-16450"/>
    <s v="Kean Nguyen"/>
    <x v="1"/>
    <s v="United States"/>
    <s v="Visalia"/>
    <x v="1"/>
    <n v="93277"/>
    <x v="1"/>
    <s v="TEC-AC-10003709"/>
    <x v="2"/>
    <x v="11"/>
    <s v="Maxell 4.7GB DVD-R 5/Pack"/>
    <n v="7.92"/>
    <n v="8"/>
    <n v="0"/>
    <n v="3.4848000000000008"/>
  </r>
  <r>
    <n v="3273"/>
    <s v="CA-2012-146038"/>
    <x v="1"/>
    <x v="97"/>
    <d v="2018-02-16T00:00:00"/>
    <s v="Standard Class"/>
    <s v="SJ-20215"/>
    <s v="Sarah Jordon"/>
    <x v="0"/>
    <s v="United States"/>
    <s v="Los Angeles"/>
    <x v="1"/>
    <n v="90049"/>
    <x v="1"/>
    <s v="FUR-CH-10002774"/>
    <x v="0"/>
    <x v="1"/>
    <s v="Global Deluxe Stacking Chair, Gray"/>
    <n v="203.92"/>
    <n v="5"/>
    <n v="0.2"/>
    <n v="22.940999999999995"/>
  </r>
  <r>
    <n v="3274"/>
    <s v="CA-2014-133865"/>
    <x v="3"/>
    <x v="540"/>
    <d v="2020-05-13T00:00:00"/>
    <s v="Standard Class"/>
    <s v="PS-19045"/>
    <s v="Penelope Sewall"/>
    <x v="2"/>
    <s v="United States"/>
    <s v="Los Angeles"/>
    <x v="1"/>
    <n v="90032"/>
    <x v="1"/>
    <s v="TEC-CO-10001046"/>
    <x v="2"/>
    <x v="16"/>
    <s v="Canon Imageclass D680 Copier / Fax"/>
    <n v="3359.9520000000002"/>
    <n v="6"/>
    <n v="0.2"/>
    <n v="1049.9849999999999"/>
  </r>
  <r>
    <n v="3275"/>
    <s v="CA-2014-116358"/>
    <x v="3"/>
    <x v="808"/>
    <d v="2020-11-07T00:00:00"/>
    <s v="Standard Class"/>
    <s v="KM-16225"/>
    <s v="Kalyca Meade"/>
    <x v="1"/>
    <s v="United States"/>
    <s v="Overland Park"/>
    <x v="41"/>
    <n v="66212"/>
    <x v="2"/>
    <s v="OFF-FA-10003495"/>
    <x v="1"/>
    <x v="13"/>
    <s v="Staples"/>
    <n v="18.240000000000002"/>
    <n v="3"/>
    <n v="0"/>
    <n v="9.120000000000001"/>
  </r>
  <r>
    <n v="3276"/>
    <s v="CA-2014-116358"/>
    <x v="3"/>
    <x v="808"/>
    <d v="2020-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7-04-09T00:00:00"/>
    <s v="Second Class"/>
    <s v="GM-14695"/>
    <s v="Greg Maxwell"/>
    <x v="1"/>
    <s v="United States"/>
    <s v="Alexandria"/>
    <x v="17"/>
    <n v="22304"/>
    <x v="0"/>
    <s v="OFF-AR-10004757"/>
    <x v="1"/>
    <x v="6"/>
    <s v="Crayola Colored Pencils"/>
    <n v="22.959999999999997"/>
    <n v="7"/>
    <n v="0"/>
    <n v="7.5767999999999986"/>
  </r>
  <r>
    <n v="3278"/>
    <s v="CA-2011-102988"/>
    <x v="2"/>
    <x v="267"/>
    <d v="2017-04-09T00:00:00"/>
    <s v="Second Class"/>
    <s v="GM-14695"/>
    <s v="Greg Maxwell"/>
    <x v="1"/>
    <s v="United States"/>
    <s v="Alexandria"/>
    <x v="17"/>
    <n v="22304"/>
    <x v="0"/>
    <s v="TEC-PH-10001615"/>
    <x v="2"/>
    <x v="7"/>
    <s v="AT&amp;T CL82213"/>
    <n v="28.99"/>
    <n v="1"/>
    <n v="0"/>
    <n v="8.4070999999999962"/>
  </r>
  <r>
    <n v="3279"/>
    <s v="CA-2011-102988"/>
    <x v="2"/>
    <x v="267"/>
    <d v="2017-04-09T00:00:00"/>
    <s v="Second Class"/>
    <s v="GM-14695"/>
    <s v="Greg Maxwell"/>
    <x v="1"/>
    <s v="United States"/>
    <s v="Alexandria"/>
    <x v="17"/>
    <n v="22304"/>
    <x v="0"/>
    <s v="OFF-PA-10003349"/>
    <x v="1"/>
    <x v="10"/>
    <s v="Xerox 1957"/>
    <n v="12.96"/>
    <n v="2"/>
    <n v="0"/>
    <n v="6.3504000000000005"/>
  </r>
  <r>
    <n v="3280"/>
    <s v="CA-2011-102988"/>
    <x v="2"/>
    <x v="267"/>
    <d v="2017-04-09T00:00:00"/>
    <s v="Second Class"/>
    <s v="GM-14695"/>
    <s v="Greg Maxwell"/>
    <x v="1"/>
    <s v="United States"/>
    <s v="Alexandria"/>
    <x v="17"/>
    <n v="22304"/>
    <x v="0"/>
    <s v="OFF-AR-10000127"/>
    <x v="1"/>
    <x v="6"/>
    <s v="Newell 321"/>
    <n v="22.959999999999997"/>
    <n v="7"/>
    <n v="0"/>
    <n v="6.6583999999999968"/>
  </r>
  <r>
    <n v="3281"/>
    <s v="CA-2011-102988"/>
    <x v="2"/>
    <x v="267"/>
    <d v="2017-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7-09-24T00:00:00"/>
    <s v="Standard Class"/>
    <s v="KT-16465"/>
    <s v="Kean Takahito"/>
    <x v="0"/>
    <s v="United States"/>
    <s v="Raleigh"/>
    <x v="3"/>
    <n v="27604"/>
    <x v="0"/>
    <s v="TEC-AC-10001109"/>
    <x v="2"/>
    <x v="11"/>
    <s v="Logitech Trackman Marble Mouse"/>
    <n v="47.984000000000002"/>
    <n v="2"/>
    <n v="0.2"/>
    <n v="13.195600000000001"/>
  </r>
  <r>
    <n v="3283"/>
    <s v="US-2011-117170"/>
    <x v="2"/>
    <x v="328"/>
    <d v="2017-09-24T00:00:00"/>
    <s v="Standard Class"/>
    <s v="KT-16465"/>
    <s v="Kean Takahito"/>
    <x v="0"/>
    <s v="United States"/>
    <s v="Raleigh"/>
    <x v="3"/>
    <n v="27604"/>
    <x v="0"/>
    <s v="OFF-PA-10000682"/>
    <x v="1"/>
    <x v="10"/>
    <s v="Xerox 1924"/>
    <n v="4.6240000000000006"/>
    <n v="1"/>
    <n v="0.2"/>
    <n v="1.6762000000000001"/>
  </r>
  <r>
    <n v="3284"/>
    <s v="CA-2011-159478"/>
    <x v="2"/>
    <x v="587"/>
    <d v="2017-10-06T00:00:00"/>
    <s v="Standard Class"/>
    <s v="MH-17785"/>
    <s v="Maya Herman"/>
    <x v="1"/>
    <s v="United States"/>
    <s v="New York City"/>
    <x v="15"/>
    <n v="10035"/>
    <x v="3"/>
    <s v="FUR-FU-10000221"/>
    <x v="0"/>
    <x v="5"/>
    <s v="Master Caster Door Stop, Brown"/>
    <n v="15.24"/>
    <n v="3"/>
    <n v="0"/>
    <n v="5.1815999999999995"/>
  </r>
  <r>
    <n v="3285"/>
    <s v="CA-2011-103702"/>
    <x v="2"/>
    <x v="171"/>
    <d v="2017-09-17T00:00:00"/>
    <s v="Standard Class"/>
    <s v="AF-10885"/>
    <s v="Art Foster"/>
    <x v="0"/>
    <s v="United States"/>
    <s v="Fairfield"/>
    <x v="24"/>
    <n v="45014"/>
    <x v="3"/>
    <s v="OFF-BI-10002429"/>
    <x v="1"/>
    <x v="8"/>
    <s v="Premier Elliptical Ring Binder, Black"/>
    <n v="63.924000000000007"/>
    <n v="7"/>
    <n v="0.7"/>
    <n v="-46.877600000000001"/>
  </r>
  <r>
    <n v="3286"/>
    <s v="CA-2014-150525"/>
    <x v="3"/>
    <x v="297"/>
    <d v="2020-02-26T00:00:00"/>
    <s v="Standard Class"/>
    <s v="JP-16135"/>
    <s v="Julie Prescott"/>
    <x v="2"/>
    <s v="United States"/>
    <s v="Muskogee"/>
    <x v="26"/>
    <n v="74403"/>
    <x v="2"/>
    <s v="OFF-AR-10002375"/>
    <x v="1"/>
    <x v="6"/>
    <s v="Newell 351"/>
    <n v="6.56"/>
    <n v="2"/>
    <n v="0"/>
    <n v="1.9023999999999992"/>
  </r>
  <r>
    <n v="3287"/>
    <s v="CA-2014-150525"/>
    <x v="3"/>
    <x v="297"/>
    <d v="2020-02-26T00:00:00"/>
    <s v="Standard Class"/>
    <s v="JP-16135"/>
    <s v="Julie Prescott"/>
    <x v="2"/>
    <s v="United States"/>
    <s v="Muskogee"/>
    <x v="26"/>
    <n v="74403"/>
    <x v="2"/>
    <s v="OFF-AP-10000595"/>
    <x v="1"/>
    <x v="9"/>
    <s v="Disposable Triple-Filter Dust Bags"/>
    <n v="13.11"/>
    <n v="3"/>
    <n v="0"/>
    <n v="3.4086000000000003"/>
  </r>
  <r>
    <n v="3288"/>
    <s v="CA-2012-157770"/>
    <x v="1"/>
    <x v="350"/>
    <d v="2018-12-15T00:00:00"/>
    <s v="First Class"/>
    <s v="RD-19585"/>
    <s v="Rob Dowd"/>
    <x v="0"/>
    <s v="United States"/>
    <s v="Temecula"/>
    <x v="1"/>
    <n v="92592"/>
    <x v="1"/>
    <s v="TEC-PH-10001530"/>
    <x v="2"/>
    <x v="7"/>
    <s v="Plantronics Voyager Pro Legend"/>
    <n v="494.37600000000009"/>
    <n v="3"/>
    <n v="0.2"/>
    <n v="49.437599999999975"/>
  </r>
  <r>
    <n v="3289"/>
    <s v="CA-2012-157770"/>
    <x v="1"/>
    <x v="350"/>
    <d v="2018-12-15T00:00:00"/>
    <s v="First Class"/>
    <s v="RD-19585"/>
    <s v="Rob Dowd"/>
    <x v="0"/>
    <s v="United States"/>
    <s v="Temecula"/>
    <x v="1"/>
    <n v="92592"/>
    <x v="1"/>
    <s v="OFF-BI-10000050"/>
    <x v="1"/>
    <x v="8"/>
    <s v="Angle-D Binders with Locking Rings, Label Holders"/>
    <n v="29.2"/>
    <n v="5"/>
    <n v="0.2"/>
    <n v="9.8549999999999969"/>
  </r>
  <r>
    <n v="3290"/>
    <s v="CA-2012-157770"/>
    <x v="1"/>
    <x v="350"/>
    <d v="2018-12-15T00:00:00"/>
    <s v="First Class"/>
    <s v="RD-19585"/>
    <s v="Rob Dowd"/>
    <x v="0"/>
    <s v="United States"/>
    <s v="Temecula"/>
    <x v="1"/>
    <n v="92592"/>
    <x v="1"/>
    <s v="TEC-AC-10001552"/>
    <x v="2"/>
    <x v="11"/>
    <s v="Logitech K350 2.4Ghz Wireless Keyboard"/>
    <n v="248.85000000000002"/>
    <n v="5"/>
    <n v="0"/>
    <n v="27.373499999999993"/>
  </r>
  <r>
    <n v="3291"/>
    <s v="CA-2012-157770"/>
    <x v="1"/>
    <x v="350"/>
    <d v="2018-12-15T00:00:00"/>
    <s v="First Class"/>
    <s v="RD-19585"/>
    <s v="Rob Dowd"/>
    <x v="0"/>
    <s v="United States"/>
    <s v="Temecula"/>
    <x v="1"/>
    <n v="92592"/>
    <x v="1"/>
    <s v="TEC-AC-10003399"/>
    <x v="2"/>
    <x v="11"/>
    <s v="Memorex Mini Travel Drive 64 GB USB 2.0 Flash Drive"/>
    <n v="36.24"/>
    <n v="1"/>
    <n v="0"/>
    <n v="15.220800000000001"/>
  </r>
  <r>
    <n v="3292"/>
    <s v="CA-2013-167290"/>
    <x v="0"/>
    <x v="859"/>
    <d v="2019-11-05T00:00:00"/>
    <s v="Standard Class"/>
    <s v="JF-15295"/>
    <s v="Jason Fortune-"/>
    <x v="0"/>
    <s v="United States"/>
    <s v="Sterling Heights"/>
    <x v="12"/>
    <n v="48310"/>
    <x v="2"/>
    <s v="OFF-AR-10004078"/>
    <x v="1"/>
    <x v="6"/>
    <s v="Newell 312"/>
    <n v="11.68"/>
    <n v="2"/>
    <n v="0"/>
    <n v="3.5039999999999996"/>
  </r>
  <r>
    <n v="3293"/>
    <s v="CA-2011-106264"/>
    <x v="2"/>
    <x v="58"/>
    <d v="2017-12-30T00:00:00"/>
    <s v="Standard Class"/>
    <s v="CK-12595"/>
    <s v="Clytie Kelty"/>
    <x v="0"/>
    <s v="United States"/>
    <s v="San Diego"/>
    <x v="1"/>
    <n v="92024"/>
    <x v="1"/>
    <s v="OFF-SU-10002189"/>
    <x v="1"/>
    <x v="14"/>
    <s v="Acme Rosewood Handle Letter Opener"/>
    <n v="11.91"/>
    <n v="3"/>
    <n v="0"/>
    <n v="0.11909999999999954"/>
  </r>
  <r>
    <n v="3294"/>
    <s v="CA-2011-106264"/>
    <x v="2"/>
    <x v="58"/>
    <d v="2017-12-30T00:00:00"/>
    <s v="Standard Class"/>
    <s v="CK-12595"/>
    <s v="Clytie Kelty"/>
    <x v="0"/>
    <s v="United States"/>
    <s v="San Diego"/>
    <x v="1"/>
    <n v="92024"/>
    <x v="1"/>
    <s v="FUR-FU-10001852"/>
    <x v="0"/>
    <x v="5"/>
    <s v="Eldon Regeneration Recycled Desk Accessories, Smoke"/>
    <n v="3.48"/>
    <n v="2"/>
    <n v="0"/>
    <n v="1.1135999999999999"/>
  </r>
  <r>
    <n v="3295"/>
    <s v="CA-2011-138023"/>
    <x v="2"/>
    <x v="860"/>
    <d v="2017-08-18T00:00:00"/>
    <s v="First Class"/>
    <s v="KH-16510"/>
    <s v="Keith Herrera"/>
    <x v="0"/>
    <s v="United States"/>
    <s v="Dallas"/>
    <x v="5"/>
    <n v="75081"/>
    <x v="2"/>
    <s v="OFF-BI-10003638"/>
    <x v="1"/>
    <x v="8"/>
    <s v="GBC Durable Plastic Covers"/>
    <n v="30.959999999999994"/>
    <n v="8"/>
    <n v="0.8"/>
    <n v="-52.632000000000019"/>
  </r>
  <r>
    <n v="3296"/>
    <s v="CA-2014-113418"/>
    <x v="3"/>
    <x v="172"/>
    <d v="2020-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8-05-30T00:00:00"/>
    <s v="Standard Class"/>
    <s v="EB-13870"/>
    <s v="Emily Burns"/>
    <x v="0"/>
    <s v="United States"/>
    <s v="Phoenix"/>
    <x v="16"/>
    <n v="85023"/>
    <x v="1"/>
    <s v="OFF-BI-10001036"/>
    <x v="1"/>
    <x v="8"/>
    <s v="Cardinal EasyOpen D-Ring Binders"/>
    <n v="19.194000000000003"/>
    <n v="7"/>
    <n v="0.7"/>
    <n v="-12.795999999999999"/>
  </r>
  <r>
    <n v="3298"/>
    <s v="US-2012-110569"/>
    <x v="1"/>
    <x v="293"/>
    <d v="2018-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20-11-17T00:00:00"/>
    <s v="Same Day"/>
    <s v="MW-18235"/>
    <s v="Mitch Willingham"/>
    <x v="1"/>
    <s v="United States"/>
    <s v="San Francisco"/>
    <x v="1"/>
    <n v="94122"/>
    <x v="1"/>
    <s v="TEC-MA-10000488"/>
    <x v="2"/>
    <x v="15"/>
    <s v="Bady BDG101FRU Card Printer"/>
    <n v="1919.9760000000001"/>
    <n v="3"/>
    <n v="0.2"/>
    <n v="215.99729999999977"/>
  </r>
  <r>
    <n v="3300"/>
    <s v="US-2011-159926"/>
    <x v="2"/>
    <x v="728"/>
    <d v="2017-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7-11-22T00:00:00"/>
    <s v="Standard Class"/>
    <s v="CS-11950"/>
    <s v="Carlos Soltero"/>
    <x v="0"/>
    <s v="United States"/>
    <s v="Philadelphia"/>
    <x v="9"/>
    <n v="19140"/>
    <x v="3"/>
    <s v="OFF-ST-10003656"/>
    <x v="1"/>
    <x v="4"/>
    <s v="Safco Industrial Wire Shelving"/>
    <n v="76.792000000000002"/>
    <n v="1"/>
    <n v="0.2"/>
    <n v="-16.318300000000001"/>
  </r>
  <r>
    <n v="3302"/>
    <s v="US-2011-159926"/>
    <x v="2"/>
    <x v="728"/>
    <d v="2017-11-22T00:00:00"/>
    <s v="Standard Class"/>
    <s v="CS-11950"/>
    <s v="Carlos Soltero"/>
    <x v="0"/>
    <s v="United States"/>
    <s v="Philadelphia"/>
    <x v="9"/>
    <n v="19140"/>
    <x v="3"/>
    <s v="TEC-PH-10001128"/>
    <x v="2"/>
    <x v="7"/>
    <s v="Motorola Droid Maxx"/>
    <n v="539.96399999999994"/>
    <n v="6"/>
    <n v="0.4"/>
    <n v="-107.99280000000002"/>
  </r>
  <r>
    <n v="3303"/>
    <s v="US-2011-159926"/>
    <x v="2"/>
    <x v="728"/>
    <d v="2017-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7-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8-01-01T00:00:00"/>
    <s v="Second Class"/>
    <s v="SP-20620"/>
    <s v="Stefania Perrino"/>
    <x v="1"/>
    <s v="United States"/>
    <s v="Laredo"/>
    <x v="5"/>
    <n v="78041"/>
    <x v="2"/>
    <s v="OFF-EN-10004955"/>
    <x v="1"/>
    <x v="12"/>
    <s v="Fashion Color Clasp Envelopes"/>
    <n v="12.984000000000002"/>
    <n v="3"/>
    <n v="0.2"/>
    <n v="4.7066999999999997"/>
  </r>
  <r>
    <n v="3306"/>
    <s v="CA-2011-104738"/>
    <x v="2"/>
    <x v="125"/>
    <d v="2018-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8-01-01T00:00:00"/>
    <s v="Second Class"/>
    <s v="SP-20620"/>
    <s v="Stefania Perrino"/>
    <x v="1"/>
    <s v="United States"/>
    <s v="Laredo"/>
    <x v="5"/>
    <n v="78041"/>
    <x v="2"/>
    <s v="TEC-PH-10000576"/>
    <x v="2"/>
    <x v="7"/>
    <s v="AT&amp;T 1080 Corded phone"/>
    <n v="328.77600000000007"/>
    <n v="3"/>
    <n v="0.2"/>
    <n v="28.767899999999997"/>
  </r>
  <r>
    <n v="3308"/>
    <s v="CA-2011-104738"/>
    <x v="2"/>
    <x v="125"/>
    <d v="2018-01-01T00:00:00"/>
    <s v="Second Class"/>
    <s v="SP-20620"/>
    <s v="Stefania Perrino"/>
    <x v="1"/>
    <s v="United States"/>
    <s v="Laredo"/>
    <x v="5"/>
    <n v="78041"/>
    <x v="2"/>
    <s v="OFF-BI-10002160"/>
    <x v="1"/>
    <x v="8"/>
    <s v="Acco Hanging Data Binders"/>
    <n v="2.2859999999999996"/>
    <n v="3"/>
    <n v="0.8"/>
    <n v="-3.6576000000000004"/>
  </r>
  <r>
    <n v="3309"/>
    <s v="CA-2011-104738"/>
    <x v="2"/>
    <x v="125"/>
    <d v="2018-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8-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9-09-23T00:00:00"/>
    <s v="Standard Class"/>
    <s v="LW-17215"/>
    <s v="Luke Weiss"/>
    <x v="0"/>
    <s v="United States"/>
    <s v="New York City"/>
    <x v="15"/>
    <n v="10035"/>
    <x v="3"/>
    <s v="OFF-BI-10002026"/>
    <x v="1"/>
    <x v="8"/>
    <s v="Avery Arch Ring Binders"/>
    <n v="232.40000000000003"/>
    <n v="5"/>
    <n v="0.2"/>
    <n v="78.434999999999988"/>
  </r>
  <r>
    <n v="3312"/>
    <s v="CA-2013-162747"/>
    <x v="0"/>
    <x v="231"/>
    <d v="2019-03-26T00:00:00"/>
    <s v="Second Class"/>
    <s v="AH-10030"/>
    <s v="Aaron Hawkins"/>
    <x v="1"/>
    <s v="United States"/>
    <s v="Gulfport"/>
    <x v="35"/>
    <n v="39503"/>
    <x v="0"/>
    <s v="FUR-FU-10003691"/>
    <x v="0"/>
    <x v="5"/>
    <s v="Eldon Image Series Desk Accessories, Ebony"/>
    <n v="86.45"/>
    <n v="7"/>
    <n v="0"/>
    <n v="38.038000000000004"/>
  </r>
  <r>
    <n v="3313"/>
    <s v="US-2011-133130"/>
    <x v="2"/>
    <x v="127"/>
    <d v="2017-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7-10-01T00:00:00"/>
    <s v="Standard Class"/>
    <s v="TH-21100"/>
    <s v="Thea Hendricks"/>
    <x v="0"/>
    <s v="United States"/>
    <s v="San Diego"/>
    <x v="1"/>
    <n v="92037"/>
    <x v="1"/>
    <s v="OFF-PA-10000675"/>
    <x v="1"/>
    <x v="10"/>
    <s v="Xerox 1919"/>
    <n v="81.98"/>
    <n v="2"/>
    <n v="0"/>
    <n v="40.170200000000001"/>
  </r>
  <r>
    <n v="3315"/>
    <s v="CA-2014-169978"/>
    <x v="3"/>
    <x v="165"/>
    <d v="2020-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20-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20-11-16T00:00:00"/>
    <s v="Second Class"/>
    <s v="EB-13750"/>
    <s v="Edward Becker"/>
    <x v="1"/>
    <s v="United States"/>
    <s v="Round Rock"/>
    <x v="5"/>
    <n v="78664"/>
    <x v="2"/>
    <s v="FUR-FU-10001468"/>
    <x v="0"/>
    <x v="5"/>
    <s v="Tenex Antistatic Computer Chair Mats"/>
    <n v="341.96"/>
    <n v="5"/>
    <n v="0.6"/>
    <n v="-427.45000000000005"/>
  </r>
  <r>
    <n v="3318"/>
    <s v="CA-2012-165057"/>
    <x v="1"/>
    <x v="861"/>
    <d v="2018-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8-09-15T00:00:00"/>
    <s v="Standard Class"/>
    <s v="SC-20725"/>
    <s v="Steven Cartwright"/>
    <x v="0"/>
    <s v="United States"/>
    <s v="Redlands"/>
    <x v="1"/>
    <n v="92374"/>
    <x v="1"/>
    <s v="OFF-LA-10003190"/>
    <x v="1"/>
    <x v="2"/>
    <s v="Avery 474"/>
    <n v="8.64"/>
    <n v="3"/>
    <n v="0"/>
    <n v="4.2336"/>
  </r>
  <r>
    <n v="3320"/>
    <s v="CA-2011-134551"/>
    <x v="2"/>
    <x v="414"/>
    <d v="2017-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7-12-25T00:00:00"/>
    <s v="Standard Class"/>
    <s v="TS-21505"/>
    <s v="Tony Sayre"/>
    <x v="0"/>
    <s v="United States"/>
    <s v="Columbia"/>
    <x v="18"/>
    <n v="38401"/>
    <x v="0"/>
    <s v="FUR-CH-10004287"/>
    <x v="0"/>
    <x v="1"/>
    <s v="SAFCO Arco Folding Chair"/>
    <n v="662.88"/>
    <n v="3"/>
    <n v="0.2"/>
    <n v="74.573999999999955"/>
  </r>
  <r>
    <n v="3322"/>
    <s v="CA-2011-134551"/>
    <x v="2"/>
    <x v="414"/>
    <d v="2017-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8-07-27T00:00:00"/>
    <s v="Standard Class"/>
    <s v="TH-21550"/>
    <s v="Tracy Hopkins"/>
    <x v="2"/>
    <s v="United States"/>
    <s v="New York City"/>
    <x v="15"/>
    <n v="10009"/>
    <x v="3"/>
    <s v="OFF-AP-10002892"/>
    <x v="1"/>
    <x v="9"/>
    <s v="Belkin F5C206VTEL 6 Outlet Surge"/>
    <n v="68.94"/>
    <n v="3"/>
    <n v="0"/>
    <n v="20.681999999999995"/>
  </r>
  <r>
    <n v="3324"/>
    <s v="CA-2012-120810"/>
    <x v="1"/>
    <x v="862"/>
    <d v="2018-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7-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7-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7-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7-11-15T00:00:00"/>
    <s v="Standard Class"/>
    <s v="KD-16270"/>
    <s v="Karen Daniels"/>
    <x v="0"/>
    <s v="United States"/>
    <s v="Houston"/>
    <x v="5"/>
    <n v="77095"/>
    <x v="2"/>
    <s v="OFF-PA-10003724"/>
    <x v="1"/>
    <x v="10"/>
    <s v="Wirebound Message Book, 4 per Page"/>
    <n v="21.720000000000002"/>
    <n v="5"/>
    <n v="0.2"/>
    <n v="7.8734999999999991"/>
  </r>
  <r>
    <n v="3329"/>
    <s v="CA-2011-165309"/>
    <x v="2"/>
    <x v="7"/>
    <d v="2017-11-15T00:00:00"/>
    <s v="Standard Class"/>
    <s v="KD-16270"/>
    <s v="Karen Daniels"/>
    <x v="0"/>
    <s v="United States"/>
    <s v="Houston"/>
    <x v="5"/>
    <n v="77095"/>
    <x v="2"/>
    <s v="OFF-PA-10001033"/>
    <x v="1"/>
    <x v="10"/>
    <s v="Xerox 1893"/>
    <n v="262.33600000000001"/>
    <n v="8"/>
    <n v="0.2"/>
    <n v="95.096800000000002"/>
  </r>
  <r>
    <n v="3330"/>
    <s v="CA-2011-165309"/>
    <x v="2"/>
    <x v="7"/>
    <d v="2017-11-15T00:00:00"/>
    <s v="Standard Class"/>
    <s v="KD-16270"/>
    <s v="Karen Daniels"/>
    <x v="0"/>
    <s v="United States"/>
    <s v="Houston"/>
    <x v="5"/>
    <n v="77095"/>
    <x v="2"/>
    <s v="TEC-PH-10003505"/>
    <x v="2"/>
    <x v="7"/>
    <s v="Geemarc AmpliPOWER60"/>
    <n v="148.47999999999999"/>
    <n v="2"/>
    <n v="0.2"/>
    <n v="16.703999999999986"/>
  </r>
  <r>
    <n v="3331"/>
    <s v="CA-2011-165309"/>
    <x v="2"/>
    <x v="7"/>
    <d v="2017-11-15T00:00:00"/>
    <s v="Standard Class"/>
    <s v="KD-16270"/>
    <s v="Karen Daniels"/>
    <x v="0"/>
    <s v="United States"/>
    <s v="Houston"/>
    <x v="5"/>
    <n v="77095"/>
    <x v="2"/>
    <s v="TEC-PH-10004959"/>
    <x v="2"/>
    <x v="7"/>
    <s v="Classic Ivory Antique Telephone ZL1810"/>
    <n v="241.17599999999999"/>
    <n v="3"/>
    <n v="0.2"/>
    <n v="15.07350000000001"/>
  </r>
  <r>
    <n v="3332"/>
    <s v="CA-2014-122595"/>
    <x v="3"/>
    <x v="817"/>
    <d v="2020-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20-12-21T00:00:00"/>
    <s v="Standard Class"/>
    <s v="GM-14455"/>
    <s v="Gary Mitchum"/>
    <x v="2"/>
    <s v="United States"/>
    <s v="Chicago"/>
    <x v="10"/>
    <n v="60653"/>
    <x v="2"/>
    <s v="TEC-PH-10003095"/>
    <x v="2"/>
    <x v="7"/>
    <s v="Samsung HM1900 Bluetooth Headset"/>
    <n v="52.679999999999993"/>
    <n v="3"/>
    <n v="0.2"/>
    <n v="19.754999999999999"/>
  </r>
  <r>
    <n v="3334"/>
    <s v="CA-2014-122595"/>
    <x v="3"/>
    <x v="817"/>
    <d v="2020-12-21T00:00:00"/>
    <s v="Standard Class"/>
    <s v="GM-14455"/>
    <s v="Gary Mitchum"/>
    <x v="2"/>
    <s v="United States"/>
    <s v="Chicago"/>
    <x v="10"/>
    <n v="60653"/>
    <x v="2"/>
    <s v="FUR-FU-10002963"/>
    <x v="0"/>
    <x v="5"/>
    <s v="Master Caster Door Stop, Gray"/>
    <n v="2.032"/>
    <n v="1"/>
    <n v="0.6"/>
    <n v="-1.3208000000000002"/>
  </r>
  <r>
    <n v="3335"/>
    <s v="US-2014-109253"/>
    <x v="3"/>
    <x v="170"/>
    <d v="2020-08-23T00:00:00"/>
    <s v="First Class"/>
    <s v="PR-18880"/>
    <s v="Patrick Ryan"/>
    <x v="0"/>
    <s v="United States"/>
    <s v="Oakland"/>
    <x v="1"/>
    <n v="94601"/>
    <x v="1"/>
    <s v="OFF-AR-10000203"/>
    <x v="1"/>
    <x v="6"/>
    <s v="Newell 336"/>
    <n v="17.12"/>
    <n v="4"/>
    <n v="0"/>
    <n v="4.9647999999999985"/>
  </r>
  <r>
    <n v="3336"/>
    <s v="US-2014-109253"/>
    <x v="3"/>
    <x v="170"/>
    <d v="2020-08-23T00:00:00"/>
    <s v="First Class"/>
    <s v="PR-18880"/>
    <s v="Patrick Ryan"/>
    <x v="0"/>
    <s v="United States"/>
    <s v="Oakland"/>
    <x v="1"/>
    <n v="94601"/>
    <x v="1"/>
    <s v="TEC-PH-10004667"/>
    <x v="2"/>
    <x v="7"/>
    <s v="Cisco 8x8 Inc. 6753i IP Business Phone System"/>
    <n v="431.96800000000007"/>
    <n v="4"/>
    <n v="0.2"/>
    <n v="37.797199999999975"/>
  </r>
  <r>
    <n v="3337"/>
    <s v="US-2014-109253"/>
    <x v="3"/>
    <x v="170"/>
    <d v="2020-08-23T00:00:00"/>
    <s v="First Class"/>
    <s v="PR-18880"/>
    <s v="Patrick Ryan"/>
    <x v="0"/>
    <s v="United States"/>
    <s v="Oakland"/>
    <x v="1"/>
    <n v="94601"/>
    <x v="1"/>
    <s v="FUR-FU-10000193"/>
    <x v="0"/>
    <x v="5"/>
    <s v="Tenex Chairmats For Use with Hard Floors"/>
    <n v="129.91999999999999"/>
    <n v="4"/>
    <n v="0"/>
    <n v="10.393599999999992"/>
  </r>
  <r>
    <n v="3338"/>
    <s v="US-2014-109253"/>
    <x v="3"/>
    <x v="170"/>
    <d v="2020-08-23T00:00:00"/>
    <s v="First Class"/>
    <s v="PR-18880"/>
    <s v="Patrick Ryan"/>
    <x v="0"/>
    <s v="United States"/>
    <s v="Oakland"/>
    <x v="1"/>
    <n v="94601"/>
    <x v="1"/>
    <s v="FUR-TA-10001539"/>
    <x v="0"/>
    <x v="3"/>
    <s v="Chromcraft Rectangular Conference Tables"/>
    <n v="568.72800000000007"/>
    <n v="3"/>
    <n v="0.2"/>
    <n v="28.436399999999935"/>
  </r>
  <r>
    <n v="3339"/>
    <s v="US-2014-109253"/>
    <x v="3"/>
    <x v="170"/>
    <d v="2020-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20-08-23T00:00:00"/>
    <s v="First Class"/>
    <s v="PR-18880"/>
    <s v="Patrick Ryan"/>
    <x v="0"/>
    <s v="United States"/>
    <s v="Oakland"/>
    <x v="1"/>
    <n v="94601"/>
    <x v="1"/>
    <s v="OFF-AP-10002867"/>
    <x v="1"/>
    <x v="9"/>
    <s v="Fellowes Command Center 5-outlet power strip"/>
    <n v="203.52"/>
    <n v="3"/>
    <n v="0"/>
    <n v="54.950400000000002"/>
  </r>
  <r>
    <n v="3341"/>
    <s v="US-2014-109253"/>
    <x v="3"/>
    <x v="170"/>
    <d v="2020-08-23T00:00:00"/>
    <s v="First Class"/>
    <s v="PR-18880"/>
    <s v="Patrick Ryan"/>
    <x v="0"/>
    <s v="United States"/>
    <s v="Oakland"/>
    <x v="1"/>
    <n v="94601"/>
    <x v="1"/>
    <s v="OFF-LA-10001158"/>
    <x v="1"/>
    <x v="2"/>
    <s v="Avery Address/Shipping Labels for Typewriters, 4&quot; x 2&quot;"/>
    <n v="51.75"/>
    <n v="5"/>
    <n v="0"/>
    <n v="24.84"/>
  </r>
  <r>
    <n v="3342"/>
    <s v="CA-2013-145982"/>
    <x v="0"/>
    <x v="278"/>
    <d v="2019-09-02T00:00:00"/>
    <s v="Second Class"/>
    <s v="TB-21055"/>
    <s v="Ted Butterfield"/>
    <x v="0"/>
    <s v="United States"/>
    <s v="Quincy"/>
    <x v="31"/>
    <n v="2169"/>
    <x v="3"/>
    <s v="OFF-PA-10000675"/>
    <x v="1"/>
    <x v="10"/>
    <s v="Xerox 1919"/>
    <n v="122.97"/>
    <n v="3"/>
    <n v="0"/>
    <n v="60.255300000000005"/>
  </r>
  <r>
    <n v="3343"/>
    <s v="CA-2013-145982"/>
    <x v="0"/>
    <x v="278"/>
    <d v="2019-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9-09-02T00:00:00"/>
    <s v="Second Class"/>
    <s v="TB-21055"/>
    <s v="Ted Butterfield"/>
    <x v="0"/>
    <s v="United States"/>
    <s v="Quincy"/>
    <x v="31"/>
    <n v="2169"/>
    <x v="3"/>
    <s v="TEC-PH-10000011"/>
    <x v="2"/>
    <x v="7"/>
    <s v="PureGear Roll-On Screen Protector"/>
    <n v="59.97"/>
    <n v="3"/>
    <n v="0"/>
    <n v="28.785599999999995"/>
  </r>
  <r>
    <n v="3345"/>
    <s v="CA-2013-145982"/>
    <x v="0"/>
    <x v="278"/>
    <d v="2019-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9-09-02T00:00:00"/>
    <s v="Second Class"/>
    <s v="TB-21055"/>
    <s v="Ted Butterfield"/>
    <x v="0"/>
    <s v="United States"/>
    <s v="Quincy"/>
    <x v="31"/>
    <n v="2169"/>
    <x v="3"/>
    <s v="OFF-FA-10000735"/>
    <x v="1"/>
    <x v="13"/>
    <s v="Staples"/>
    <n v="11.68"/>
    <n v="4"/>
    <n v="0"/>
    <n v="5.2559999999999993"/>
  </r>
  <r>
    <n v="3347"/>
    <s v="CA-2013-145982"/>
    <x v="0"/>
    <x v="278"/>
    <d v="2019-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8-08-20T00:00:00"/>
    <s v="Standard Class"/>
    <s v="ON-18715"/>
    <s v="Odella Nelson"/>
    <x v="1"/>
    <s v="United States"/>
    <s v="Yucaipa"/>
    <x v="1"/>
    <n v="92399"/>
    <x v="1"/>
    <s v="OFF-AR-10003156"/>
    <x v="1"/>
    <x v="6"/>
    <s v="50 Colored Long Pencils"/>
    <n v="50.8"/>
    <n v="5"/>
    <n v="0"/>
    <n v="13.208000000000002"/>
  </r>
  <r>
    <n v="3349"/>
    <s v="CA-2014-154732"/>
    <x v="3"/>
    <x v="60"/>
    <d v="2020-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9-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20-01-01T00:00:00"/>
    <s v="Standard Class"/>
    <s v="AR-10510"/>
    <s v="Andrew Roberts"/>
    <x v="0"/>
    <s v="United States"/>
    <s v="New York City"/>
    <x v="15"/>
    <n v="10024"/>
    <x v="3"/>
    <s v="TEC-AC-10003280"/>
    <x v="2"/>
    <x v="11"/>
    <s v="Belkin F8E887 USB Wired Ergonomic Keyboard"/>
    <n v="89.97"/>
    <n v="3"/>
    <n v="0"/>
    <n v="18.893699999999995"/>
  </r>
  <r>
    <n v="3352"/>
    <s v="US-2011-134733"/>
    <x v="2"/>
    <x v="865"/>
    <d v="2017-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7-09-28T00:00:00"/>
    <s v="Standard Class"/>
    <s v="BM-11650"/>
    <s v="Brian Moss"/>
    <x v="1"/>
    <s v="United States"/>
    <s v="San Diego"/>
    <x v="1"/>
    <n v="92037"/>
    <x v="1"/>
    <s v="TEC-PH-10002726"/>
    <x v="2"/>
    <x v="7"/>
    <s v="netTALK DUO VoIP Telephone Service"/>
    <n v="83.984000000000009"/>
    <n v="2"/>
    <n v="0.2"/>
    <n v="31.494"/>
  </r>
  <r>
    <n v="3354"/>
    <s v="US-2011-150434"/>
    <x v="2"/>
    <x v="866"/>
    <d v="2017-07-24T00:00:00"/>
    <s v="Standard Class"/>
    <s v="CA-12310"/>
    <s v="Christine Abelman"/>
    <x v="1"/>
    <s v="United States"/>
    <s v="Bristol"/>
    <x v="29"/>
    <n v="6010"/>
    <x v="3"/>
    <s v="TEC-PH-10000895"/>
    <x v="2"/>
    <x v="7"/>
    <s v="Polycom VVX 310 VoIP phone"/>
    <n v="359.98"/>
    <n v="2"/>
    <n v="0"/>
    <n v="93.594800000000021"/>
  </r>
  <r>
    <n v="3355"/>
    <s v="US-2011-150434"/>
    <x v="2"/>
    <x v="866"/>
    <d v="2017-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7-07-24T00:00:00"/>
    <s v="Standard Class"/>
    <s v="CA-12310"/>
    <s v="Christine Abelman"/>
    <x v="1"/>
    <s v="United States"/>
    <s v="Bristol"/>
    <x v="29"/>
    <n v="6010"/>
    <x v="3"/>
    <s v="OFF-BI-10003694"/>
    <x v="1"/>
    <x v="8"/>
    <s v="Avery 3 1/2&quot; Diskette Storage Pages, 10/Pack"/>
    <n v="20.88"/>
    <n v="2"/>
    <n v="0"/>
    <n v="9.6047999999999991"/>
  </r>
  <r>
    <n v="3357"/>
    <s v="US-2011-150434"/>
    <x v="2"/>
    <x v="866"/>
    <d v="2017-07-24T00:00:00"/>
    <s v="Standard Class"/>
    <s v="CA-12310"/>
    <s v="Christine Abelman"/>
    <x v="1"/>
    <s v="United States"/>
    <s v="Bristol"/>
    <x v="29"/>
    <n v="6010"/>
    <x v="3"/>
    <s v="OFF-BI-10002160"/>
    <x v="1"/>
    <x v="8"/>
    <s v="Acco Hanging Data Binders"/>
    <n v="3.81"/>
    <n v="1"/>
    <n v="0"/>
    <n v="1.8288"/>
  </r>
  <r>
    <n v="3358"/>
    <s v="CA-2014-100335"/>
    <x v="3"/>
    <x v="210"/>
    <d v="2020-09-14T00:00:00"/>
    <s v="Standard Class"/>
    <s v="NF-18595"/>
    <s v="Nicole Fjeld"/>
    <x v="2"/>
    <s v="United States"/>
    <s v="Chicago"/>
    <x v="10"/>
    <n v="60610"/>
    <x v="2"/>
    <s v="OFF-PA-10001685"/>
    <x v="1"/>
    <x v="10"/>
    <s v="Staples"/>
    <n v="73.007999999999996"/>
    <n v="9"/>
    <n v="0.2"/>
    <n v="26.465400000000006"/>
  </r>
  <r>
    <n v="3359"/>
    <s v="CA-2013-139234"/>
    <x v="0"/>
    <x v="715"/>
    <d v="2019-05-11T00:00:00"/>
    <s v="Standard Class"/>
    <s v="AF-10870"/>
    <s v="Art Ferguson"/>
    <x v="0"/>
    <s v="United States"/>
    <s v="Chicago"/>
    <x v="10"/>
    <n v="60610"/>
    <x v="2"/>
    <s v="OFF-BI-10000773"/>
    <x v="1"/>
    <x v="8"/>
    <s v="Insertable Tab Post Binder Dividers"/>
    <n v="3.2079999999999993"/>
    <n v="2"/>
    <n v="0.8"/>
    <n v="-5.2932000000000023"/>
  </r>
  <r>
    <n v="3360"/>
    <s v="CA-2013-139234"/>
    <x v="0"/>
    <x v="715"/>
    <d v="2019-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8-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8-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8-12-20T00:00:00"/>
    <s v="Standard Class"/>
    <s v="Dp-13240"/>
    <s v="Dean percer"/>
    <x v="2"/>
    <s v="United States"/>
    <s v="Revere"/>
    <x v="31"/>
    <n v="2151"/>
    <x v="3"/>
    <s v="OFF-PA-10004451"/>
    <x v="1"/>
    <x v="10"/>
    <s v="Xerox 222"/>
    <n v="19.440000000000001"/>
    <n v="3"/>
    <n v="0"/>
    <n v="9.3312000000000008"/>
  </r>
  <r>
    <n v="3364"/>
    <s v="CA-2012-139962"/>
    <x v="1"/>
    <x v="350"/>
    <d v="2018-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9-07-19T00:00:00"/>
    <s v="Second Class"/>
    <s v="MC-17425"/>
    <s v="Mark Cousins"/>
    <x v="1"/>
    <s v="United States"/>
    <s v="Houston"/>
    <x v="5"/>
    <n v="77036"/>
    <x v="2"/>
    <s v="FUR-FU-10001940"/>
    <x v="0"/>
    <x v="5"/>
    <s v="Staples"/>
    <n v="9.5519999999999996"/>
    <n v="3"/>
    <n v="0.6"/>
    <n v="-3.8207999999999984"/>
  </r>
  <r>
    <n v="3366"/>
    <s v="CA-2011-115161"/>
    <x v="2"/>
    <x v="867"/>
    <d v="2017-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7-07-15T00:00:00"/>
    <s v="Standard Class"/>
    <s v="BM-11650"/>
    <s v="Brian Moss"/>
    <x v="1"/>
    <s v="United States"/>
    <s v="Dallas"/>
    <x v="5"/>
    <n v="75217"/>
    <x v="2"/>
    <s v="OFF-PA-10003072"/>
    <x v="1"/>
    <x v="10"/>
    <s v="Eureka Recycled Copy Paper 8 1/2&quot; x 11&quot;, Ream"/>
    <n v="10.368000000000002"/>
    <n v="2"/>
    <n v="0.2"/>
    <n v="3.6288"/>
  </r>
  <r>
    <n v="3368"/>
    <s v="CA-2011-165379"/>
    <x v="2"/>
    <x v="868"/>
    <d v="2017-07-15T00:00:00"/>
    <s v="Standard Class"/>
    <s v="BM-11650"/>
    <s v="Brian Moss"/>
    <x v="1"/>
    <s v="United States"/>
    <s v="Dallas"/>
    <x v="5"/>
    <n v="75217"/>
    <x v="2"/>
    <s v="OFF-PA-10002245"/>
    <x v="1"/>
    <x v="10"/>
    <s v="Xerox 1895"/>
    <n v="14.352000000000002"/>
    <n v="3"/>
    <n v="0.2"/>
    <n v="4.4849999999999994"/>
  </r>
  <r>
    <n v="3369"/>
    <s v="CA-2012-115511"/>
    <x v="1"/>
    <x v="82"/>
    <d v="2018-11-25T00:00:00"/>
    <s v="Standard Class"/>
    <s v="NW-18400"/>
    <s v="Natalie Webber"/>
    <x v="0"/>
    <s v="United States"/>
    <s v="Las Vegas"/>
    <x v="33"/>
    <n v="89115"/>
    <x v="1"/>
    <s v="FUR-BO-10002598"/>
    <x v="0"/>
    <x v="0"/>
    <s v="Hon Metal Bookcases, Putty"/>
    <n v="141.96"/>
    <n v="2"/>
    <n v="0"/>
    <n v="41.168399999999991"/>
  </r>
  <r>
    <n v="3370"/>
    <s v="CA-2012-115511"/>
    <x v="1"/>
    <x v="82"/>
    <d v="2018-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9-03-26T00:00:00"/>
    <s v="Same Day"/>
    <s v="TB-21280"/>
    <s v="Toby Braunhardt"/>
    <x v="0"/>
    <s v="United States"/>
    <s v="Norman"/>
    <x v="26"/>
    <n v="73071"/>
    <x v="2"/>
    <s v="TEC-AC-10003832"/>
    <x v="2"/>
    <x v="11"/>
    <s v="Logitech P710e Mobile Speakerphone"/>
    <n v="1287.45"/>
    <n v="5"/>
    <n v="0"/>
    <n v="244.61549999999988"/>
  </r>
  <r>
    <n v="3372"/>
    <s v="CA-2014-123778"/>
    <x v="3"/>
    <x v="397"/>
    <d v="2020-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20-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8-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8-12-10T00:00:00"/>
    <s v="Standard Class"/>
    <s v="SO-20335"/>
    <s v="Sean O'Donnell"/>
    <x v="0"/>
    <s v="United States"/>
    <s v="Hempstead"/>
    <x v="15"/>
    <n v="11550"/>
    <x v="3"/>
    <s v="FUR-CH-10002372"/>
    <x v="0"/>
    <x v="1"/>
    <s v="Office Star - Ergonomically Designed Knee Chair"/>
    <n v="364.41"/>
    <n v="5"/>
    <n v="0.1"/>
    <n v="8.0980000000000203"/>
  </r>
  <r>
    <n v="3376"/>
    <s v="CA-2012-161718"/>
    <x v="1"/>
    <x v="784"/>
    <d v="2018-12-10T00:00:00"/>
    <s v="Standard Class"/>
    <s v="SO-20335"/>
    <s v="Sean O'Donnell"/>
    <x v="0"/>
    <s v="United States"/>
    <s v="Hempstead"/>
    <x v="15"/>
    <n v="11550"/>
    <x v="3"/>
    <s v="TEC-PH-10000376"/>
    <x v="2"/>
    <x v="7"/>
    <s v="Square Credit Card Reader"/>
    <n v="39.96"/>
    <n v="4"/>
    <n v="0"/>
    <n v="10.389600000000002"/>
  </r>
  <r>
    <n v="3377"/>
    <s v="CA-2012-161718"/>
    <x v="1"/>
    <x v="784"/>
    <d v="2018-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9-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20-03-22T00:00:00"/>
    <s v="Standard Class"/>
    <s v="PO-19180"/>
    <s v="Philisse Overcash"/>
    <x v="2"/>
    <s v="United States"/>
    <s v="Houston"/>
    <x v="5"/>
    <n v="77095"/>
    <x v="2"/>
    <s v="OFF-BI-10003166"/>
    <x v="1"/>
    <x v="8"/>
    <s v="GBC Plasticlear Binding Covers"/>
    <n v="13.775999999999996"/>
    <n v="6"/>
    <n v="0.8"/>
    <n v="-22.04160000000001"/>
  </r>
  <r>
    <n v="3380"/>
    <s v="CA-2014-142867"/>
    <x v="3"/>
    <x v="294"/>
    <d v="2020-03-22T00:00:00"/>
    <s v="Standard Class"/>
    <s v="PO-19180"/>
    <s v="Philisse Overcash"/>
    <x v="2"/>
    <s v="United States"/>
    <s v="Houston"/>
    <x v="5"/>
    <n v="77095"/>
    <x v="2"/>
    <s v="OFF-PA-10004610"/>
    <x v="1"/>
    <x v="10"/>
    <s v="Xerox 1900"/>
    <n v="10.272000000000002"/>
    <n v="3"/>
    <n v="0.2"/>
    <n v="3.2099999999999982"/>
  </r>
  <r>
    <n v="3381"/>
    <s v="CA-2014-103156"/>
    <x v="3"/>
    <x v="51"/>
    <d v="2020-11-25T00:00:00"/>
    <s v="First Class"/>
    <s v="TD-20995"/>
    <s v="Tamara Dahlen"/>
    <x v="0"/>
    <s v="United States"/>
    <s v="Philadelphia"/>
    <x v="9"/>
    <n v="19120"/>
    <x v="3"/>
    <s v="FUR-FU-10000320"/>
    <x v="0"/>
    <x v="5"/>
    <s v="OIC Stacking Trays"/>
    <n v="24.048000000000002"/>
    <n v="9"/>
    <n v="0.2"/>
    <n v="7.2144000000000013"/>
  </r>
  <r>
    <n v="3382"/>
    <s v="US-2014-162208"/>
    <x v="3"/>
    <x v="151"/>
    <d v="2020-08-31T00:00:00"/>
    <s v="First Class"/>
    <s v="SP-20620"/>
    <s v="Stefania Perrino"/>
    <x v="1"/>
    <s v="United States"/>
    <s v="Tampa"/>
    <x v="2"/>
    <n v="33614"/>
    <x v="0"/>
    <s v="OFF-EN-10004030"/>
    <x v="1"/>
    <x v="12"/>
    <s v="Convenience Packs of Business Envelopes"/>
    <n v="2.8960000000000004"/>
    <n v="1"/>
    <n v="0.2"/>
    <n v="0.97739999999999994"/>
  </r>
  <r>
    <n v="3383"/>
    <s v="CA-2012-130659"/>
    <x v="1"/>
    <x v="784"/>
    <d v="2018-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8-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8-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20-10-12T00:00:00"/>
    <s v="Standard Class"/>
    <s v="Dp-13240"/>
    <s v="Dean percer"/>
    <x v="2"/>
    <s v="United States"/>
    <s v="Charlotte"/>
    <x v="3"/>
    <n v="28205"/>
    <x v="0"/>
    <s v="OFF-ST-10003208"/>
    <x v="1"/>
    <x v="4"/>
    <s v="Adjustable Depth Letter/Legal Cart"/>
    <n v="580.67200000000003"/>
    <n v="4"/>
    <n v="0.2"/>
    <n v="65.325599999999895"/>
  </r>
  <r>
    <n v="3387"/>
    <s v="CA-2014-148404"/>
    <x v="3"/>
    <x v="566"/>
    <d v="2020-10-12T00:00:00"/>
    <s v="Standard Class"/>
    <s v="Dp-13240"/>
    <s v="Dean percer"/>
    <x v="2"/>
    <s v="United States"/>
    <s v="Charlotte"/>
    <x v="3"/>
    <n v="28205"/>
    <x v="0"/>
    <s v="OFF-FA-10003112"/>
    <x v="1"/>
    <x v="13"/>
    <s v="Staples"/>
    <n v="18.936"/>
    <n v="3"/>
    <n v="0.2"/>
    <n v="5.9174999999999986"/>
  </r>
  <r>
    <n v="3388"/>
    <s v="CA-2014-148404"/>
    <x v="3"/>
    <x v="566"/>
    <d v="2020-10-12T00:00:00"/>
    <s v="Standard Class"/>
    <s v="Dp-13240"/>
    <s v="Dean percer"/>
    <x v="2"/>
    <s v="United States"/>
    <s v="Charlotte"/>
    <x v="3"/>
    <n v="28205"/>
    <x v="0"/>
    <s v="TEC-PH-10004447"/>
    <x v="2"/>
    <x v="7"/>
    <s v="Toshiba IPT2010-SD IP Telephone"/>
    <n v="222.38400000000001"/>
    <n v="2"/>
    <n v="0.2"/>
    <n v="16.678799999999995"/>
  </r>
  <r>
    <n v="3389"/>
    <s v="CA-2014-148404"/>
    <x v="3"/>
    <x v="566"/>
    <d v="2020-10-12T00:00:00"/>
    <s v="Standard Class"/>
    <s v="Dp-13240"/>
    <s v="Dean percer"/>
    <x v="2"/>
    <s v="United States"/>
    <s v="Charlotte"/>
    <x v="3"/>
    <n v="28205"/>
    <x v="0"/>
    <s v="OFF-BI-10002854"/>
    <x v="1"/>
    <x v="8"/>
    <s v="Performers Binder/Pad Holder, Black"/>
    <n v="50.454000000000015"/>
    <n v="6"/>
    <n v="0.7"/>
    <n v="-33.635999999999996"/>
  </r>
  <r>
    <n v="3390"/>
    <s v="CA-2014-148404"/>
    <x v="3"/>
    <x v="566"/>
    <d v="2020-10-12T00:00:00"/>
    <s v="Standard Class"/>
    <s v="Dp-13240"/>
    <s v="Dean percer"/>
    <x v="2"/>
    <s v="United States"/>
    <s v="Charlotte"/>
    <x v="3"/>
    <n v="28205"/>
    <x v="0"/>
    <s v="FUR-TA-10001039"/>
    <x v="0"/>
    <x v="3"/>
    <s v="KI Adjustable-Height Table"/>
    <n v="154.76400000000001"/>
    <n v="3"/>
    <n v="0.4"/>
    <n v="-36.11160000000001"/>
  </r>
  <r>
    <n v="3391"/>
    <s v="CA-2014-101077"/>
    <x v="3"/>
    <x v="613"/>
    <d v="2020-03-31T00:00:00"/>
    <s v="Second Class"/>
    <s v="DB-13660"/>
    <s v="Duane Benoit"/>
    <x v="0"/>
    <s v="United States"/>
    <s v="Dallas"/>
    <x v="5"/>
    <n v="75081"/>
    <x v="2"/>
    <s v="OFF-PA-10004239"/>
    <x v="1"/>
    <x v="10"/>
    <s v="Xerox 1953"/>
    <n v="6.8480000000000008"/>
    <n v="2"/>
    <n v="0.2"/>
    <n v="2.1399999999999992"/>
  </r>
  <r>
    <n v="3392"/>
    <s v="CA-2011-166471"/>
    <x v="2"/>
    <x v="128"/>
    <d v="2017-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7-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7-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20-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20-07-09T00:00:00"/>
    <s v="Standard Class"/>
    <s v="KF-16285"/>
    <s v="Karen Ferguson"/>
    <x v="2"/>
    <s v="United States"/>
    <s v="Indianapolis"/>
    <x v="14"/>
    <n v="46203"/>
    <x v="2"/>
    <s v="OFF-ST-10001128"/>
    <x v="1"/>
    <x v="4"/>
    <s v="Carina Mini System Audio Rack, Model AR050B"/>
    <n v="443.92"/>
    <n v="4"/>
    <n v="0"/>
    <n v="13.317600000000027"/>
  </r>
  <r>
    <n v="3397"/>
    <s v="US-2014-148362"/>
    <x v="3"/>
    <x v="870"/>
    <d v="2020-07-09T00:00:00"/>
    <s v="Standard Class"/>
    <s v="KF-16285"/>
    <s v="Karen Ferguson"/>
    <x v="2"/>
    <s v="United States"/>
    <s v="Indianapolis"/>
    <x v="14"/>
    <n v="46203"/>
    <x v="2"/>
    <s v="OFF-BI-10003656"/>
    <x v="1"/>
    <x v="8"/>
    <s v="Fellowes PB200 Plastic Comb Binding Machine"/>
    <n v="169.99"/>
    <n v="1"/>
    <n v="0"/>
    <n v="78.195399999999992"/>
  </r>
  <r>
    <n v="3398"/>
    <s v="US-2014-148362"/>
    <x v="3"/>
    <x v="870"/>
    <d v="2020-07-09T00:00:00"/>
    <s v="Standard Class"/>
    <s v="KF-16285"/>
    <s v="Karen Ferguson"/>
    <x v="2"/>
    <s v="United States"/>
    <s v="Indianapolis"/>
    <x v="14"/>
    <n v="46203"/>
    <x v="2"/>
    <s v="OFF-PA-10003441"/>
    <x v="1"/>
    <x v="10"/>
    <s v="Xerox 226"/>
    <n v="25.92"/>
    <n v="4"/>
    <n v="0"/>
    <n v="12.441600000000001"/>
  </r>
  <r>
    <n v="3399"/>
    <s v="CA-2011-102274"/>
    <x v="2"/>
    <x v="871"/>
    <d v="2017-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7-11-26T00:00:00"/>
    <s v="Standard Class"/>
    <s v="DH-13075"/>
    <s v="Dave Hallsten"/>
    <x v="1"/>
    <s v="United States"/>
    <s v="Richmond"/>
    <x v="0"/>
    <n v="40475"/>
    <x v="0"/>
    <s v="OFF-PA-10004359"/>
    <x v="1"/>
    <x v="10"/>
    <s v="Multicolor Computer Printout Paper"/>
    <n v="629.09999999999991"/>
    <n v="6"/>
    <n v="0"/>
    <n v="301.96799999999996"/>
  </r>
  <r>
    <n v="3401"/>
    <s v="CA-2011-102274"/>
    <x v="2"/>
    <x v="871"/>
    <d v="2017-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7-11-26T00:00:00"/>
    <s v="Standard Class"/>
    <s v="DH-13075"/>
    <s v="Dave Hallsten"/>
    <x v="1"/>
    <s v="United States"/>
    <s v="Richmond"/>
    <x v="0"/>
    <n v="40475"/>
    <x v="0"/>
    <s v="OFF-AR-10002833"/>
    <x v="1"/>
    <x v="6"/>
    <s v="Newell 322"/>
    <n v="5.46"/>
    <n v="3"/>
    <n v="0"/>
    <n v="1.4742000000000002"/>
  </r>
  <r>
    <n v="3403"/>
    <s v="CA-2012-129700"/>
    <x v="1"/>
    <x v="124"/>
    <d v="2018-05-05T00:00:00"/>
    <s v="First Class"/>
    <s v="LA-16780"/>
    <s v="Laura Armstrong"/>
    <x v="1"/>
    <s v="United States"/>
    <s v="Tinley Park"/>
    <x v="10"/>
    <n v="60477"/>
    <x v="2"/>
    <s v="FUR-FU-10001940"/>
    <x v="0"/>
    <x v="5"/>
    <s v="Staples"/>
    <n v="22.288"/>
    <n v="7"/>
    <n v="0.6"/>
    <n v="-8.9151999999999987"/>
  </r>
  <r>
    <n v="3404"/>
    <s v="CA-2014-168739"/>
    <x v="3"/>
    <x v="148"/>
    <d v="2020-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8-10-17T00:00:00"/>
    <s v="Same Day"/>
    <s v="CM-12190"/>
    <s v="Charlotte Melton"/>
    <x v="0"/>
    <s v="United States"/>
    <s v="Los Angeles"/>
    <x v="1"/>
    <n v="90004"/>
    <x v="1"/>
    <s v="OFF-ST-10003479"/>
    <x v="1"/>
    <x v="4"/>
    <s v="Eldon Base for stackable storage shelf, platinum"/>
    <n v="77.88"/>
    <n v="2"/>
    <n v="0"/>
    <n v="3.8939999999999912"/>
  </r>
  <r>
    <n v="3406"/>
    <s v="US-2011-150119"/>
    <x v="2"/>
    <x v="488"/>
    <d v="2017-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7-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7-04-27T00:00:00"/>
    <s v="Standard Class"/>
    <s v="LB-16795"/>
    <s v="Laurel Beltran"/>
    <x v="2"/>
    <s v="United States"/>
    <s v="Columbus"/>
    <x v="24"/>
    <n v="43229"/>
    <x v="3"/>
    <s v="OFF-BI-10000145"/>
    <x v="1"/>
    <x v="8"/>
    <s v="Zipper Ring Binder Pockets"/>
    <n v="7.4880000000000013"/>
    <n v="8"/>
    <n v="0.7"/>
    <n v="-5.2415999999999983"/>
  </r>
  <r>
    <n v="3409"/>
    <s v="US-2011-150119"/>
    <x v="2"/>
    <x v="488"/>
    <d v="2017-04-27T00:00:00"/>
    <s v="Standard Class"/>
    <s v="LB-16795"/>
    <s v="Laurel Beltran"/>
    <x v="2"/>
    <s v="United States"/>
    <s v="Columbus"/>
    <x v="24"/>
    <n v="43229"/>
    <x v="3"/>
    <s v="FUR-FU-10002191"/>
    <x v="0"/>
    <x v="5"/>
    <s v="G.E. Halogen Desk Lamp Bulbs"/>
    <n v="22.336000000000002"/>
    <n v="4"/>
    <n v="0.2"/>
    <n v="7.8175999999999997"/>
  </r>
  <r>
    <n v="3410"/>
    <s v="US-2014-150847"/>
    <x v="3"/>
    <x v="504"/>
    <d v="2020-05-07T00:00:00"/>
    <s v="Standard Class"/>
    <s v="JF-15490"/>
    <s v="Jeremy Farry"/>
    <x v="0"/>
    <s v="United States"/>
    <s v="Columbus"/>
    <x v="24"/>
    <n v="43229"/>
    <x v="3"/>
    <s v="OFF-PA-10004451"/>
    <x v="1"/>
    <x v="10"/>
    <s v="Xerox 222"/>
    <n v="10.368000000000002"/>
    <n v="2"/>
    <n v="0.2"/>
    <n v="3.6288"/>
  </r>
  <r>
    <n v="3411"/>
    <s v="CA-2013-100244"/>
    <x v="0"/>
    <x v="873"/>
    <d v="2019-09-25T00:00:00"/>
    <s v="Standard Class"/>
    <s v="GM-14695"/>
    <s v="Greg Maxwell"/>
    <x v="1"/>
    <s v="United States"/>
    <s v="San Francisco"/>
    <x v="1"/>
    <n v="94122"/>
    <x v="1"/>
    <s v="OFF-PA-10001471"/>
    <x v="1"/>
    <x v="10"/>
    <s v="Strathmore Photo Frame Cards"/>
    <n v="65.789999999999992"/>
    <n v="9"/>
    <n v="0"/>
    <n v="30.263399999999997"/>
  </r>
  <r>
    <n v="3412"/>
    <s v="CA-2013-100244"/>
    <x v="0"/>
    <x v="873"/>
    <d v="2019-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9-09-25T00:00:00"/>
    <s v="Standard Class"/>
    <s v="GM-14695"/>
    <s v="Greg Maxwell"/>
    <x v="1"/>
    <s v="United States"/>
    <s v="San Francisco"/>
    <x v="1"/>
    <n v="94122"/>
    <x v="1"/>
    <s v="OFF-AR-10000940"/>
    <x v="1"/>
    <x v="6"/>
    <s v="Newell 343"/>
    <n v="11.76"/>
    <n v="4"/>
    <n v="0"/>
    <n v="3.1752000000000002"/>
  </r>
  <r>
    <n v="3414"/>
    <s v="CA-2013-100244"/>
    <x v="0"/>
    <x v="873"/>
    <d v="2019-09-25T00:00:00"/>
    <s v="Standard Class"/>
    <s v="GM-14695"/>
    <s v="Greg Maxwell"/>
    <x v="1"/>
    <s v="United States"/>
    <s v="San Francisco"/>
    <x v="1"/>
    <n v="94122"/>
    <x v="1"/>
    <s v="OFF-PA-10002319"/>
    <x v="1"/>
    <x v="10"/>
    <s v="Xerox 1944"/>
    <n v="77.52"/>
    <n v="2"/>
    <n v="0"/>
    <n v="37.9848"/>
  </r>
  <r>
    <n v="3415"/>
    <s v="CA-2013-100244"/>
    <x v="0"/>
    <x v="873"/>
    <d v="2019-09-25T00:00:00"/>
    <s v="Standard Class"/>
    <s v="GM-14695"/>
    <s v="Greg Maxwell"/>
    <x v="1"/>
    <s v="United States"/>
    <s v="San Francisco"/>
    <x v="1"/>
    <n v="94122"/>
    <x v="1"/>
    <s v="OFF-BI-10000977"/>
    <x v="1"/>
    <x v="8"/>
    <s v="Ibico Plastic Spiral Binding Combs"/>
    <n v="48.64"/>
    <n v="2"/>
    <n v="0.2"/>
    <n v="15.807999999999996"/>
  </r>
  <r>
    <n v="3416"/>
    <s v="CA-2013-116540"/>
    <x v="0"/>
    <x v="476"/>
    <d v="2019-09-03T00:00:00"/>
    <s v="Same Day"/>
    <s v="SS-20590"/>
    <s v="Sonia Sunley"/>
    <x v="0"/>
    <s v="United States"/>
    <s v="Madison"/>
    <x v="6"/>
    <n v="53711"/>
    <x v="2"/>
    <s v="OFF-FA-10002676"/>
    <x v="1"/>
    <x v="13"/>
    <s v="Colored Push Pins"/>
    <n v="1.81"/>
    <n v="1"/>
    <n v="0"/>
    <n v="0.65159999999999996"/>
  </r>
  <r>
    <n v="3417"/>
    <s v="CA-2013-116540"/>
    <x v="0"/>
    <x v="476"/>
    <d v="2019-09-03T00:00:00"/>
    <s v="Same Day"/>
    <s v="SS-20590"/>
    <s v="Sonia Sunley"/>
    <x v="0"/>
    <s v="United States"/>
    <s v="Madison"/>
    <x v="6"/>
    <n v="53711"/>
    <x v="2"/>
    <s v="OFF-BI-10004970"/>
    <x v="1"/>
    <x v="8"/>
    <s v="ACCOHIDE 3-Ring Binder, Blue, 1&quot;"/>
    <n v="8.26"/>
    <n v="2"/>
    <n v="0"/>
    <n v="3.8822000000000001"/>
  </r>
  <r>
    <n v="3418"/>
    <s v="CA-2012-151841"/>
    <x v="1"/>
    <x v="381"/>
    <d v="2018-05-02T00:00:00"/>
    <s v="Standard Class"/>
    <s v="TC-21475"/>
    <s v="Tony Chapman"/>
    <x v="2"/>
    <s v="United States"/>
    <s v="Aurora"/>
    <x v="22"/>
    <n v="80013"/>
    <x v="1"/>
    <s v="OFF-AP-10003971"/>
    <x v="1"/>
    <x v="9"/>
    <s v="Belkin 6 Outlet Metallic Surge Strip"/>
    <n v="43.560000000000009"/>
    <n v="5"/>
    <n v="0.2"/>
    <n v="3.2669999999999995"/>
  </r>
  <r>
    <n v="3419"/>
    <s v="CA-2012-151841"/>
    <x v="1"/>
    <x v="381"/>
    <d v="2018-05-02T00:00:00"/>
    <s v="Standard Class"/>
    <s v="TC-21475"/>
    <s v="Tony Chapman"/>
    <x v="2"/>
    <s v="United States"/>
    <s v="Aurora"/>
    <x v="22"/>
    <n v="80013"/>
    <x v="1"/>
    <s v="OFF-SU-10001574"/>
    <x v="1"/>
    <x v="14"/>
    <s v="Acme Value Line Scissors"/>
    <n v="5.84"/>
    <n v="2"/>
    <n v="0.2"/>
    <n v="0.72999999999999954"/>
  </r>
  <r>
    <n v="3420"/>
    <s v="CA-2012-150791"/>
    <x v="1"/>
    <x v="684"/>
    <d v="2018-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9-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9-06-04T00:00:00"/>
    <s v="Standard Class"/>
    <s v="CL-12565"/>
    <s v="Clay Ludtke"/>
    <x v="0"/>
    <s v="United States"/>
    <s v="Los Angeles"/>
    <x v="1"/>
    <n v="90004"/>
    <x v="1"/>
    <s v="OFF-PA-10003790"/>
    <x v="1"/>
    <x v="10"/>
    <s v="Xerox 1991"/>
    <n v="182.72"/>
    <n v="8"/>
    <n v="0"/>
    <n v="84.051199999999994"/>
  </r>
  <r>
    <n v="3423"/>
    <s v="CA-2013-134803"/>
    <x v="0"/>
    <x v="316"/>
    <d v="2019-06-04T00:00:00"/>
    <s v="Standard Class"/>
    <s v="CL-12565"/>
    <s v="Clay Ludtke"/>
    <x v="0"/>
    <s v="United States"/>
    <s v="Los Angeles"/>
    <x v="1"/>
    <n v="90004"/>
    <x v="1"/>
    <s v="TEC-AC-10002217"/>
    <x v="2"/>
    <x v="11"/>
    <s v="Imation Clip USB flash drive - 8 GB"/>
    <n v="131.6"/>
    <n v="7"/>
    <n v="0"/>
    <n v="7.8960000000000008"/>
  </r>
  <r>
    <n v="3424"/>
    <s v="CA-2013-134803"/>
    <x v="0"/>
    <x v="316"/>
    <d v="2019-06-04T00:00:00"/>
    <s v="Standard Class"/>
    <s v="CL-12565"/>
    <s v="Clay Ludtke"/>
    <x v="0"/>
    <s v="United States"/>
    <s v="Los Angeles"/>
    <x v="1"/>
    <n v="90004"/>
    <x v="1"/>
    <s v="OFF-BI-10002215"/>
    <x v="1"/>
    <x v="8"/>
    <s v="Wilson Jones Hanging View Binder, White, 1&quot;"/>
    <n v="22.72"/>
    <n v="4"/>
    <n v="0.2"/>
    <n v="7.3839999999999986"/>
  </r>
  <r>
    <n v="3425"/>
    <s v="CA-2013-134803"/>
    <x v="0"/>
    <x v="316"/>
    <d v="2019-06-04T00:00:00"/>
    <s v="Standard Class"/>
    <s v="CL-12565"/>
    <s v="Clay Ludtke"/>
    <x v="0"/>
    <s v="United States"/>
    <s v="Los Angeles"/>
    <x v="1"/>
    <n v="90004"/>
    <x v="1"/>
    <s v="TEC-MA-10001972"/>
    <x v="2"/>
    <x v="15"/>
    <s v="Okidata C331dn Printer"/>
    <n v="558.4"/>
    <n v="2"/>
    <n v="0.2"/>
    <n v="41.880000000000024"/>
  </r>
  <r>
    <n v="3426"/>
    <s v="CA-2012-153381"/>
    <x v="1"/>
    <x v="496"/>
    <d v="2018-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8-09-28T00:00:00"/>
    <s v="Standard Class"/>
    <s v="DE-13255"/>
    <s v="Deanra Eno"/>
    <x v="2"/>
    <s v="United States"/>
    <s v="Dubuque"/>
    <x v="23"/>
    <n v="52001"/>
    <x v="2"/>
    <s v="FUR-CH-10000988"/>
    <x v="0"/>
    <x v="1"/>
    <s v="Hon Olson Stacker Stools"/>
    <n v="1408.1"/>
    <n v="10"/>
    <n v="0"/>
    <n v="394.26800000000003"/>
  </r>
  <r>
    <n v="3428"/>
    <s v="US-2014-111024"/>
    <x v="3"/>
    <x v="445"/>
    <d v="2020-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20-07-07T00:00:00"/>
    <s v="Second Class"/>
    <s v="SZ-20035"/>
    <s v="Sam Zeldin"/>
    <x v="2"/>
    <s v="United States"/>
    <s v="Lancaster"/>
    <x v="24"/>
    <n v="43130"/>
    <x v="3"/>
    <s v="FUR-TA-10002041"/>
    <x v="0"/>
    <x v="3"/>
    <s v="Bevis Round Conference Table Top, X-Base"/>
    <n v="215.148"/>
    <n v="2"/>
    <n v="0.4"/>
    <n v="-103.98819999999998"/>
  </r>
  <r>
    <n v="3430"/>
    <s v="US-2014-111024"/>
    <x v="3"/>
    <x v="445"/>
    <d v="2020-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20-12-10T00:00:00"/>
    <s v="First Class"/>
    <s v="LF-17185"/>
    <s v="Luke Foster"/>
    <x v="0"/>
    <s v="United States"/>
    <s v="Inglewood"/>
    <x v="1"/>
    <n v="90301"/>
    <x v="1"/>
    <s v="OFF-ST-10003327"/>
    <x v="1"/>
    <x v="4"/>
    <s v="Akro-Mils 12-Gallon Tote"/>
    <n v="29.79"/>
    <n v="3"/>
    <n v="0"/>
    <n v="8.6390999999999956"/>
  </r>
  <r>
    <n v="3432"/>
    <s v="CA-2014-148264"/>
    <x v="3"/>
    <x v="166"/>
    <d v="2020-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20-12-10T00:00:00"/>
    <s v="First Class"/>
    <s v="LF-17185"/>
    <s v="Luke Foster"/>
    <x v="0"/>
    <s v="United States"/>
    <s v="Inglewood"/>
    <x v="1"/>
    <n v="90301"/>
    <x v="1"/>
    <s v="OFF-PA-10003651"/>
    <x v="1"/>
    <x v="10"/>
    <s v="Xerox 1968"/>
    <n v="60.12"/>
    <n v="9"/>
    <n v="0"/>
    <n v="28.857599999999998"/>
  </r>
  <r>
    <n v="3434"/>
    <s v="CA-2014-131212"/>
    <x v="3"/>
    <x v="256"/>
    <d v="2020-12-10T00:00:00"/>
    <s v="Standard Class"/>
    <s v="AB-10165"/>
    <s v="Alan Barnes"/>
    <x v="0"/>
    <s v="United States"/>
    <s v="Bellevue"/>
    <x v="4"/>
    <n v="98006"/>
    <x v="1"/>
    <s v="OFF-BI-10001617"/>
    <x v="1"/>
    <x v="8"/>
    <s v="GBC Wire Binding Combs"/>
    <n v="24.816000000000003"/>
    <n v="3"/>
    <n v="0.2"/>
    <n v="8.3753999999999991"/>
  </r>
  <r>
    <n v="3435"/>
    <s v="CA-2014-131212"/>
    <x v="3"/>
    <x v="256"/>
    <d v="2020-12-10T00:00:00"/>
    <s v="Standard Class"/>
    <s v="AB-10165"/>
    <s v="Alan Barnes"/>
    <x v="0"/>
    <s v="United States"/>
    <s v="Bellevue"/>
    <x v="4"/>
    <n v="98006"/>
    <x v="1"/>
    <s v="OFF-BI-10000145"/>
    <x v="1"/>
    <x v="8"/>
    <s v="Zipper Ring Binder Pockets"/>
    <n v="14.976000000000003"/>
    <n v="6"/>
    <n v="0.2"/>
    <n v="5.4287999999999981"/>
  </r>
  <r>
    <n v="3436"/>
    <s v="US-2012-100531"/>
    <x v="1"/>
    <x v="874"/>
    <d v="2018-09-29T00:00:00"/>
    <s v="First Class"/>
    <s v="NM-18520"/>
    <s v="Neoma Murray"/>
    <x v="0"/>
    <s v="United States"/>
    <s v="Chicago"/>
    <x v="10"/>
    <n v="60610"/>
    <x v="2"/>
    <s v="OFF-BI-10001670"/>
    <x v="1"/>
    <x v="8"/>
    <s v="Vinyl Sectional Post Binders"/>
    <n v="15.079999999999998"/>
    <n v="2"/>
    <n v="0.8"/>
    <n v="-22.620000000000005"/>
  </r>
  <r>
    <n v="3437"/>
    <s v="US-2012-100531"/>
    <x v="1"/>
    <x v="874"/>
    <d v="2018-09-29T00:00:00"/>
    <s v="First Class"/>
    <s v="NM-18520"/>
    <s v="Neoma Murray"/>
    <x v="0"/>
    <s v="United States"/>
    <s v="Chicago"/>
    <x v="10"/>
    <n v="60610"/>
    <x v="2"/>
    <s v="FUR-FU-10003849"/>
    <x v="0"/>
    <x v="5"/>
    <s v="DAX Metal Frame, Desktop, Stepped-Edge"/>
    <n v="24.288"/>
    <n v="3"/>
    <n v="0.6"/>
    <n v="-12.751199999999997"/>
  </r>
  <r>
    <n v="3438"/>
    <s v="CA-2014-152583"/>
    <x v="3"/>
    <x v="505"/>
    <d v="2020-10-31T00:00:00"/>
    <s v="Same Day"/>
    <s v="RA-19945"/>
    <s v="Ryan Akin"/>
    <x v="0"/>
    <s v="United States"/>
    <s v="Dallas"/>
    <x v="5"/>
    <n v="75217"/>
    <x v="2"/>
    <s v="FUR-FU-10003849"/>
    <x v="0"/>
    <x v="5"/>
    <s v="DAX Metal Frame, Desktop, Stepped-Edge"/>
    <n v="16.192"/>
    <n v="2"/>
    <n v="0.6"/>
    <n v="-8.5007999999999981"/>
  </r>
  <r>
    <n v="3439"/>
    <s v="CA-2014-152583"/>
    <x v="3"/>
    <x v="505"/>
    <d v="2020-10-31T00:00:00"/>
    <s v="Same Day"/>
    <s v="RA-19945"/>
    <s v="Ryan Akin"/>
    <x v="0"/>
    <s v="United States"/>
    <s v="Dallas"/>
    <x v="5"/>
    <n v="75217"/>
    <x v="2"/>
    <s v="FUR-TA-10002041"/>
    <x v="0"/>
    <x v="3"/>
    <s v="Bevis Round Conference Table Top, X-Base"/>
    <n v="251.00599999999997"/>
    <n v="2"/>
    <n v="0.3"/>
    <n v="-68.130199999999988"/>
  </r>
  <r>
    <n v="3440"/>
    <s v="CA-2014-152583"/>
    <x v="3"/>
    <x v="505"/>
    <d v="2020-10-31T00:00:00"/>
    <s v="Same Day"/>
    <s v="RA-19945"/>
    <s v="Ryan Akin"/>
    <x v="0"/>
    <s v="United States"/>
    <s v="Dallas"/>
    <x v="5"/>
    <n v="75217"/>
    <x v="2"/>
    <s v="OFF-ST-10002214"/>
    <x v="1"/>
    <x v="4"/>
    <s v="X-Rack File for Hanging Folders"/>
    <n v="54.192"/>
    <n v="6"/>
    <n v="0.2"/>
    <n v="4.0643999999999973"/>
  </r>
  <r>
    <n v="3441"/>
    <s v="CA-2012-144099"/>
    <x v="1"/>
    <x v="239"/>
    <d v="2018-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7-03-14T00:00:00"/>
    <s v="Second Class"/>
    <s v="KA-16525"/>
    <s v="Kelly Andreada"/>
    <x v="0"/>
    <s v="United States"/>
    <s v="New York City"/>
    <x v="15"/>
    <n v="10024"/>
    <x v="3"/>
    <s v="OFF-PA-10002137"/>
    <x v="1"/>
    <x v="10"/>
    <s v="Southworth 100% Résumé Paper, 24lb."/>
    <n v="108.92"/>
    <n v="14"/>
    <n v="0"/>
    <n v="49.013999999999996"/>
  </r>
  <r>
    <n v="3443"/>
    <s v="CA-2014-168858"/>
    <x v="3"/>
    <x v="123"/>
    <d v="2020-11-24T00:00:00"/>
    <s v="Standard Class"/>
    <s v="JD-16150"/>
    <s v="Justin Deggeller"/>
    <x v="1"/>
    <s v="United States"/>
    <s v="New York City"/>
    <x v="15"/>
    <n v="10011"/>
    <x v="3"/>
    <s v="OFF-EN-10001415"/>
    <x v="1"/>
    <x v="12"/>
    <s v="Staples"/>
    <n v="16.740000000000002"/>
    <n v="3"/>
    <n v="0"/>
    <n v="8.370000000000001"/>
  </r>
  <r>
    <n v="3444"/>
    <s v="CA-2014-168858"/>
    <x v="3"/>
    <x v="123"/>
    <d v="2020-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9-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8-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9-08-08T00:00:00"/>
    <s v="First Class"/>
    <s v="AH-10690"/>
    <s v="Anna Häberlin"/>
    <x v="1"/>
    <s v="United States"/>
    <s v="New York City"/>
    <x v="15"/>
    <n v="10024"/>
    <x v="3"/>
    <s v="OFF-PA-10000474"/>
    <x v="1"/>
    <x v="10"/>
    <s v="Staples"/>
    <n v="70.88"/>
    <n v="2"/>
    <n v="0"/>
    <n v="33.313599999999994"/>
  </r>
  <r>
    <n v="3448"/>
    <s v="CA-2014-102554"/>
    <x v="3"/>
    <x v="532"/>
    <d v="2020-06-16T00:00:00"/>
    <s v="Standard Class"/>
    <s v="KN-16705"/>
    <s v="Kristina Nunn"/>
    <x v="2"/>
    <s v="United States"/>
    <s v="Auburn"/>
    <x v="19"/>
    <n v="36830"/>
    <x v="0"/>
    <s v="OFF-AR-10001919"/>
    <x v="1"/>
    <x v="6"/>
    <s v="OIC #2 Pencils, Medium Soft"/>
    <n v="3.76"/>
    <n v="2"/>
    <n v="0"/>
    <n v="1.0903999999999998"/>
  </r>
  <r>
    <n v="3449"/>
    <s v="CA-2013-162614"/>
    <x v="0"/>
    <x v="877"/>
    <d v="2019-10-14T00:00:00"/>
    <s v="Standard Class"/>
    <s v="TB-21250"/>
    <s v="Tim Brockman"/>
    <x v="0"/>
    <s v="United States"/>
    <s v="Los Angeles"/>
    <x v="1"/>
    <n v="90049"/>
    <x v="1"/>
    <s v="OFF-BI-10004001"/>
    <x v="1"/>
    <x v="8"/>
    <s v="GBC Recycled VeloBinder Covers"/>
    <n v="27.263999999999999"/>
    <n v="2"/>
    <n v="0.2"/>
    <n v="8.8607999999999976"/>
  </r>
  <r>
    <n v="3450"/>
    <s v="CA-2011-168592"/>
    <x v="2"/>
    <x v="78"/>
    <d v="2017-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7-09-14T00:00:00"/>
    <s v="Standard Class"/>
    <s v="DP-13390"/>
    <s v="Dennis Pardue"/>
    <x v="2"/>
    <s v="United States"/>
    <s v="San Francisco"/>
    <x v="1"/>
    <n v="94110"/>
    <x v="1"/>
    <s v="OFF-ST-10002406"/>
    <x v="1"/>
    <x v="4"/>
    <s v="Pizazz Global Quick File"/>
    <n v="14.97"/>
    <n v="1"/>
    <n v="0"/>
    <n v="4.1916000000000011"/>
  </r>
  <r>
    <n v="3452"/>
    <s v="CA-2011-168592"/>
    <x v="2"/>
    <x v="78"/>
    <d v="2017-09-14T00:00:00"/>
    <s v="Standard Class"/>
    <s v="DP-13390"/>
    <s v="Dennis Pardue"/>
    <x v="2"/>
    <s v="United States"/>
    <s v="San Francisco"/>
    <x v="1"/>
    <n v="94110"/>
    <x v="1"/>
    <s v="OFF-FA-10002988"/>
    <x v="1"/>
    <x v="13"/>
    <s v="Ideal Clamps"/>
    <n v="4.0199999999999996"/>
    <n v="2"/>
    <n v="0"/>
    <n v="1.9697999999999998"/>
  </r>
  <r>
    <n v="3453"/>
    <s v="CA-2011-157609"/>
    <x v="2"/>
    <x v="878"/>
    <d v="2017-03-21T00:00:00"/>
    <s v="Second Class"/>
    <s v="KN-16705"/>
    <s v="Kristina Nunn"/>
    <x v="2"/>
    <s v="United States"/>
    <s v="Raleigh"/>
    <x v="3"/>
    <n v="27604"/>
    <x v="0"/>
    <s v="TEC-PH-10002415"/>
    <x v="2"/>
    <x v="7"/>
    <s v="Polycom VoiceStation 500 Conference phone"/>
    <n v="471.92"/>
    <n v="2"/>
    <n v="0.2"/>
    <n v="29.495000000000019"/>
  </r>
  <r>
    <n v="3454"/>
    <s v="CA-2012-153325"/>
    <x v="1"/>
    <x v="102"/>
    <d v="2018-03-02T00:00:00"/>
    <s v="Second Class"/>
    <s v="ST-20530"/>
    <s v="Shui Tom"/>
    <x v="0"/>
    <s v="United States"/>
    <s v="Macon"/>
    <x v="32"/>
    <n v="31204"/>
    <x v="0"/>
    <s v="OFF-BI-10004236"/>
    <x v="1"/>
    <x v="8"/>
    <s v="XtraLife ClearVue Slant-D Ring Binder, White, 3&quot;"/>
    <n v="58.72"/>
    <n v="4"/>
    <n v="0"/>
    <n v="27.011199999999999"/>
  </r>
  <r>
    <n v="3455"/>
    <s v="CA-2012-153626"/>
    <x v="1"/>
    <x v="584"/>
    <d v="2018-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79"/>
    <d v="2019-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20-09-19T00:00:00"/>
    <s v="First Class"/>
    <s v="AS-10090"/>
    <s v="Adam Shillingsburg"/>
    <x v="0"/>
    <s v="United States"/>
    <s v="Philadelphia"/>
    <x v="9"/>
    <n v="19143"/>
    <x v="3"/>
    <s v="TEC-AC-10001109"/>
    <x v="2"/>
    <x v="11"/>
    <s v="Logitech Trackman Marble Mouse"/>
    <n v="71.975999999999999"/>
    <n v="3"/>
    <n v="0.2"/>
    <n v="19.793400000000005"/>
  </r>
  <r>
    <n v="3458"/>
    <s v="CA-2014-136448"/>
    <x v="3"/>
    <x v="118"/>
    <d v="2020-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20-09-19T00:00:00"/>
    <s v="First Class"/>
    <s v="AS-10090"/>
    <s v="Adam Shillingsburg"/>
    <x v="0"/>
    <s v="United States"/>
    <s v="Philadelphia"/>
    <x v="9"/>
    <n v="19143"/>
    <x v="3"/>
    <s v="OFF-BI-10002393"/>
    <x v="1"/>
    <x v="8"/>
    <s v="Binder Posts"/>
    <n v="3.4440000000000008"/>
    <n v="2"/>
    <n v="0.7"/>
    <n v="-2.7551999999999994"/>
  </r>
  <r>
    <n v="3460"/>
    <s v="CA-2014-136448"/>
    <x v="3"/>
    <x v="118"/>
    <d v="2020-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20-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20-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8-02-23T00:00:00"/>
    <s v="Second Class"/>
    <s v="KA-16525"/>
    <s v="Kelly Andreada"/>
    <x v="0"/>
    <s v="United States"/>
    <s v="Perth Amboy"/>
    <x v="30"/>
    <n v="8861"/>
    <x v="3"/>
    <s v="OFF-AR-10003903"/>
    <x v="1"/>
    <x v="6"/>
    <s v="Sanford 52201 APSCO Electric Pencil Sharpener"/>
    <n v="286.78999999999996"/>
    <n v="7"/>
    <n v="0"/>
    <n v="74.565400000000011"/>
  </r>
  <r>
    <n v="3464"/>
    <s v="CA-2013-165470"/>
    <x v="0"/>
    <x v="880"/>
    <d v="2019-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20-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8-09-14T00:00:00"/>
    <s v="Standard Class"/>
    <s v="EH-13765"/>
    <s v="Edward Hooks"/>
    <x v="1"/>
    <s v="United States"/>
    <s v="Revere"/>
    <x v="31"/>
    <n v="2151"/>
    <x v="3"/>
    <s v="OFF-AP-10003842"/>
    <x v="1"/>
    <x v="9"/>
    <s v="Euro-Pro Shark Turbo Vacuum"/>
    <n v="61.96"/>
    <n v="2"/>
    <n v="0"/>
    <n v="16.1096"/>
  </r>
  <r>
    <n v="3467"/>
    <s v="US-2012-147242"/>
    <x v="1"/>
    <x v="229"/>
    <d v="2018-09-14T00:00:00"/>
    <s v="Standard Class"/>
    <s v="EH-13765"/>
    <s v="Edward Hooks"/>
    <x v="1"/>
    <s v="United States"/>
    <s v="Revere"/>
    <x v="31"/>
    <n v="2151"/>
    <x v="3"/>
    <s v="FUR-BO-10004695"/>
    <x v="0"/>
    <x v="0"/>
    <s v="O'Sullivan 2-Door Barrister Bookcase in Odessa Pine"/>
    <n v="361.96"/>
    <n v="2"/>
    <n v="0"/>
    <n v="83.25079999999997"/>
  </r>
  <r>
    <n v="3468"/>
    <s v="US-2012-147242"/>
    <x v="1"/>
    <x v="229"/>
    <d v="2018-09-14T00:00:00"/>
    <s v="Standard Class"/>
    <s v="EH-13765"/>
    <s v="Edward Hooks"/>
    <x v="1"/>
    <s v="United States"/>
    <s v="Revere"/>
    <x v="31"/>
    <n v="2151"/>
    <x v="3"/>
    <s v="OFF-PA-10003039"/>
    <x v="1"/>
    <x v="10"/>
    <s v="Xerox 1960"/>
    <n v="278.82"/>
    <n v="9"/>
    <n v="0"/>
    <n v="125.46899999999999"/>
  </r>
  <r>
    <n v="3469"/>
    <s v="CA-2013-146143"/>
    <x v="0"/>
    <x v="881"/>
    <d v="2019-12-20T00:00:00"/>
    <s v="Standard Class"/>
    <s v="MC-17845"/>
    <s v="Michael Chen"/>
    <x v="0"/>
    <s v="United States"/>
    <s v="Jackson"/>
    <x v="35"/>
    <n v="39212"/>
    <x v="0"/>
    <s v="FUR-FU-10002045"/>
    <x v="0"/>
    <x v="5"/>
    <s v="Executive Impressions 14&quot;"/>
    <n v="133.38"/>
    <n v="6"/>
    <n v="0"/>
    <n v="58.687200000000011"/>
  </r>
  <r>
    <n v="3470"/>
    <s v="CA-2012-100888"/>
    <x v="1"/>
    <x v="744"/>
    <d v="2018-04-10T00:00:00"/>
    <s v="Standard Class"/>
    <s v="MH-17455"/>
    <s v="Mark Hamilton"/>
    <x v="0"/>
    <s v="United States"/>
    <s v="Jacksonville"/>
    <x v="3"/>
    <n v="28540"/>
    <x v="0"/>
    <s v="OFF-PA-10001019"/>
    <x v="1"/>
    <x v="10"/>
    <s v="Xerox 1884"/>
    <n v="47.952000000000005"/>
    <n v="3"/>
    <n v="0.2"/>
    <n v="16.183799999999998"/>
  </r>
  <r>
    <n v="3471"/>
    <s v="US-2013-150035"/>
    <x v="0"/>
    <x v="49"/>
    <d v="2019-12-06T00:00:00"/>
    <s v="Standard Class"/>
    <s v="CL-11890"/>
    <s v="Carl Ludwig"/>
    <x v="0"/>
    <s v="United States"/>
    <s v="San Francisco"/>
    <x v="1"/>
    <n v="94122"/>
    <x v="1"/>
    <s v="FUR-FU-10003724"/>
    <x v="0"/>
    <x v="5"/>
    <s v="Westinghouse Clip-On Gooseneck Lamps"/>
    <n v="16.739999999999998"/>
    <n v="2"/>
    <n v="0"/>
    <n v="4.3523999999999994"/>
  </r>
  <r>
    <n v="3472"/>
    <s v="CA-2014-122644"/>
    <x v="3"/>
    <x v="105"/>
    <d v="2020-11-18T00:00:00"/>
    <s v="Standard Class"/>
    <s v="SF-20965"/>
    <s v="Sylvia Foulston"/>
    <x v="1"/>
    <s v="United States"/>
    <s v="Columbus"/>
    <x v="24"/>
    <n v="43229"/>
    <x v="3"/>
    <s v="OFF-PA-10003673"/>
    <x v="1"/>
    <x v="10"/>
    <s v="Strathmore Photo Mount Cards"/>
    <n v="10.848000000000001"/>
    <n v="2"/>
    <n v="0.2"/>
    <n v="3.5255999999999994"/>
  </r>
  <r>
    <n v="3473"/>
    <s v="CA-2014-122644"/>
    <x v="3"/>
    <x v="105"/>
    <d v="2020-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20-03-11T00:00:00"/>
    <s v="Standard Class"/>
    <s v="EP-13915"/>
    <s v="Emily Phan"/>
    <x v="0"/>
    <s v="United States"/>
    <s v="Dearborn Heights"/>
    <x v="12"/>
    <n v="48127"/>
    <x v="2"/>
    <s v="FUR-CH-10000785"/>
    <x v="0"/>
    <x v="1"/>
    <s v="Global Ergonomic Managers Chair"/>
    <n v="180.98"/>
    <n v="1"/>
    <n v="0"/>
    <n v="47.0548"/>
  </r>
  <r>
    <n v="3475"/>
    <s v="CA-2014-111815"/>
    <x v="3"/>
    <x v="448"/>
    <d v="2020-03-11T00:00:00"/>
    <s v="Standard Class"/>
    <s v="EP-13915"/>
    <s v="Emily Phan"/>
    <x v="0"/>
    <s v="United States"/>
    <s v="Dearborn Heights"/>
    <x v="12"/>
    <n v="48127"/>
    <x v="2"/>
    <s v="TEC-AC-10002926"/>
    <x v="2"/>
    <x v="11"/>
    <s v="Logitech Wireless Marathon Mouse M705"/>
    <n v="99.98"/>
    <n v="2"/>
    <n v="0"/>
    <n v="42.991400000000006"/>
  </r>
  <r>
    <n v="3476"/>
    <s v="CA-2013-144911"/>
    <x v="0"/>
    <x v="581"/>
    <d v="2019-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9-12-01T00:00:00"/>
    <s v="First Class"/>
    <s v="RW-19630"/>
    <s v="Rob Williams"/>
    <x v="1"/>
    <s v="United States"/>
    <s v="Overland Park"/>
    <x v="41"/>
    <n v="66212"/>
    <x v="2"/>
    <s v="OFF-BI-10000977"/>
    <x v="1"/>
    <x v="8"/>
    <s v="Ibico Plastic Spiral Binding Combs"/>
    <n v="152"/>
    <n v="5"/>
    <n v="0"/>
    <n v="69.919999999999987"/>
  </r>
  <r>
    <n v="3478"/>
    <s v="CA-2011-143385"/>
    <x v="2"/>
    <x v="882"/>
    <d v="2017-09-05T00:00:00"/>
    <s v="Standard Class"/>
    <s v="SJ-20500"/>
    <s v="Shirley Jackson"/>
    <x v="0"/>
    <s v="United States"/>
    <s v="Santa Fe"/>
    <x v="27"/>
    <n v="87505"/>
    <x v="1"/>
    <s v="TEC-AC-10001635"/>
    <x v="2"/>
    <x v="11"/>
    <s v="KeyTronic KT400U2 - Keyboard - Black"/>
    <n v="92.52"/>
    <n v="9"/>
    <n v="0"/>
    <n v="18.503999999999991"/>
  </r>
  <r>
    <n v="3479"/>
    <s v="CA-2013-131289"/>
    <x v="0"/>
    <x v="16"/>
    <d v="2019-12-15T00:00:00"/>
    <s v="Standard Class"/>
    <s v="SP-20620"/>
    <s v="Stefania Perrino"/>
    <x v="1"/>
    <s v="United States"/>
    <s v="San Francisco"/>
    <x v="1"/>
    <n v="94110"/>
    <x v="1"/>
    <s v="OFF-AR-10003056"/>
    <x v="1"/>
    <x v="6"/>
    <s v="Newell 341"/>
    <n v="8.56"/>
    <n v="2"/>
    <n v="0"/>
    <n v="2.4823999999999993"/>
  </r>
  <r>
    <n v="3480"/>
    <s v="CA-2013-131289"/>
    <x v="0"/>
    <x v="16"/>
    <d v="2019-12-15T00:00:00"/>
    <s v="Standard Class"/>
    <s v="SP-20620"/>
    <s v="Stefania Perrino"/>
    <x v="1"/>
    <s v="United States"/>
    <s v="San Francisco"/>
    <x v="1"/>
    <n v="94110"/>
    <x v="1"/>
    <s v="OFF-PA-10003363"/>
    <x v="1"/>
    <x v="10"/>
    <s v="Xerox 204"/>
    <n v="45.36"/>
    <n v="7"/>
    <n v="0"/>
    <n v="21.772800000000004"/>
  </r>
  <r>
    <n v="3481"/>
    <s v="CA-2013-131289"/>
    <x v="0"/>
    <x v="16"/>
    <d v="2019-12-15T00:00:00"/>
    <s v="Standard Class"/>
    <s v="SP-20620"/>
    <s v="Stefania Perrino"/>
    <x v="1"/>
    <s v="United States"/>
    <s v="San Francisco"/>
    <x v="1"/>
    <n v="94110"/>
    <x v="1"/>
    <s v="FUR-TA-10003954"/>
    <x v="0"/>
    <x v="3"/>
    <s v="Hon 94000 Series Round Tables"/>
    <n v="1421.6640000000002"/>
    <n v="6"/>
    <n v="0.2"/>
    <n v="-195.47879999999998"/>
  </r>
  <r>
    <n v="3482"/>
    <s v="CA-2011-124023"/>
    <x v="2"/>
    <x v="883"/>
    <d v="2017-04-10T00:00:00"/>
    <s v="First Class"/>
    <s v="PJ-19015"/>
    <s v="Pauline Johnson"/>
    <x v="0"/>
    <s v="United States"/>
    <s v="Mobile"/>
    <x v="19"/>
    <n v="36608"/>
    <x v="0"/>
    <s v="FUR-FU-10004415"/>
    <x v="0"/>
    <x v="5"/>
    <s v="Stacking Tray, Side-Loading, Legal, Smoke"/>
    <n v="8.9600000000000009"/>
    <n v="2"/>
    <n v="0"/>
    <n v="2.7775999999999996"/>
  </r>
  <r>
    <n v="3483"/>
    <s v="CA-2011-124688"/>
    <x v="2"/>
    <x v="9"/>
    <d v="2017-08-29T00:00:00"/>
    <s v="First Class"/>
    <s v="CC-12610"/>
    <s v="Corey Catlett"/>
    <x v="1"/>
    <s v="United States"/>
    <s v="Springfield"/>
    <x v="17"/>
    <n v="22153"/>
    <x v="0"/>
    <s v="TEC-PH-10000455"/>
    <x v="2"/>
    <x v="7"/>
    <s v="GE 30522EE2"/>
    <n v="579.94999999999993"/>
    <n v="5"/>
    <n v="0"/>
    <n v="168.18549999999993"/>
  </r>
  <r>
    <n v="3484"/>
    <s v="CA-2011-124688"/>
    <x v="2"/>
    <x v="9"/>
    <d v="2017-08-29T00:00:00"/>
    <s v="First Class"/>
    <s v="CC-12610"/>
    <s v="Corey Catlett"/>
    <x v="1"/>
    <s v="United States"/>
    <s v="Springfield"/>
    <x v="17"/>
    <n v="22153"/>
    <x v="0"/>
    <s v="FUR-FU-10002456"/>
    <x v="0"/>
    <x v="5"/>
    <s v="Master Caster Door Stop, Large Neon Orange"/>
    <n v="29.12"/>
    <n v="4"/>
    <n v="0"/>
    <n v="12.521600000000003"/>
  </r>
  <r>
    <n v="3485"/>
    <s v="CA-2011-124688"/>
    <x v="2"/>
    <x v="9"/>
    <d v="2017-08-29T00:00:00"/>
    <s v="First Class"/>
    <s v="CC-12610"/>
    <s v="Corey Catlett"/>
    <x v="1"/>
    <s v="United States"/>
    <s v="Springfield"/>
    <x v="17"/>
    <n v="22153"/>
    <x v="0"/>
    <s v="FUR-TA-10003569"/>
    <x v="0"/>
    <x v="3"/>
    <s v="Bretford CR8500 Series Meeting Room Furniture"/>
    <n v="1202.94"/>
    <n v="3"/>
    <n v="0"/>
    <n v="300.73500000000001"/>
  </r>
  <r>
    <n v="3486"/>
    <s v="CA-2013-151169"/>
    <x v="0"/>
    <x v="147"/>
    <d v="2019-10-27T00:00:00"/>
    <s v="Standard Class"/>
    <s v="MY-18295"/>
    <s v="Muhammed Yedwab"/>
    <x v="1"/>
    <s v="United States"/>
    <s v="Newark"/>
    <x v="13"/>
    <n v="19711"/>
    <x v="3"/>
    <s v="OFF-BI-10002813"/>
    <x v="1"/>
    <x v="8"/>
    <s v="Avery Reinforcements for Hole-Punch Pages"/>
    <n v="7.92"/>
    <n v="4"/>
    <n v="0"/>
    <n v="3.5640000000000001"/>
  </r>
  <r>
    <n v="3487"/>
    <s v="US-2013-134761"/>
    <x v="0"/>
    <x v="884"/>
    <d v="2019-12-01T00:00:00"/>
    <s v="Same Day"/>
    <s v="DB-13210"/>
    <s v="Dean Braden"/>
    <x v="0"/>
    <s v="United States"/>
    <s v="Hickory"/>
    <x v="3"/>
    <n v="28601"/>
    <x v="0"/>
    <s v="TEC-PH-10002890"/>
    <x v="2"/>
    <x v="7"/>
    <s v="AT&amp;T 17929 Lendline Telephone"/>
    <n v="36.192"/>
    <n v="1"/>
    <n v="0.2"/>
    <n v="2.7143999999999995"/>
  </r>
  <r>
    <n v="3488"/>
    <s v="CA-2014-120705"/>
    <x v="3"/>
    <x v="528"/>
    <d v="2020-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8-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8-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8-07-06T00:00:00"/>
    <s v="Standard Class"/>
    <s v="RH-19600"/>
    <s v="Rob Haberlin"/>
    <x v="0"/>
    <s v="United States"/>
    <s v="Carol Stream"/>
    <x v="10"/>
    <n v="60188"/>
    <x v="2"/>
    <s v="OFF-ST-10004507"/>
    <x v="1"/>
    <x v="4"/>
    <s v="Advantus Rolling Storage Box"/>
    <n v="68.599999999999994"/>
    <n v="5"/>
    <n v="0.2"/>
    <n v="6.0024999999999977"/>
  </r>
  <r>
    <n v="3492"/>
    <s v="CA-2012-157322"/>
    <x v="1"/>
    <x v="740"/>
    <d v="2018-07-06T00:00:00"/>
    <s v="Standard Class"/>
    <s v="RH-19600"/>
    <s v="Rob Haberlin"/>
    <x v="0"/>
    <s v="United States"/>
    <s v="Carol Stream"/>
    <x v="10"/>
    <n v="60188"/>
    <x v="2"/>
    <s v="OFF-ST-10003208"/>
    <x v="1"/>
    <x v="4"/>
    <s v="Adjustable Depth Letter/Legal Cart"/>
    <n v="435.50400000000002"/>
    <n v="3"/>
    <n v="0.2"/>
    <n v="48.994199999999921"/>
  </r>
  <r>
    <n v="3493"/>
    <s v="CA-2012-157322"/>
    <x v="1"/>
    <x v="740"/>
    <d v="2018-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20-09-29T00:00:00"/>
    <s v="Standard Class"/>
    <s v="KB-16240"/>
    <s v="Karen Bern"/>
    <x v="1"/>
    <s v="United States"/>
    <s v="Saint Cloud"/>
    <x v="11"/>
    <n v="56301"/>
    <x v="2"/>
    <s v="TEC-AC-10002305"/>
    <x v="2"/>
    <x v="11"/>
    <s v="KeyTronic E03601U1 - Keyboard - Beige"/>
    <n v="72"/>
    <n v="4"/>
    <n v="0"/>
    <n v="12.959999999999994"/>
  </r>
  <r>
    <n v="3495"/>
    <s v="CA-2014-142034"/>
    <x v="3"/>
    <x v="241"/>
    <d v="2020-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20-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9-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9-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9-08-16T00:00:00"/>
    <s v="Standard Class"/>
    <s v="CA-12055"/>
    <s v="Cathy Armstrong"/>
    <x v="2"/>
    <s v="United States"/>
    <s v="Los Angeles"/>
    <x v="1"/>
    <n v="90036"/>
    <x v="1"/>
    <s v="OFF-BI-10002160"/>
    <x v="1"/>
    <x v="8"/>
    <s v="Acco Hanging Data Binders"/>
    <n v="15.24"/>
    <n v="5"/>
    <n v="0.2"/>
    <n v="5.3339999999999996"/>
  </r>
  <r>
    <n v="3500"/>
    <s v="CA-2013-108616"/>
    <x v="0"/>
    <x v="321"/>
    <d v="2019-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9-10-04T00:00:00"/>
    <s v="Standard Class"/>
    <s v="JK-15730"/>
    <s v="Joe Kamberova"/>
    <x v="0"/>
    <s v="United States"/>
    <s v="Mobile"/>
    <x v="19"/>
    <n v="36608"/>
    <x v="0"/>
    <s v="OFF-BI-10001989"/>
    <x v="1"/>
    <x v="8"/>
    <s v="Premium Transparent Presentation Covers by GBC"/>
    <n v="62.94"/>
    <n v="3"/>
    <n v="0"/>
    <n v="30.211199999999998"/>
  </r>
  <r>
    <n v="3502"/>
    <s v="CA-2013-108616"/>
    <x v="0"/>
    <x v="321"/>
    <d v="2019-10-04T00:00:00"/>
    <s v="Standard Class"/>
    <s v="JK-15730"/>
    <s v="Joe Kamberova"/>
    <x v="0"/>
    <s v="United States"/>
    <s v="Mobile"/>
    <x v="19"/>
    <n v="36608"/>
    <x v="0"/>
    <s v="OFF-AR-10001149"/>
    <x v="1"/>
    <x v="6"/>
    <s v="Sanford Colorific Colored Pencils, 12/Box"/>
    <n v="25.919999999999998"/>
    <n v="9"/>
    <n v="0"/>
    <n v="7.7759999999999989"/>
  </r>
  <r>
    <n v="3503"/>
    <s v="CA-2014-125115"/>
    <x v="3"/>
    <x v="318"/>
    <d v="2020-04-11T00:00:00"/>
    <s v="Same Day"/>
    <s v="RD-19930"/>
    <s v="Russell D'Ascenzo"/>
    <x v="0"/>
    <s v="United States"/>
    <s v="Austin"/>
    <x v="5"/>
    <n v="78745"/>
    <x v="2"/>
    <s v="OFF-PA-10004101"/>
    <x v="1"/>
    <x v="10"/>
    <s v="Xerox 1894"/>
    <n v="10.368000000000002"/>
    <n v="2"/>
    <n v="0.2"/>
    <n v="3.6288"/>
  </r>
  <r>
    <n v="3504"/>
    <s v="CA-2014-125115"/>
    <x v="3"/>
    <x v="318"/>
    <d v="2020-04-11T00:00:00"/>
    <s v="Same Day"/>
    <s v="RD-19930"/>
    <s v="Russell D'Ascenzo"/>
    <x v="0"/>
    <s v="United States"/>
    <s v="Austin"/>
    <x v="5"/>
    <n v="78745"/>
    <x v="2"/>
    <s v="TEC-AC-10001714"/>
    <x v="2"/>
    <x v="11"/>
    <s v="Logitech MX Performance Wireless Mouse"/>
    <n v="95.736000000000004"/>
    <n v="3"/>
    <n v="0.2"/>
    <n v="20.343900000000001"/>
  </r>
  <r>
    <n v="3505"/>
    <s v="CA-2013-150945"/>
    <x v="0"/>
    <x v="122"/>
    <d v="2019-12-21T00:00:00"/>
    <s v="Second Class"/>
    <s v="JK-16120"/>
    <s v="Julie Kriz"/>
    <x v="2"/>
    <s v="United States"/>
    <s v="New York City"/>
    <x v="15"/>
    <n v="10009"/>
    <x v="3"/>
    <s v="OFF-ST-10003716"/>
    <x v="1"/>
    <x v="4"/>
    <s v="Tennsco Double-Tier Lockers"/>
    <n v="900.08"/>
    <n v="4"/>
    <n v="0"/>
    <n v="117.0104"/>
  </r>
  <r>
    <n v="3506"/>
    <s v="CA-2011-166863"/>
    <x v="2"/>
    <x v="885"/>
    <d v="2017-06-24T00:00:00"/>
    <s v="Standard Class"/>
    <s v="SC-20020"/>
    <s v="Sam Craven"/>
    <x v="0"/>
    <s v="United States"/>
    <s v="Plano"/>
    <x v="5"/>
    <n v="75023"/>
    <x v="2"/>
    <s v="TEC-PH-10000369"/>
    <x v="2"/>
    <x v="7"/>
    <s v="HTC One Mini"/>
    <n v="201.584"/>
    <n v="2"/>
    <n v="0.2"/>
    <n v="20.158400000000015"/>
  </r>
  <r>
    <n v="3507"/>
    <s v="CA-2011-166863"/>
    <x v="2"/>
    <x v="885"/>
    <d v="2017-06-24T00:00:00"/>
    <s v="Standard Class"/>
    <s v="SC-20020"/>
    <s v="Sam Craven"/>
    <x v="0"/>
    <s v="United States"/>
    <s v="Plano"/>
    <x v="5"/>
    <n v="75023"/>
    <x v="2"/>
    <s v="OFF-BI-10000756"/>
    <x v="1"/>
    <x v="8"/>
    <s v="Storex DuraTech Recycled Plastic Frosted Binders"/>
    <n v="3.3919999999999995"/>
    <n v="4"/>
    <n v="0.8"/>
    <n v="-5.088000000000001"/>
  </r>
  <r>
    <n v="3508"/>
    <s v="CA-2011-166863"/>
    <x v="2"/>
    <x v="885"/>
    <d v="2017-06-24T00:00:00"/>
    <s v="Standard Class"/>
    <s v="SC-20020"/>
    <s v="Sam Craven"/>
    <x v="0"/>
    <s v="United States"/>
    <s v="Plano"/>
    <x v="5"/>
    <n v="75023"/>
    <x v="2"/>
    <s v="FUR-BO-10001608"/>
    <x v="0"/>
    <x v="0"/>
    <s v="Hon Metal Bookcases, Black"/>
    <n v="193.06559999999999"/>
    <n v="4"/>
    <n v="0.32"/>
    <n v="-19.874399999999994"/>
  </r>
  <r>
    <n v="3509"/>
    <s v="CA-2011-166863"/>
    <x v="2"/>
    <x v="885"/>
    <d v="2017-06-24T00:00:00"/>
    <s v="Standard Class"/>
    <s v="SC-20020"/>
    <s v="Sam Craven"/>
    <x v="0"/>
    <s v="United States"/>
    <s v="Plano"/>
    <x v="5"/>
    <n v="75023"/>
    <x v="2"/>
    <s v="OFF-PA-10001166"/>
    <x v="1"/>
    <x v="10"/>
    <s v="Xerox 2"/>
    <n v="15.552000000000003"/>
    <n v="3"/>
    <n v="0.2"/>
    <n v="5.4432"/>
  </r>
  <r>
    <n v="3510"/>
    <s v="CA-2011-166863"/>
    <x v="2"/>
    <x v="885"/>
    <d v="2017-06-24T00:00:00"/>
    <s v="Standard Class"/>
    <s v="SC-20020"/>
    <s v="Sam Craven"/>
    <x v="0"/>
    <s v="United States"/>
    <s v="Plano"/>
    <x v="5"/>
    <n v="75023"/>
    <x v="2"/>
    <s v="OFF-PA-10000587"/>
    <x v="1"/>
    <x v="10"/>
    <s v="Array Parchment Paper, Assorted Colors"/>
    <n v="11.648000000000001"/>
    <n v="2"/>
    <n v="0.2"/>
    <n v="4.0768000000000004"/>
  </r>
  <r>
    <n v="3511"/>
    <s v="CA-2011-166863"/>
    <x v="2"/>
    <x v="885"/>
    <d v="2017-06-24T00:00:00"/>
    <s v="Standard Class"/>
    <s v="SC-20020"/>
    <s v="Sam Craven"/>
    <x v="0"/>
    <s v="United States"/>
    <s v="Plano"/>
    <x v="5"/>
    <n v="75023"/>
    <x v="2"/>
    <s v="TEC-MA-10001972"/>
    <x v="2"/>
    <x v="15"/>
    <s v="Okidata C331dn Printer"/>
    <n v="418.8"/>
    <n v="2"/>
    <n v="0.4"/>
    <n v="-97.71999999999997"/>
  </r>
  <r>
    <n v="3512"/>
    <s v="CA-2011-166863"/>
    <x v="2"/>
    <x v="885"/>
    <d v="2017-06-24T00:00:00"/>
    <s v="Standard Class"/>
    <s v="SC-20020"/>
    <s v="Sam Craven"/>
    <x v="0"/>
    <s v="United States"/>
    <s v="Plano"/>
    <x v="5"/>
    <n v="75023"/>
    <x v="2"/>
    <s v="OFF-ST-10004123"/>
    <x v="1"/>
    <x v="4"/>
    <s v="Safco Industrial Wire Shelving System"/>
    <n v="509.48800000000006"/>
    <n v="7"/>
    <n v="0.2"/>
    <n v="-127.37200000000001"/>
  </r>
  <r>
    <n v="3513"/>
    <s v="CA-2014-140326"/>
    <x v="3"/>
    <x v="507"/>
    <d v="2020-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20-09-07T00:00:00"/>
    <s v="First Class"/>
    <s v="HW-14935"/>
    <s v="Helen Wasserman"/>
    <x v="1"/>
    <s v="United States"/>
    <s v="Chicago"/>
    <x v="10"/>
    <n v="60653"/>
    <x v="2"/>
    <s v="OFF-PA-10004041"/>
    <x v="1"/>
    <x v="10"/>
    <s v="It's Hot Message Books with Stickers, 2 3/4&quot; x 5&quot;"/>
    <n v="17.760000000000002"/>
    <n v="3"/>
    <n v="0.2"/>
    <n v="5.55"/>
  </r>
  <r>
    <n v="3515"/>
    <s v="CA-2014-140326"/>
    <x v="3"/>
    <x v="507"/>
    <d v="2020-09-07T00:00:00"/>
    <s v="First Class"/>
    <s v="HW-14935"/>
    <s v="Helen Wasserman"/>
    <x v="1"/>
    <s v="United States"/>
    <s v="Chicago"/>
    <x v="10"/>
    <n v="60653"/>
    <x v="2"/>
    <s v="OFF-AR-10001149"/>
    <x v="1"/>
    <x v="6"/>
    <s v="Sanford Colorific Colored Pencils, 12/Box"/>
    <n v="6.911999999999999"/>
    <n v="3"/>
    <n v="0.2"/>
    <n v="0.86399999999999988"/>
  </r>
  <r>
    <n v="3516"/>
    <s v="CA-2013-168536"/>
    <x v="0"/>
    <x v="886"/>
    <d v="2019-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7"/>
    <d v="2019-08-13T00:00:00"/>
    <s v="First Class"/>
    <s v="HA-14920"/>
    <s v="Helen Andreada"/>
    <x v="0"/>
    <s v="United States"/>
    <s v="Fayetteville"/>
    <x v="3"/>
    <n v="28314"/>
    <x v="0"/>
    <s v="OFF-PA-10000130"/>
    <x v="1"/>
    <x v="10"/>
    <s v="Xerox 199"/>
    <n v="30.816000000000003"/>
    <n v="9"/>
    <n v="0.2"/>
    <n v="9.6299999999999955"/>
  </r>
  <r>
    <n v="3518"/>
    <s v="US-2013-113649"/>
    <x v="0"/>
    <x v="887"/>
    <d v="2019-08-13T00:00:00"/>
    <s v="First Class"/>
    <s v="HA-14920"/>
    <s v="Helen Andreada"/>
    <x v="0"/>
    <s v="United States"/>
    <s v="Fayetteville"/>
    <x v="3"/>
    <n v="28314"/>
    <x v="0"/>
    <s v="TEC-PH-10002350"/>
    <x v="2"/>
    <x v="7"/>
    <s v="Apple EarPods with Remote and Mic"/>
    <n v="44.783999999999999"/>
    <n v="2"/>
    <n v="0.2"/>
    <n v="4.4783999999999988"/>
  </r>
  <r>
    <n v="3519"/>
    <s v="US-2013-113649"/>
    <x v="0"/>
    <x v="887"/>
    <d v="2019-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8-06-25T00:00:00"/>
    <s v="First Class"/>
    <s v="MG-17875"/>
    <s v="Michael Grace"/>
    <x v="2"/>
    <s v="United States"/>
    <s v="Aurora"/>
    <x v="10"/>
    <n v="60505"/>
    <x v="2"/>
    <s v="FUR-TA-10002645"/>
    <x v="0"/>
    <x v="3"/>
    <s v="Hon Rectangular Conference Tables"/>
    <n v="796.42500000000007"/>
    <n v="7"/>
    <n v="0.5"/>
    <n v="-525.6405000000002"/>
  </r>
  <r>
    <n v="3521"/>
    <s v="CA-2012-168767"/>
    <x v="1"/>
    <x v="888"/>
    <d v="2018-04-15T00:00:00"/>
    <s v="Standard Class"/>
    <s v="DM-12955"/>
    <s v="Dario Medina"/>
    <x v="1"/>
    <s v="United States"/>
    <s v="Sacramento"/>
    <x v="1"/>
    <n v="95823"/>
    <x v="1"/>
    <s v="OFF-BI-10000773"/>
    <x v="1"/>
    <x v="8"/>
    <s v="Insertable Tab Post Binder Dividers"/>
    <n v="12.832000000000001"/>
    <n v="2"/>
    <n v="0.2"/>
    <n v="4.3307999999999982"/>
  </r>
  <r>
    <n v="3522"/>
    <s v="CA-2013-114482"/>
    <x v="0"/>
    <x v="831"/>
    <d v="2019-11-26T00:00:00"/>
    <s v="Second Class"/>
    <s v="DM-13345"/>
    <s v="Denise Monton"/>
    <x v="1"/>
    <s v="United States"/>
    <s v="Des Moines"/>
    <x v="23"/>
    <n v="50315"/>
    <x v="2"/>
    <s v="OFF-PA-10003845"/>
    <x v="1"/>
    <x v="10"/>
    <s v="Xerox 1987"/>
    <n v="40.46"/>
    <n v="7"/>
    <n v="0"/>
    <n v="19.825400000000002"/>
  </r>
  <r>
    <n v="3523"/>
    <s v="CA-2013-114482"/>
    <x v="0"/>
    <x v="831"/>
    <d v="2019-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9-09-11T00:00:00"/>
    <s v="Standard Class"/>
    <s v="ML-17395"/>
    <s v="Marina Lichtenstein"/>
    <x v="1"/>
    <s v="United States"/>
    <s v="San Diego"/>
    <x v="1"/>
    <n v="92105"/>
    <x v="1"/>
    <s v="TEC-AC-10002345"/>
    <x v="2"/>
    <x v="11"/>
    <s v="HP Standard 104 key PS/2 Keyboard"/>
    <n v="116"/>
    <n v="8"/>
    <n v="0"/>
    <n v="29"/>
  </r>
  <r>
    <n v="3525"/>
    <s v="CA-2013-132731"/>
    <x v="0"/>
    <x v="390"/>
    <d v="2019-11-29T00:00:00"/>
    <s v="Standard Class"/>
    <s v="GA-14515"/>
    <s v="George Ashbrook"/>
    <x v="0"/>
    <s v="United States"/>
    <s v="Dallas"/>
    <x v="5"/>
    <n v="75081"/>
    <x v="2"/>
    <s v="TEC-PH-10004120"/>
    <x v="2"/>
    <x v="7"/>
    <s v="AT&amp;T 1080 Phone"/>
    <n v="657.55200000000013"/>
    <n v="6"/>
    <n v="0.2"/>
    <n v="49.316399999999987"/>
  </r>
  <r>
    <n v="3526"/>
    <s v="CA-2014-148922"/>
    <x v="3"/>
    <x v="389"/>
    <d v="2020-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20-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20-12-16T00:00:00"/>
    <s v="Second Class"/>
    <s v="SU-20665"/>
    <s v="Stephanie Ulpright"/>
    <x v="2"/>
    <s v="United States"/>
    <s v="Jackson"/>
    <x v="35"/>
    <n v="39212"/>
    <x v="0"/>
    <s v="OFF-BI-10003476"/>
    <x v="1"/>
    <x v="8"/>
    <s v="Avery Metallic Poly Binders"/>
    <n v="45.84"/>
    <n v="8"/>
    <n v="0"/>
    <n v="22.0032"/>
  </r>
  <r>
    <n v="3529"/>
    <s v="CA-2013-130680"/>
    <x v="0"/>
    <x v="889"/>
    <d v="2019-06-30T00:00:00"/>
    <s v="Standard Class"/>
    <s v="BD-11320"/>
    <s v="Bill Donatelli"/>
    <x v="0"/>
    <s v="United States"/>
    <s v="San Diego"/>
    <x v="1"/>
    <n v="92024"/>
    <x v="1"/>
    <s v="TEC-PH-10004833"/>
    <x v="2"/>
    <x v="7"/>
    <s v="Macally Suction Cup Mount"/>
    <n v="38.24"/>
    <n v="4"/>
    <n v="0.2"/>
    <n v="-9.56"/>
  </r>
  <r>
    <n v="3530"/>
    <s v="CA-2012-141145"/>
    <x v="1"/>
    <x v="14"/>
    <d v="2018-09-23T00:00:00"/>
    <s v="Standard Class"/>
    <s v="DB-13405"/>
    <s v="Denny Blanton"/>
    <x v="0"/>
    <s v="United States"/>
    <s v="Orlando"/>
    <x v="2"/>
    <n v="32839"/>
    <x v="0"/>
    <s v="TEC-AC-10001465"/>
    <x v="2"/>
    <x v="11"/>
    <s v="SanDisk Cruzer 64 GB USB Flash Drive"/>
    <n v="87.168000000000006"/>
    <n v="3"/>
    <n v="0.2"/>
    <n v="10.895999999999987"/>
  </r>
  <r>
    <n v="3531"/>
    <s v="US-2013-152835"/>
    <x v="0"/>
    <x v="288"/>
    <d v="2019-05-24T00:00:00"/>
    <s v="Standard Class"/>
    <s v="RP-19855"/>
    <s v="Roy Phan"/>
    <x v="1"/>
    <s v="United States"/>
    <s v="Lafayette"/>
    <x v="14"/>
    <n v="47905"/>
    <x v="2"/>
    <s v="OFF-AR-10003056"/>
    <x v="1"/>
    <x v="6"/>
    <s v="Newell 341"/>
    <n v="21.400000000000002"/>
    <n v="5"/>
    <n v="0"/>
    <n v="6.2059999999999977"/>
  </r>
  <r>
    <n v="3532"/>
    <s v="CA-2013-155565"/>
    <x v="0"/>
    <x v="316"/>
    <d v="2019-05-29T00:00:00"/>
    <s v="Same Day"/>
    <s v="EH-13765"/>
    <s v="Edward Hooks"/>
    <x v="1"/>
    <s v="United States"/>
    <s v="New York City"/>
    <x v="15"/>
    <n v="10035"/>
    <x v="3"/>
    <s v="OFF-SU-10001218"/>
    <x v="1"/>
    <x v="14"/>
    <s v="Fiskars Softgrip Scissors"/>
    <n v="54.900000000000006"/>
    <n v="5"/>
    <n v="0"/>
    <n v="15.372000000000003"/>
  </r>
  <r>
    <n v="3533"/>
    <s v="CA-2011-110849"/>
    <x v="2"/>
    <x v="890"/>
    <d v="2017-04-23T00:00:00"/>
    <s v="Standard Class"/>
    <s v="JL-15835"/>
    <s v="John Lee"/>
    <x v="0"/>
    <s v="United States"/>
    <s v="Los Angeles"/>
    <x v="1"/>
    <n v="90049"/>
    <x v="1"/>
    <s v="TEC-MA-10002859"/>
    <x v="2"/>
    <x v="15"/>
    <s v="Ativa MDM8000 8-Sheet Micro-Cut Shredder"/>
    <n v="287.96800000000002"/>
    <n v="4"/>
    <n v="0.2"/>
    <n v="97.189199999999985"/>
  </r>
  <r>
    <n v="3534"/>
    <s v="CA-2011-110849"/>
    <x v="2"/>
    <x v="890"/>
    <d v="2017-04-23T00:00:00"/>
    <s v="Standard Class"/>
    <s v="JL-15835"/>
    <s v="John Lee"/>
    <x v="0"/>
    <s v="United States"/>
    <s v="Los Angeles"/>
    <x v="1"/>
    <n v="90049"/>
    <x v="1"/>
    <s v="OFF-AR-10002375"/>
    <x v="1"/>
    <x v="6"/>
    <s v="Newell 351"/>
    <n v="13.12"/>
    <n v="4"/>
    <n v="0"/>
    <n v="3.8047999999999984"/>
  </r>
  <r>
    <n v="3535"/>
    <s v="CA-2011-110849"/>
    <x v="2"/>
    <x v="890"/>
    <d v="2017-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0"/>
    <d v="2017-04-23T00:00:00"/>
    <s v="Standard Class"/>
    <s v="JL-15835"/>
    <s v="John Lee"/>
    <x v="0"/>
    <s v="United States"/>
    <s v="Los Angeles"/>
    <x v="1"/>
    <n v="90049"/>
    <x v="1"/>
    <s v="OFF-FA-10000134"/>
    <x v="1"/>
    <x v="13"/>
    <s v="Advantus Push Pins, Aluminum Head"/>
    <n v="11.62"/>
    <n v="2"/>
    <n v="0"/>
    <n v="3.6021999999999998"/>
  </r>
  <r>
    <n v="3537"/>
    <s v="CA-2013-145842"/>
    <x v="0"/>
    <x v="26"/>
    <d v="2019-06-21T00:00:00"/>
    <s v="Second Class"/>
    <s v="FM-14380"/>
    <s v="Fred McMath"/>
    <x v="0"/>
    <s v="United States"/>
    <s v="New York City"/>
    <x v="15"/>
    <n v="10024"/>
    <x v="3"/>
    <s v="OFF-ST-10000419"/>
    <x v="1"/>
    <x v="4"/>
    <s v="Rogers Jumbo File, Granite"/>
    <n v="40.74"/>
    <n v="3"/>
    <n v="0"/>
    <n v="0.4073999999999991"/>
  </r>
  <r>
    <n v="3538"/>
    <s v="CA-2011-158771"/>
    <x v="2"/>
    <x v="309"/>
    <d v="2017-05-09T00:00:00"/>
    <s v="Same Day"/>
    <s v="SB-20290"/>
    <s v="Sean Braxton"/>
    <x v="1"/>
    <s v="United States"/>
    <s v="Henderson"/>
    <x v="0"/>
    <n v="42420"/>
    <x v="0"/>
    <s v="OFF-ST-10000107"/>
    <x v="1"/>
    <x v="4"/>
    <s v="Fellowes Super Stor/Drawer"/>
    <n v="83.25"/>
    <n v="3"/>
    <n v="0"/>
    <n v="14.984999999999992"/>
  </r>
  <r>
    <n v="3539"/>
    <s v="CA-2011-158771"/>
    <x v="2"/>
    <x v="309"/>
    <d v="2017-05-09T00:00:00"/>
    <s v="Same Day"/>
    <s v="SB-20290"/>
    <s v="Sean Braxton"/>
    <x v="1"/>
    <s v="United States"/>
    <s v="Henderson"/>
    <x v="0"/>
    <n v="42420"/>
    <x v="0"/>
    <s v="OFF-LA-10001641"/>
    <x v="1"/>
    <x v="2"/>
    <s v="Avery 518"/>
    <n v="9.4499999999999993"/>
    <n v="3"/>
    <n v="0"/>
    <n v="4.5359999999999996"/>
  </r>
  <r>
    <n v="3540"/>
    <s v="CA-2011-158771"/>
    <x v="2"/>
    <x v="309"/>
    <d v="2017-05-09T00:00:00"/>
    <s v="Same Day"/>
    <s v="SB-20290"/>
    <s v="Sean Braxton"/>
    <x v="1"/>
    <s v="United States"/>
    <s v="Henderson"/>
    <x v="0"/>
    <n v="42420"/>
    <x v="0"/>
    <s v="OFF-LA-10003121"/>
    <x v="1"/>
    <x v="2"/>
    <s v="Avery 506"/>
    <n v="20.65"/>
    <n v="5"/>
    <n v="0"/>
    <n v="9.4989999999999988"/>
  </r>
  <r>
    <n v="3541"/>
    <s v="CA-2011-158771"/>
    <x v="2"/>
    <x v="309"/>
    <d v="2017-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9-09-21T00:00:00"/>
    <s v="First Class"/>
    <s v="SV-20365"/>
    <s v="Seth Vernon"/>
    <x v="0"/>
    <s v="United States"/>
    <s v="Columbus"/>
    <x v="24"/>
    <n v="43229"/>
    <x v="3"/>
    <s v="FUR-FU-10002107"/>
    <x v="0"/>
    <x v="5"/>
    <s v="Eldon Pizzaz Desk Accessories"/>
    <n v="5.3520000000000003"/>
    <n v="3"/>
    <n v="0.2"/>
    <n v="1.6055999999999999"/>
  </r>
  <r>
    <n v="3543"/>
    <s v="CA-2013-157511"/>
    <x v="0"/>
    <x v="31"/>
    <d v="2019-09-21T00:00:00"/>
    <s v="First Class"/>
    <s v="SV-20365"/>
    <s v="Seth Vernon"/>
    <x v="0"/>
    <s v="United States"/>
    <s v="Columbus"/>
    <x v="24"/>
    <n v="43229"/>
    <x v="3"/>
    <s v="FUR-CH-10002647"/>
    <x v="0"/>
    <x v="1"/>
    <s v="Situations Contoured Folding Chairs, 4/Set"/>
    <n v="99.372"/>
    <n v="2"/>
    <n v="0.3"/>
    <n v="-7.0979999999999919"/>
  </r>
  <r>
    <n v="3544"/>
    <s v="CA-2013-157511"/>
    <x v="0"/>
    <x v="31"/>
    <d v="2019-09-21T00:00:00"/>
    <s v="First Class"/>
    <s v="SV-20365"/>
    <s v="Seth Vernon"/>
    <x v="0"/>
    <s v="United States"/>
    <s v="Columbus"/>
    <x v="24"/>
    <n v="43229"/>
    <x v="3"/>
    <s v="OFF-AR-10002257"/>
    <x v="1"/>
    <x v="6"/>
    <s v="Eldon Spacemaker Box, Quick-Snap Lid, Clear"/>
    <n v="2.6720000000000002"/>
    <n v="1"/>
    <n v="0.2"/>
    <n v="0.36739999999999962"/>
  </r>
  <r>
    <n v="3545"/>
    <s v="CA-2014-121216"/>
    <x v="3"/>
    <x v="331"/>
    <d v="2020-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20-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20-11-02T00:00:00"/>
    <s v="First Class"/>
    <s v="RD-19810"/>
    <s v="Ross DeVincentis"/>
    <x v="2"/>
    <s v="United States"/>
    <s v="Richmond"/>
    <x v="0"/>
    <n v="40475"/>
    <x v="0"/>
    <s v="OFF-ST-10004963"/>
    <x v="1"/>
    <x v="4"/>
    <s v="Eldon Gobal File Keepers"/>
    <n v="105.98"/>
    <n v="7"/>
    <n v="0"/>
    <n v="4.2391999999999932"/>
  </r>
  <r>
    <n v="3548"/>
    <s v="CA-2014-155292"/>
    <x v="3"/>
    <x v="505"/>
    <d v="2020-11-02T00:00:00"/>
    <s v="First Class"/>
    <s v="RD-19810"/>
    <s v="Ross DeVincentis"/>
    <x v="2"/>
    <s v="United States"/>
    <s v="Richmond"/>
    <x v="0"/>
    <n v="40475"/>
    <x v="0"/>
    <s v="OFF-SU-10002573"/>
    <x v="1"/>
    <x v="14"/>
    <s v="Acme 10&quot; Easy Grip Assistive Scissors"/>
    <n v="35.06"/>
    <n v="2"/>
    <n v="0"/>
    <n v="10.517999999999997"/>
  </r>
  <r>
    <n v="3549"/>
    <s v="CA-2014-155292"/>
    <x v="3"/>
    <x v="505"/>
    <d v="2020-11-02T00:00:00"/>
    <s v="First Class"/>
    <s v="RD-19810"/>
    <s v="Ross DeVincentis"/>
    <x v="2"/>
    <s v="United States"/>
    <s v="Richmond"/>
    <x v="0"/>
    <n v="40475"/>
    <x v="0"/>
    <s v="FUR-CH-10000553"/>
    <x v="0"/>
    <x v="1"/>
    <s v="Metal Folding Chairs, Beige, 4/Carton"/>
    <n v="33.94"/>
    <n v="1"/>
    <n v="0"/>
    <n v="9.1637999999999984"/>
  </r>
  <r>
    <n v="3550"/>
    <s v="CA-2014-155292"/>
    <x v="3"/>
    <x v="505"/>
    <d v="2020-11-02T00:00:00"/>
    <s v="First Class"/>
    <s v="RD-19810"/>
    <s v="Ross DeVincentis"/>
    <x v="2"/>
    <s v="United States"/>
    <s v="Richmond"/>
    <x v="0"/>
    <n v="40475"/>
    <x v="0"/>
    <s v="OFF-LA-10001982"/>
    <x v="1"/>
    <x v="2"/>
    <s v="Smead Alpha-Z Color-Coded Name Labels First Letter Starter Set"/>
    <n v="30"/>
    <n v="8"/>
    <n v="0"/>
    <n v="14.399999999999999"/>
  </r>
  <r>
    <n v="3551"/>
    <s v="CA-2013-152555"/>
    <x v="0"/>
    <x v="891"/>
    <d v="2019-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1"/>
    <d v="2019-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1"/>
    <d v="2019-04-03T00:00:00"/>
    <s v="Second Class"/>
    <s v="ME-17320"/>
    <s v="Maria Etezadi"/>
    <x v="2"/>
    <s v="United States"/>
    <s v="Chicago"/>
    <x v="10"/>
    <n v="60653"/>
    <x v="2"/>
    <s v="TEC-PH-10001254"/>
    <x v="2"/>
    <x v="7"/>
    <s v="Jabra BIZ 2300 Duo QD Duo Corded Headset"/>
    <n v="812.73599999999999"/>
    <n v="8"/>
    <n v="0.2"/>
    <n v="60.955199999999962"/>
  </r>
  <r>
    <n v="3554"/>
    <s v="CA-2014-107832"/>
    <x v="3"/>
    <x v="51"/>
    <d v="2020-11-27T00:00:00"/>
    <s v="Second Class"/>
    <s v="FH-14275"/>
    <s v="Frank Hawley"/>
    <x v="1"/>
    <s v="United States"/>
    <s v="Philadelphia"/>
    <x v="9"/>
    <n v="19120"/>
    <x v="3"/>
    <s v="OFF-BI-10001658"/>
    <x v="1"/>
    <x v="8"/>
    <s v="GBC Standard Therm-A-Bind Covers"/>
    <n v="7.4760000000000018"/>
    <n v="1"/>
    <n v="0.7"/>
    <n v="-5.9807999999999986"/>
  </r>
  <r>
    <n v="3555"/>
    <s v="CA-2011-120838"/>
    <x v="2"/>
    <x v="892"/>
    <d v="2017-03-26T00:00:00"/>
    <s v="Second Class"/>
    <s v="PO-18865"/>
    <s v="Patrick O'Donnell"/>
    <x v="0"/>
    <s v="United States"/>
    <s v="Los Angeles"/>
    <x v="1"/>
    <n v="90036"/>
    <x v="1"/>
    <s v="OFF-ST-10000585"/>
    <x v="1"/>
    <x v="4"/>
    <s v="Economy Rollaway Files"/>
    <n v="330.4"/>
    <n v="2"/>
    <n v="0"/>
    <n v="85.903999999999996"/>
  </r>
  <r>
    <n v="3556"/>
    <s v="CA-2011-120838"/>
    <x v="2"/>
    <x v="892"/>
    <d v="2017-03-26T00:00:00"/>
    <s v="Second Class"/>
    <s v="PO-18865"/>
    <s v="Patrick O'Donnell"/>
    <x v="0"/>
    <s v="United States"/>
    <s v="Los Angeles"/>
    <x v="1"/>
    <n v="90036"/>
    <x v="1"/>
    <s v="TEC-PH-10003484"/>
    <x v="2"/>
    <x v="7"/>
    <s v="Ooma Telo VoIP Home Phone System"/>
    <n v="604.75199999999995"/>
    <n v="6"/>
    <n v="0.2"/>
    <n v="37.797000000000025"/>
  </r>
  <r>
    <n v="3557"/>
    <s v="CA-2014-118542"/>
    <x v="3"/>
    <x v="96"/>
    <d v="2020-12-06T00:00:00"/>
    <s v="Standard Class"/>
    <s v="CC-12550"/>
    <s v="Clay Cheatham"/>
    <x v="0"/>
    <s v="United States"/>
    <s v="Los Angeles"/>
    <x v="1"/>
    <n v="90008"/>
    <x v="1"/>
    <s v="OFF-PA-10004735"/>
    <x v="1"/>
    <x v="10"/>
    <s v="Xerox 1905"/>
    <n v="45.36"/>
    <n v="7"/>
    <n v="0"/>
    <n v="21.772800000000004"/>
  </r>
  <r>
    <n v="3558"/>
    <s v="CA-2014-118542"/>
    <x v="3"/>
    <x v="96"/>
    <d v="2020-12-06T00:00:00"/>
    <s v="Standard Class"/>
    <s v="CC-12550"/>
    <s v="Clay Cheatham"/>
    <x v="0"/>
    <s v="United States"/>
    <s v="Los Angeles"/>
    <x v="1"/>
    <n v="90008"/>
    <x v="1"/>
    <s v="OFF-BI-10003429"/>
    <x v="1"/>
    <x v="8"/>
    <s v="Cardinal HOLDit! Binder Insert Strips,Extra Strips"/>
    <n v="10.128"/>
    <n v="2"/>
    <n v="0.2"/>
    <n v="3.6714000000000002"/>
  </r>
  <r>
    <n v="3559"/>
    <s v="CA-2014-152737"/>
    <x v="3"/>
    <x v="659"/>
    <d v="2020-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20-11-13T00:00:00"/>
    <s v="Standard Class"/>
    <s v="TS-21505"/>
    <s v="Tony Sayre"/>
    <x v="0"/>
    <s v="United States"/>
    <s v="San Francisco"/>
    <x v="1"/>
    <n v="94122"/>
    <x v="1"/>
    <s v="TEC-AC-10004975"/>
    <x v="2"/>
    <x v="11"/>
    <s v="Plantronics Audio 995 Wireless Stereo Headset"/>
    <n v="439.8"/>
    <n v="4"/>
    <n v="0"/>
    <n v="145.13400000000001"/>
  </r>
  <r>
    <n v="3561"/>
    <s v="CA-2014-109757"/>
    <x v="3"/>
    <x v="507"/>
    <d v="2020-09-10T00:00:00"/>
    <s v="Second Class"/>
    <s v="MD-17350"/>
    <s v="Maribeth Dona"/>
    <x v="0"/>
    <s v="United States"/>
    <s v="Akron"/>
    <x v="24"/>
    <n v="44312"/>
    <x v="3"/>
    <s v="OFF-AR-10002335"/>
    <x v="1"/>
    <x v="6"/>
    <s v="DIXON Oriole Pencils"/>
    <n v="8.2560000000000002"/>
    <n v="4"/>
    <n v="0.2"/>
    <n v="0.61920000000000019"/>
  </r>
  <r>
    <n v="3562"/>
    <s v="CA-2014-109757"/>
    <x v="3"/>
    <x v="507"/>
    <d v="2020-09-10T00:00:00"/>
    <s v="Second Class"/>
    <s v="MD-17350"/>
    <s v="Maribeth Dona"/>
    <x v="0"/>
    <s v="United States"/>
    <s v="Akron"/>
    <x v="24"/>
    <n v="44312"/>
    <x v="3"/>
    <s v="OFF-BI-10004001"/>
    <x v="1"/>
    <x v="8"/>
    <s v="GBC Recycled VeloBinder Covers"/>
    <n v="25.560000000000002"/>
    <n v="5"/>
    <n v="0.7"/>
    <n v="-20.448"/>
  </r>
  <r>
    <n v="3563"/>
    <s v="CA-2014-109757"/>
    <x v="3"/>
    <x v="507"/>
    <d v="2020-09-10T00:00:00"/>
    <s v="Second Class"/>
    <s v="MD-17350"/>
    <s v="Maribeth Dona"/>
    <x v="0"/>
    <s v="United States"/>
    <s v="Akron"/>
    <x v="24"/>
    <n v="44312"/>
    <x v="3"/>
    <s v="OFF-BI-10001634"/>
    <x v="1"/>
    <x v="8"/>
    <s v="Wilson Jones Active Use Binders"/>
    <n v="4.3680000000000012"/>
    <n v="2"/>
    <n v="0.7"/>
    <n v="-3.0575999999999999"/>
  </r>
  <r>
    <n v="3564"/>
    <s v="CA-2014-109757"/>
    <x v="3"/>
    <x v="507"/>
    <d v="2020-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3"/>
    <d v="2019-07-07T00:00:00"/>
    <s v="First Class"/>
    <s v="GT-14755"/>
    <s v="Guy Thornton"/>
    <x v="0"/>
    <s v="United States"/>
    <s v="Los Angeles"/>
    <x v="1"/>
    <n v="90049"/>
    <x v="1"/>
    <s v="OFF-PA-10000552"/>
    <x v="1"/>
    <x v="10"/>
    <s v="Xerox 200"/>
    <n v="12.96"/>
    <n v="2"/>
    <n v="0"/>
    <n v="6.2208000000000006"/>
  </r>
  <r>
    <n v="3566"/>
    <s v="CA-2013-130029"/>
    <x v="0"/>
    <x v="893"/>
    <d v="2019-07-07T00:00:00"/>
    <s v="First Class"/>
    <s v="GT-14755"/>
    <s v="Guy Thornton"/>
    <x v="0"/>
    <s v="United States"/>
    <s v="Los Angeles"/>
    <x v="1"/>
    <n v="90049"/>
    <x v="1"/>
    <s v="OFF-FA-10001135"/>
    <x v="1"/>
    <x v="13"/>
    <s v="Brites Rubber Bands, 1 1/2 oz. Box"/>
    <n v="3.96"/>
    <n v="2"/>
    <n v="0"/>
    <n v="7.9200000000000159E-2"/>
  </r>
  <r>
    <n v="3567"/>
    <s v="CA-2014-103877"/>
    <x v="3"/>
    <x v="210"/>
    <d v="2020-09-15T00:00:00"/>
    <s v="Standard Class"/>
    <s v="RD-19660"/>
    <s v="Robert Dilbeck"/>
    <x v="2"/>
    <s v="United States"/>
    <s v="Independence"/>
    <x v="25"/>
    <n v="64055"/>
    <x v="2"/>
    <s v="OFF-BI-10003650"/>
    <x v="1"/>
    <x v="8"/>
    <s v="GBC DocuBind 300 Electric Binding Machine"/>
    <n v="1577.94"/>
    <n v="3"/>
    <n v="0"/>
    <n v="757.41120000000001"/>
  </r>
  <r>
    <n v="3568"/>
    <s v="CA-2013-137176"/>
    <x v="0"/>
    <x v="369"/>
    <d v="2019-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20-07-04T00:00:00"/>
    <s v="Same Day"/>
    <s v="JK-15640"/>
    <s v="Jim Kriz"/>
    <x v="2"/>
    <s v="United States"/>
    <s v="Seattle"/>
    <x v="4"/>
    <n v="98105"/>
    <x v="1"/>
    <s v="TEC-AC-10003628"/>
    <x v="2"/>
    <x v="11"/>
    <s v="Logitech 910-002974 M325 Wireless Mouse for Web Scrolling"/>
    <n v="59.98"/>
    <n v="2"/>
    <n v="0"/>
    <n v="26.391200000000005"/>
  </r>
  <r>
    <n v="3570"/>
    <s v="CA-2014-168109"/>
    <x v="3"/>
    <x v="445"/>
    <d v="2020-07-04T00:00:00"/>
    <s v="Same Day"/>
    <s v="JK-15640"/>
    <s v="Jim Kriz"/>
    <x v="2"/>
    <s v="United States"/>
    <s v="Seattle"/>
    <x v="4"/>
    <n v="98105"/>
    <x v="1"/>
    <s v="TEC-MA-10001148"/>
    <x v="2"/>
    <x v="15"/>
    <s v="Okidata MB491 Multifunction Printer"/>
    <n v="2395.2000000000003"/>
    <n v="6"/>
    <n v="0.2"/>
    <n v="209.58000000000004"/>
  </r>
  <r>
    <n v="3571"/>
    <s v="CA-2014-168109"/>
    <x v="3"/>
    <x v="445"/>
    <d v="2020-07-04T00:00:00"/>
    <s v="Same Day"/>
    <s v="JK-15640"/>
    <s v="Jim Kriz"/>
    <x v="2"/>
    <s v="United States"/>
    <s v="Seattle"/>
    <x v="4"/>
    <n v="98105"/>
    <x v="1"/>
    <s v="TEC-AC-10002049"/>
    <x v="2"/>
    <x v="11"/>
    <s v="Plantronics Savi W720 Multi-Device Wireless Headset System"/>
    <n v="1687.8"/>
    <n v="4"/>
    <n v="0"/>
    <n v="742.63200000000006"/>
  </r>
  <r>
    <n v="3572"/>
    <s v="CA-2014-168109"/>
    <x v="3"/>
    <x v="445"/>
    <d v="2020-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20-07-05T00:00:00"/>
    <s v="Standard Class"/>
    <s v="FC-14335"/>
    <s v="Fred Chung"/>
    <x v="1"/>
    <s v="United States"/>
    <s v="Mesquite"/>
    <x v="5"/>
    <n v="75150"/>
    <x v="2"/>
    <s v="OFF-PA-10003953"/>
    <x v="1"/>
    <x v="10"/>
    <s v="Xerox 218"/>
    <n v="5.1840000000000011"/>
    <n v="1"/>
    <n v="0.2"/>
    <n v="1.8144"/>
  </r>
  <r>
    <n v="3574"/>
    <s v="CA-2014-117023"/>
    <x v="3"/>
    <x v="783"/>
    <d v="2020-08-13T00:00:00"/>
    <s v="Standard Class"/>
    <s v="JW-15955"/>
    <s v="Joni Wasserman"/>
    <x v="0"/>
    <s v="United States"/>
    <s v="Long Beach"/>
    <x v="15"/>
    <n v="11561"/>
    <x v="3"/>
    <s v="OFF-AR-10003602"/>
    <x v="1"/>
    <x v="6"/>
    <s v="Quartet Omega Colored Chalk, 12/Pack"/>
    <n v="11.68"/>
    <n v="2"/>
    <n v="0"/>
    <n v="5.4895999999999994"/>
  </r>
  <r>
    <n v="3575"/>
    <s v="CA-2014-117023"/>
    <x v="3"/>
    <x v="783"/>
    <d v="2020-08-13T00:00:00"/>
    <s v="Standard Class"/>
    <s v="JW-15955"/>
    <s v="Joni Wasserman"/>
    <x v="0"/>
    <s v="United States"/>
    <s v="Long Beach"/>
    <x v="15"/>
    <n v="11561"/>
    <x v="3"/>
    <s v="OFF-AR-10004062"/>
    <x v="1"/>
    <x v="6"/>
    <s v="Staples"/>
    <n v="104.80000000000001"/>
    <n v="10"/>
    <n v="0"/>
    <n v="26.200000000000003"/>
  </r>
  <r>
    <n v="3576"/>
    <s v="CA-2012-143532"/>
    <x v="1"/>
    <x v="531"/>
    <d v="2018-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9-06-12T00:00:00"/>
    <s v="Standard Class"/>
    <s v="FM-14290"/>
    <s v="Frank Merwin"/>
    <x v="2"/>
    <s v="United States"/>
    <s v="Bakersfield"/>
    <x v="1"/>
    <n v="93309"/>
    <x v="1"/>
    <s v="OFF-BI-10003305"/>
    <x v="1"/>
    <x v="8"/>
    <s v="Avery Hanging File Binders"/>
    <n v="4.7840000000000007"/>
    <n v="1"/>
    <n v="0.2"/>
    <n v="1.5547999999999997"/>
  </r>
  <r>
    <n v="3578"/>
    <s v="CA-2013-103163"/>
    <x v="0"/>
    <x v="843"/>
    <d v="2019-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9-07-30T00:00:00"/>
    <s v="Standard Class"/>
    <s v="MT-17815"/>
    <s v="Meg Tillman"/>
    <x v="0"/>
    <s v="United States"/>
    <s v="Jackson"/>
    <x v="35"/>
    <n v="39212"/>
    <x v="0"/>
    <s v="OFF-ST-10000321"/>
    <x v="1"/>
    <x v="4"/>
    <s v="Akro Stacking Bins"/>
    <n v="7.89"/>
    <n v="1"/>
    <n v="0"/>
    <n v="0.31559999999999899"/>
  </r>
  <r>
    <n v="3580"/>
    <s v="CA-2013-104157"/>
    <x v="0"/>
    <x v="197"/>
    <d v="2019-07-30T00:00:00"/>
    <s v="Standard Class"/>
    <s v="MT-17815"/>
    <s v="Meg Tillman"/>
    <x v="0"/>
    <s v="United States"/>
    <s v="Jackson"/>
    <x v="35"/>
    <n v="39212"/>
    <x v="0"/>
    <s v="OFF-PA-10004665"/>
    <x v="1"/>
    <x v="10"/>
    <s v="Advantus Motivational Note Cards"/>
    <n v="65.5"/>
    <n v="5"/>
    <n v="0"/>
    <n v="32.094999999999999"/>
  </r>
  <r>
    <n v="3581"/>
    <s v="CA-2013-104157"/>
    <x v="0"/>
    <x v="197"/>
    <d v="2019-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20-10-08T00:00:00"/>
    <s v="Standard Class"/>
    <s v="DK-13090"/>
    <s v="Dave Kipp"/>
    <x v="0"/>
    <s v="United States"/>
    <s v="Fremont"/>
    <x v="8"/>
    <n v="68025"/>
    <x v="2"/>
    <s v="OFF-PA-10000994"/>
    <x v="1"/>
    <x v="10"/>
    <s v="Xerox 1915"/>
    <n v="104.85"/>
    <n v="1"/>
    <n v="0"/>
    <n v="50.327999999999996"/>
  </r>
  <r>
    <n v="3583"/>
    <s v="CA-2012-121650"/>
    <x v="1"/>
    <x v="894"/>
    <d v="2018-12-16T00:00:00"/>
    <s v="Standard Class"/>
    <s v="KD-16495"/>
    <s v="Keith Dawkins"/>
    <x v="1"/>
    <s v="United States"/>
    <s v="Jackson"/>
    <x v="12"/>
    <n v="49201"/>
    <x v="2"/>
    <s v="OFF-AR-10001149"/>
    <x v="1"/>
    <x v="6"/>
    <s v="Avery Hi-Liter Comfort Grip Fluorescent Highlighter, Yellow Ink"/>
    <n v="3.9"/>
    <n v="2"/>
    <n v="0"/>
    <n v="1.5209999999999999"/>
  </r>
  <r>
    <n v="3584"/>
    <s v="CA-2012-121650"/>
    <x v="1"/>
    <x v="894"/>
    <d v="2018-12-16T00:00:00"/>
    <s v="Standard Class"/>
    <s v="KD-16495"/>
    <s v="Keith Dawkins"/>
    <x v="1"/>
    <s v="United States"/>
    <s v="Jackson"/>
    <x v="12"/>
    <n v="49201"/>
    <x v="2"/>
    <s v="FUR-TA-10003569"/>
    <x v="0"/>
    <x v="3"/>
    <s v="Bretford CR8500 Series Meeting Room Furniture"/>
    <n v="801.96"/>
    <n v="2"/>
    <n v="0"/>
    <n v="200.49"/>
  </r>
  <r>
    <n v="3585"/>
    <s v="CA-2012-121650"/>
    <x v="1"/>
    <x v="894"/>
    <d v="2018-12-16T00:00:00"/>
    <s v="Standard Class"/>
    <s v="KD-16495"/>
    <s v="Keith Dawkins"/>
    <x v="1"/>
    <s v="United States"/>
    <s v="Jackson"/>
    <x v="12"/>
    <n v="49201"/>
    <x v="2"/>
    <s v="FUR-CH-10004289"/>
    <x v="0"/>
    <x v="1"/>
    <s v="Global Super Steno Chair"/>
    <n v="191.96"/>
    <n v="2"/>
    <n v="0"/>
    <n v="32.633199999999988"/>
  </r>
  <r>
    <n v="3586"/>
    <s v="CA-2012-121650"/>
    <x v="1"/>
    <x v="894"/>
    <d v="2018-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20-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20-09-29T00:00:00"/>
    <s v="Standard Class"/>
    <s v="MH-18115"/>
    <s v="Mick Hernandez"/>
    <x v="2"/>
    <s v="United States"/>
    <s v="Lancaster"/>
    <x v="24"/>
    <n v="43130"/>
    <x v="3"/>
    <s v="TEC-PH-10002885"/>
    <x v="2"/>
    <x v="7"/>
    <s v="Apple iPhone 5"/>
    <n v="1169.694"/>
    <n v="3"/>
    <n v="0.4"/>
    <n v="-253.43369999999993"/>
  </r>
  <r>
    <n v="3589"/>
    <s v="CA-2014-158729"/>
    <x v="3"/>
    <x v="484"/>
    <d v="2020-12-22T00:00:00"/>
    <s v="First Class"/>
    <s v="AC-10450"/>
    <s v="Amy Cox"/>
    <x v="0"/>
    <s v="United States"/>
    <s v="Lafayette"/>
    <x v="28"/>
    <n v="70506"/>
    <x v="0"/>
    <s v="OFF-SU-10002881"/>
    <x v="1"/>
    <x v="14"/>
    <s v="Martin Yale Chadless Opener Electric Letter Opener"/>
    <n v="1665.62"/>
    <n v="2"/>
    <n v="0"/>
    <n v="33.312400000000025"/>
  </r>
  <r>
    <n v="3590"/>
    <s v="CA-2014-146535"/>
    <x v="3"/>
    <x v="221"/>
    <d v="2020-12-01T00:00:00"/>
    <s v="Standard Class"/>
    <s v="FM-14290"/>
    <s v="Frank Merwin"/>
    <x v="2"/>
    <s v="United States"/>
    <s v="Richmond"/>
    <x v="0"/>
    <n v="40475"/>
    <x v="0"/>
    <s v="OFF-BI-10000546"/>
    <x v="1"/>
    <x v="8"/>
    <s v="Avery Durable Binders"/>
    <n v="2.88"/>
    <n v="1"/>
    <n v="0"/>
    <n v="1.4112"/>
  </r>
  <r>
    <n v="3591"/>
    <s v="CA-2014-146535"/>
    <x v="3"/>
    <x v="221"/>
    <d v="2020-12-01T00:00:00"/>
    <s v="Standard Class"/>
    <s v="FM-14290"/>
    <s v="Frank Merwin"/>
    <x v="2"/>
    <s v="United States"/>
    <s v="Richmond"/>
    <x v="0"/>
    <n v="40475"/>
    <x v="0"/>
    <s v="OFF-ST-10001526"/>
    <x v="1"/>
    <x v="4"/>
    <s v="Iceberg Mobile Mega Data/Printer Cart "/>
    <n v="1443.96"/>
    <n v="12"/>
    <n v="0"/>
    <n v="375.42959999999994"/>
  </r>
  <r>
    <n v="3592"/>
    <s v="CA-2011-154186"/>
    <x v="2"/>
    <x v="736"/>
    <d v="2017-12-15T00:00:00"/>
    <s v="Second Class"/>
    <s v="RA-19285"/>
    <s v="Ralph Arnett"/>
    <x v="0"/>
    <s v="United States"/>
    <s v="Houston"/>
    <x v="5"/>
    <n v="77070"/>
    <x v="2"/>
    <s v="OFF-SU-10001574"/>
    <x v="1"/>
    <x v="14"/>
    <s v="Acme Value Line Scissors"/>
    <n v="2.92"/>
    <n v="1"/>
    <n v="0.2"/>
    <n v="0.36499999999999977"/>
  </r>
  <r>
    <n v="3593"/>
    <s v="CA-2013-108434"/>
    <x v="0"/>
    <x v="5"/>
    <d v="2019-12-08T00:00:00"/>
    <s v="Second Class"/>
    <s v="JG-15160"/>
    <s v="James Galang"/>
    <x v="0"/>
    <s v="United States"/>
    <s v="New York City"/>
    <x v="15"/>
    <n v="10024"/>
    <x v="3"/>
    <s v="OFF-ST-10002615"/>
    <x v="1"/>
    <x v="4"/>
    <s v="Dual Level, Single-Width Filing Carts"/>
    <n v="465.18"/>
    <n v="3"/>
    <n v="0"/>
    <n v="120.94680000000001"/>
  </r>
  <r>
    <n v="3594"/>
    <s v="CA-2013-164154"/>
    <x v="0"/>
    <x v="108"/>
    <d v="2019-09-18T00:00:00"/>
    <s v="Standard Class"/>
    <s v="NZ-18565"/>
    <s v="Nick Zandusky"/>
    <x v="2"/>
    <s v="United States"/>
    <s v="Toledo"/>
    <x v="24"/>
    <n v="43615"/>
    <x v="3"/>
    <s v="OFF-BI-10001658"/>
    <x v="1"/>
    <x v="8"/>
    <s v="GBC Standard Therm-A-Bind Covers"/>
    <n v="22.428000000000004"/>
    <n v="3"/>
    <n v="0.7"/>
    <n v="-17.942399999999992"/>
  </r>
  <r>
    <n v="3595"/>
    <s v="CA-2013-164154"/>
    <x v="0"/>
    <x v="108"/>
    <d v="2019-09-18T00:00:00"/>
    <s v="Standard Class"/>
    <s v="NZ-18565"/>
    <s v="Nick Zandusky"/>
    <x v="2"/>
    <s v="United States"/>
    <s v="Toledo"/>
    <x v="24"/>
    <n v="43615"/>
    <x v="3"/>
    <s v="OFF-ST-10002562"/>
    <x v="1"/>
    <x v="4"/>
    <s v="Staples"/>
    <n v="37.52000000000001"/>
    <n v="5"/>
    <n v="0.2"/>
    <n v="3.7519999999999989"/>
  </r>
  <r>
    <n v="3596"/>
    <s v="CA-2014-148012"/>
    <x v="3"/>
    <x v="34"/>
    <d v="2020-12-16T00:00:00"/>
    <s v="Standard Class"/>
    <s v="KM-16225"/>
    <s v="Kalyca Meade"/>
    <x v="1"/>
    <s v="United States"/>
    <s v="Philadelphia"/>
    <x v="9"/>
    <n v="19143"/>
    <x v="3"/>
    <s v="OFF-AR-10004757"/>
    <x v="1"/>
    <x v="6"/>
    <s v="Crayola Colored Pencils"/>
    <n v="2.6240000000000001"/>
    <n v="1"/>
    <n v="0.2"/>
    <n v="0.42639999999999978"/>
  </r>
  <r>
    <n v="3597"/>
    <s v="CA-2011-102869"/>
    <x v="2"/>
    <x v="340"/>
    <d v="2017-09-14T00:00:00"/>
    <s v="Second Class"/>
    <s v="LC-17140"/>
    <s v="Logan Currie"/>
    <x v="0"/>
    <s v="United States"/>
    <s v="Philadelphia"/>
    <x v="9"/>
    <n v="19140"/>
    <x v="3"/>
    <s v="OFF-PA-10000788"/>
    <x v="1"/>
    <x v="10"/>
    <s v="Xerox 210"/>
    <n v="15.552000000000003"/>
    <n v="3"/>
    <n v="0.2"/>
    <n v="5.4432"/>
  </r>
  <r>
    <n v="3598"/>
    <s v="CA-2011-102869"/>
    <x v="2"/>
    <x v="340"/>
    <d v="2017-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7-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7-09-14T00:00:00"/>
    <s v="Second Class"/>
    <s v="LC-17140"/>
    <s v="Logan Currie"/>
    <x v="0"/>
    <s v="United States"/>
    <s v="Philadelphia"/>
    <x v="9"/>
    <n v="19140"/>
    <x v="3"/>
    <s v="TEC-PH-10002549"/>
    <x v="2"/>
    <x v="7"/>
    <s v="Polycom SoundPoint IP 450 VoIP phone"/>
    <n v="135.51599999999999"/>
    <n v="1"/>
    <n v="0.4"/>
    <n v="-31.620400000000004"/>
  </r>
  <r>
    <n v="3601"/>
    <s v="CA-2014-138310"/>
    <x v="3"/>
    <x v="335"/>
    <d v="2020-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7-11-24T00:00:00"/>
    <s v="Standard Class"/>
    <s v="RB-19330"/>
    <s v="Randy Bradley"/>
    <x v="0"/>
    <s v="United States"/>
    <s v="Philadelphia"/>
    <x v="9"/>
    <n v="19143"/>
    <x v="3"/>
    <s v="OFF-PA-10002137"/>
    <x v="1"/>
    <x v="10"/>
    <s v="Southworth 100% Résumé Paper, 24lb."/>
    <n v="12.448"/>
    <n v="2"/>
    <n v="0.2"/>
    <n v="3.8899999999999988"/>
  </r>
  <r>
    <n v="3603"/>
    <s v="CA-2011-159835"/>
    <x v="2"/>
    <x v="664"/>
    <d v="2017-11-24T00:00:00"/>
    <s v="Standard Class"/>
    <s v="RB-19330"/>
    <s v="Randy Bradley"/>
    <x v="0"/>
    <s v="United States"/>
    <s v="Philadelphia"/>
    <x v="9"/>
    <n v="19143"/>
    <x v="3"/>
    <s v="FUR-CH-10004997"/>
    <x v="0"/>
    <x v="1"/>
    <s v="Hon Every-Day Series Multi-Task Chairs"/>
    <n v="657.93"/>
    <n v="5"/>
    <n v="0.3"/>
    <n v="-93.989999999999952"/>
  </r>
  <r>
    <n v="3604"/>
    <s v="CA-2014-112956"/>
    <x v="3"/>
    <x v="170"/>
    <d v="2020-08-28T00:00:00"/>
    <s v="Standard Class"/>
    <s v="TH-21550"/>
    <s v="Tracy Hopkins"/>
    <x v="2"/>
    <s v="United States"/>
    <s v="Columbia"/>
    <x v="39"/>
    <n v="21044"/>
    <x v="3"/>
    <s v="OFF-PA-10000357"/>
    <x v="1"/>
    <x v="10"/>
    <s v="Xerox 1888"/>
    <n v="277.39999999999998"/>
    <n v="5"/>
    <n v="0"/>
    <n v="133.15199999999999"/>
  </r>
  <r>
    <n v="3605"/>
    <s v="CA-2014-112956"/>
    <x v="3"/>
    <x v="170"/>
    <d v="2020-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20-08-28T00:00:00"/>
    <s v="Standard Class"/>
    <s v="TH-21550"/>
    <s v="Tracy Hopkins"/>
    <x v="2"/>
    <s v="United States"/>
    <s v="Columbia"/>
    <x v="39"/>
    <n v="21044"/>
    <x v="3"/>
    <s v="FUR-FU-10004960"/>
    <x v="0"/>
    <x v="5"/>
    <s v="Seth Thomas 12&quot; Clock w/ Goldtone Case"/>
    <n v="91.92"/>
    <n v="4"/>
    <n v="0"/>
    <n v="31.252800000000001"/>
  </r>
  <r>
    <n v="3607"/>
    <s v="CA-2013-119683"/>
    <x v="0"/>
    <x v="299"/>
    <d v="2019-03-17T00:00:00"/>
    <s v="Second Class"/>
    <s v="CK-12595"/>
    <s v="Clytie Kelty"/>
    <x v="0"/>
    <s v="United States"/>
    <s v="New York City"/>
    <x v="15"/>
    <n v="10024"/>
    <x v="3"/>
    <s v="OFF-EN-10001099"/>
    <x v="1"/>
    <x v="12"/>
    <s v="Staples"/>
    <n v="29.339999999999996"/>
    <n v="3"/>
    <n v="0"/>
    <n v="13.496399999999998"/>
  </r>
  <r>
    <n v="3608"/>
    <s v="CA-2011-163559"/>
    <x v="2"/>
    <x v="865"/>
    <d v="2017-09-28T00:00:00"/>
    <s v="Second Class"/>
    <s v="ST-20530"/>
    <s v="Shui Tom"/>
    <x v="0"/>
    <s v="United States"/>
    <s v="New York City"/>
    <x v="15"/>
    <n v="10035"/>
    <x v="3"/>
    <s v="OFF-BI-10002026"/>
    <x v="1"/>
    <x v="8"/>
    <s v="Avery Arch Ring Binders"/>
    <n v="139.44"/>
    <n v="3"/>
    <n v="0.2"/>
    <n v="47.060999999999993"/>
  </r>
  <r>
    <n v="3609"/>
    <s v="CA-2011-140228"/>
    <x v="2"/>
    <x v="582"/>
    <d v="2017-05-03T00:00:00"/>
    <s v="Standard Class"/>
    <s v="GB-14530"/>
    <s v="George Bell"/>
    <x v="1"/>
    <s v="United States"/>
    <s v="Newark"/>
    <x v="24"/>
    <n v="43055"/>
    <x v="3"/>
    <s v="OFF-LA-10001613"/>
    <x v="1"/>
    <x v="2"/>
    <s v="Avery File Folder Labels"/>
    <n v="6.911999999999999"/>
    <n v="3"/>
    <n v="0.2"/>
    <n v="2.5056000000000003"/>
  </r>
  <r>
    <n v="3610"/>
    <s v="CA-2011-140228"/>
    <x v="2"/>
    <x v="582"/>
    <d v="2017-05-03T00:00:00"/>
    <s v="Standard Class"/>
    <s v="GB-14530"/>
    <s v="George Bell"/>
    <x v="1"/>
    <s v="United States"/>
    <s v="Newark"/>
    <x v="24"/>
    <n v="43055"/>
    <x v="3"/>
    <s v="OFF-ST-10002214"/>
    <x v="1"/>
    <x v="4"/>
    <s v="X-Rack File for Hanging Folders"/>
    <n v="27.096"/>
    <n v="3"/>
    <n v="0.2"/>
    <n v="2.0321999999999987"/>
  </r>
  <r>
    <n v="3611"/>
    <s v="CA-2011-140228"/>
    <x v="2"/>
    <x v="582"/>
    <d v="2017-05-03T00:00:00"/>
    <s v="Standard Class"/>
    <s v="GB-14530"/>
    <s v="George Bell"/>
    <x v="1"/>
    <s v="United States"/>
    <s v="Newark"/>
    <x v="24"/>
    <n v="43055"/>
    <x v="3"/>
    <s v="OFF-ST-10001128"/>
    <x v="1"/>
    <x v="4"/>
    <s v="Carina Mini System Audio Rack, Model AR050B"/>
    <n v="177.56800000000001"/>
    <n v="2"/>
    <n v="0.2"/>
    <n v="-37.733199999999989"/>
  </r>
  <r>
    <n v="3612"/>
    <s v="US-2013-131674"/>
    <x v="0"/>
    <x v="895"/>
    <d v="2019-12-02T00:00:00"/>
    <s v="Second Class"/>
    <s v="NC-18535"/>
    <s v="Nick Crebassa"/>
    <x v="1"/>
    <s v="United States"/>
    <s v="Dallas"/>
    <x v="5"/>
    <n v="75217"/>
    <x v="2"/>
    <s v="TEC-AC-10004864"/>
    <x v="2"/>
    <x v="11"/>
    <s v="Memorex Micro Travel Drive 32 GB"/>
    <n v="58.415999999999997"/>
    <n v="2"/>
    <n v="0.2"/>
    <n v="16.794600000000003"/>
  </r>
  <r>
    <n v="3613"/>
    <s v="CA-2012-110093"/>
    <x v="1"/>
    <x v="155"/>
    <d v="2018-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8-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20-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20-11-22T00:00:00"/>
    <s v="First Class"/>
    <s v="SC-20770"/>
    <s v="Stewart Carmichael"/>
    <x v="1"/>
    <s v="United States"/>
    <s v="San Antonio"/>
    <x v="5"/>
    <n v="78207"/>
    <x v="2"/>
    <s v="OFF-AR-10001915"/>
    <x v="1"/>
    <x v="6"/>
    <s v="Peel-Off China Markers"/>
    <n v="31.776"/>
    <n v="4"/>
    <n v="0.2"/>
    <n v="8.7384000000000022"/>
  </r>
  <r>
    <n v="3617"/>
    <s v="CA-2013-154536"/>
    <x v="0"/>
    <x v="64"/>
    <d v="2019-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20-09-09T00:00:00"/>
    <s v="Standard Class"/>
    <s v="RA-19285"/>
    <s v="Ralph Arnett"/>
    <x v="0"/>
    <s v="United States"/>
    <s v="Los Angeles"/>
    <x v="1"/>
    <n v="90004"/>
    <x v="1"/>
    <s v="OFF-BI-10004632"/>
    <x v="1"/>
    <x v="8"/>
    <s v="Ibico Hi-Tech Manual Binding System"/>
    <n v="487.98400000000004"/>
    <n v="2"/>
    <n v="0.2"/>
    <n v="152.49499999999998"/>
  </r>
  <r>
    <n v="3619"/>
    <s v="CA-2014-141929"/>
    <x v="3"/>
    <x v="507"/>
    <d v="2020-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20-09-09T00:00:00"/>
    <s v="Standard Class"/>
    <s v="RA-19285"/>
    <s v="Ralph Arnett"/>
    <x v="0"/>
    <s v="United States"/>
    <s v="Los Angeles"/>
    <x v="1"/>
    <n v="90004"/>
    <x v="1"/>
    <s v="OFF-ST-10002974"/>
    <x v="1"/>
    <x v="4"/>
    <s v="Trav-L-File Heavy-Duty Shuttle II, Black"/>
    <n v="217.85"/>
    <n v="5"/>
    <n v="0"/>
    <n v="65.35499999999999"/>
  </r>
  <r>
    <n v="3621"/>
    <s v="CA-2013-109743"/>
    <x v="0"/>
    <x v="896"/>
    <d v="2019-09-30T00:00:00"/>
    <s v="Standard Class"/>
    <s v="SH-19975"/>
    <s v="Sally Hughsby"/>
    <x v="1"/>
    <s v="United States"/>
    <s v="Smyrna"/>
    <x v="18"/>
    <n v="37167"/>
    <x v="0"/>
    <s v="OFF-AR-10003727"/>
    <x v="1"/>
    <x v="6"/>
    <s v="Berol Giant Pencil Sharpener"/>
    <n v="40.775999999999996"/>
    <n v="3"/>
    <n v="0.2"/>
    <n v="4.5872999999999937"/>
  </r>
  <r>
    <n v="3622"/>
    <s v="CA-2013-109743"/>
    <x v="0"/>
    <x v="896"/>
    <d v="2019-09-30T00:00:00"/>
    <s v="Standard Class"/>
    <s v="SH-19975"/>
    <s v="Sally Hughsby"/>
    <x v="1"/>
    <s v="United States"/>
    <s v="Smyrna"/>
    <x v="18"/>
    <n v="37167"/>
    <x v="0"/>
    <s v="TEC-PH-10004071"/>
    <x v="2"/>
    <x v="7"/>
    <s v="PayAnywhere Card Reader"/>
    <n v="63.936000000000007"/>
    <n v="8"/>
    <n v="0.2"/>
    <n v="5.5944000000000003"/>
  </r>
  <r>
    <n v="3623"/>
    <s v="CA-2011-159184"/>
    <x v="2"/>
    <x v="80"/>
    <d v="2017-09-19T00:00:00"/>
    <s v="Standard Class"/>
    <s v="JC-15775"/>
    <s v="John Castell"/>
    <x v="0"/>
    <s v="United States"/>
    <s v="Macon"/>
    <x v="32"/>
    <n v="31204"/>
    <x v="0"/>
    <s v="FUR-FU-10002878"/>
    <x v="0"/>
    <x v="5"/>
    <s v="Seth Thomas 14&quot; Day/Date Wall Clock"/>
    <n v="142.4"/>
    <n v="5"/>
    <n v="0"/>
    <n v="52.688000000000002"/>
  </r>
  <r>
    <n v="3624"/>
    <s v="CA-2011-159184"/>
    <x v="2"/>
    <x v="80"/>
    <d v="2017-09-19T00:00:00"/>
    <s v="Standard Class"/>
    <s v="JC-15775"/>
    <s v="John Castell"/>
    <x v="0"/>
    <s v="United States"/>
    <s v="Macon"/>
    <x v="32"/>
    <n v="31204"/>
    <x v="0"/>
    <s v="OFF-BI-10001890"/>
    <x v="1"/>
    <x v="8"/>
    <s v="Avery Poly Binder Pockets"/>
    <n v="7.16"/>
    <n v="2"/>
    <n v="0"/>
    <n v="3.4367999999999999"/>
  </r>
  <r>
    <n v="3625"/>
    <s v="CA-2014-113530"/>
    <x v="3"/>
    <x v="240"/>
    <d v="2020-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20-05-22T00:00:00"/>
    <s v="Second Class"/>
    <s v="BC-11125"/>
    <s v="Becky Castell"/>
    <x v="2"/>
    <s v="United States"/>
    <s v="San Francisco"/>
    <x v="1"/>
    <n v="94109"/>
    <x v="1"/>
    <s v="OFF-AR-10001315"/>
    <x v="1"/>
    <x v="6"/>
    <s v="Newell 310"/>
    <n v="3.52"/>
    <n v="2"/>
    <n v="0"/>
    <n v="1.0207999999999999"/>
  </r>
  <r>
    <n v="3627"/>
    <s v="CA-2014-113530"/>
    <x v="3"/>
    <x v="240"/>
    <d v="2020-05-22T00:00:00"/>
    <s v="Second Class"/>
    <s v="BC-11125"/>
    <s v="Becky Castell"/>
    <x v="2"/>
    <s v="United States"/>
    <s v="San Francisco"/>
    <x v="1"/>
    <n v="94109"/>
    <x v="1"/>
    <s v="OFF-AR-10000122"/>
    <x v="1"/>
    <x v="6"/>
    <s v="Newell 314"/>
    <n v="5.58"/>
    <n v="1"/>
    <n v="0"/>
    <n v="1.3949999999999996"/>
  </r>
  <r>
    <n v="3628"/>
    <s v="CA-2014-113530"/>
    <x v="3"/>
    <x v="240"/>
    <d v="2020-05-22T00:00:00"/>
    <s v="Second Class"/>
    <s v="BC-11125"/>
    <s v="Becky Castell"/>
    <x v="2"/>
    <s v="United States"/>
    <s v="San Francisco"/>
    <x v="1"/>
    <n v="94109"/>
    <x v="1"/>
    <s v="TEC-AC-10001465"/>
    <x v="2"/>
    <x v="11"/>
    <s v="SanDisk Cruzer 64 GB USB Flash Drive"/>
    <n v="36.32"/>
    <n v="1"/>
    <n v="0"/>
    <n v="10.895999999999997"/>
  </r>
  <r>
    <n v="3629"/>
    <s v="CA-2011-169726"/>
    <x v="2"/>
    <x v="128"/>
    <d v="2017-08-13T00:00:00"/>
    <s v="Standard Class"/>
    <s v="JH-15985"/>
    <s v="Joseph Holt"/>
    <x v="0"/>
    <s v="United States"/>
    <s v="Seattle"/>
    <x v="4"/>
    <n v="98103"/>
    <x v="1"/>
    <s v="OFF-BI-10004600"/>
    <x v="1"/>
    <x v="8"/>
    <s v="Ibico Ibimaster 300 Manual Binding System"/>
    <n v="2060.7440000000001"/>
    <n v="7"/>
    <n v="0.2"/>
    <n v="643.98249999999996"/>
  </r>
  <r>
    <n v="3630"/>
    <s v="CA-2014-155957"/>
    <x v="3"/>
    <x v="200"/>
    <d v="2020-12-01T00:00:00"/>
    <s v="Standard Class"/>
    <s v="CC-12610"/>
    <s v="Corey Catlett"/>
    <x v="1"/>
    <s v="United States"/>
    <s v="Columbus"/>
    <x v="24"/>
    <n v="43229"/>
    <x v="3"/>
    <s v="OFF-AP-10002082"/>
    <x v="1"/>
    <x v="9"/>
    <s v="Holmes HEPA Air Purifier"/>
    <n v="52.272000000000006"/>
    <n v="3"/>
    <n v="0.2"/>
    <n v="9.8009999999999984"/>
  </r>
  <r>
    <n v="3631"/>
    <s v="CA-2014-155957"/>
    <x v="3"/>
    <x v="200"/>
    <d v="2020-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7"/>
    <d v="2020-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7"/>
    <d v="2020-05-09T00:00:00"/>
    <s v="Second Class"/>
    <s v="DB-12970"/>
    <s v="Darren Budd"/>
    <x v="1"/>
    <s v="United States"/>
    <s v="Los Angeles"/>
    <x v="1"/>
    <n v="90004"/>
    <x v="1"/>
    <s v="OFF-ST-10000025"/>
    <x v="1"/>
    <x v="4"/>
    <s v="Fellowes Stor/Drawer Steel Plus Storage Drawers"/>
    <n v="763.44"/>
    <n v="8"/>
    <n v="0"/>
    <n v="45.80639999999994"/>
  </r>
  <r>
    <n v="3634"/>
    <s v="CA-2013-145177"/>
    <x v="0"/>
    <x v="338"/>
    <d v="2019-11-15T00:00:00"/>
    <s v="Standard Class"/>
    <s v="PP-18955"/>
    <s v="Paul Prost"/>
    <x v="2"/>
    <s v="United States"/>
    <s v="Springfield"/>
    <x v="24"/>
    <n v="45503"/>
    <x v="3"/>
    <s v="OFF-LA-10001613"/>
    <x v="1"/>
    <x v="2"/>
    <s v="Avery File Folder Labels"/>
    <n v="9.2159999999999993"/>
    <n v="4"/>
    <n v="0.2"/>
    <n v="3.3408000000000002"/>
  </r>
  <r>
    <n v="3635"/>
    <s v="CA-2013-145177"/>
    <x v="0"/>
    <x v="338"/>
    <d v="2019-11-15T00:00:00"/>
    <s v="Standard Class"/>
    <s v="PP-18955"/>
    <s v="Paul Prost"/>
    <x v="2"/>
    <s v="United States"/>
    <s v="Springfield"/>
    <x v="24"/>
    <n v="45503"/>
    <x v="3"/>
    <s v="TEC-PH-10000376"/>
    <x v="2"/>
    <x v="7"/>
    <s v="Square Credit Card Reader"/>
    <n v="41.957999999999998"/>
    <n v="7"/>
    <n v="0.4"/>
    <n v="-9.7901999999999987"/>
  </r>
  <r>
    <n v="3636"/>
    <s v="CA-2013-145177"/>
    <x v="0"/>
    <x v="338"/>
    <d v="2019-11-15T00:00:00"/>
    <s v="Standard Class"/>
    <s v="PP-18955"/>
    <s v="Paul Prost"/>
    <x v="2"/>
    <s v="United States"/>
    <s v="Springfield"/>
    <x v="24"/>
    <n v="45503"/>
    <x v="3"/>
    <s v="OFF-PA-10004039"/>
    <x v="1"/>
    <x v="10"/>
    <s v="Xerox 1882"/>
    <n v="89.567999999999998"/>
    <n v="2"/>
    <n v="0.2"/>
    <n v="32.468400000000003"/>
  </r>
  <r>
    <n v="3637"/>
    <s v="CA-2013-145177"/>
    <x v="0"/>
    <x v="338"/>
    <d v="2019-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9-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9-11-15T00:00:00"/>
    <s v="Standard Class"/>
    <s v="PP-18955"/>
    <s v="Paul Prost"/>
    <x v="2"/>
    <s v="United States"/>
    <s v="Springfield"/>
    <x v="24"/>
    <n v="45503"/>
    <x v="3"/>
    <s v="FUR-FU-10000758"/>
    <x v="0"/>
    <x v="5"/>
    <s v="DAX Natural Wood-Tone Poster Frame"/>
    <n v="148.28800000000001"/>
    <n v="7"/>
    <n v="0.2"/>
    <n v="29.657599999999988"/>
  </r>
  <r>
    <n v="3640"/>
    <s v="CA-2013-145177"/>
    <x v="0"/>
    <x v="338"/>
    <d v="2019-11-15T00:00:00"/>
    <s v="Standard Class"/>
    <s v="PP-18955"/>
    <s v="Paul Prost"/>
    <x v="2"/>
    <s v="United States"/>
    <s v="Springfield"/>
    <x v="24"/>
    <n v="45503"/>
    <x v="3"/>
    <s v="OFF-PA-10000682"/>
    <x v="1"/>
    <x v="10"/>
    <s v="Xerox 1924"/>
    <n v="4.6240000000000006"/>
    <n v="1"/>
    <n v="0.2"/>
    <n v="1.6762000000000001"/>
  </r>
  <r>
    <n v="3641"/>
    <s v="CA-2013-145177"/>
    <x v="0"/>
    <x v="338"/>
    <d v="2019-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9-11-15T00:00:00"/>
    <s v="Standard Class"/>
    <s v="PP-18955"/>
    <s v="Paul Prost"/>
    <x v="2"/>
    <s v="United States"/>
    <s v="Springfield"/>
    <x v="24"/>
    <n v="45503"/>
    <x v="3"/>
    <s v="OFF-BI-10002082"/>
    <x v="1"/>
    <x v="8"/>
    <s v="GBC Twin Loop Wire Binding Elements"/>
    <n v="69.888000000000005"/>
    <n v="7"/>
    <n v="0.7"/>
    <n v="-46.591999999999999"/>
  </r>
  <r>
    <n v="3643"/>
    <s v="CA-2011-156594"/>
    <x v="2"/>
    <x v="414"/>
    <d v="2017-12-23T00:00:00"/>
    <s v="Second Class"/>
    <s v="MC-17845"/>
    <s v="Michael Chen"/>
    <x v="0"/>
    <s v="United States"/>
    <s v="Los Angeles"/>
    <x v="1"/>
    <n v="90008"/>
    <x v="1"/>
    <s v="OFF-BI-10004632"/>
    <x v="1"/>
    <x v="8"/>
    <s v="Ibico Hi-Tech Manual Binding System"/>
    <n v="487.98400000000004"/>
    <n v="2"/>
    <n v="0.2"/>
    <n v="152.49499999999998"/>
  </r>
  <r>
    <n v="3644"/>
    <s v="CA-2011-156594"/>
    <x v="2"/>
    <x v="414"/>
    <d v="2017-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7-12-23T00:00:00"/>
    <s v="Second Class"/>
    <s v="MC-17845"/>
    <s v="Michael Chen"/>
    <x v="0"/>
    <s v="United States"/>
    <s v="Los Angeles"/>
    <x v="1"/>
    <n v="90008"/>
    <x v="1"/>
    <s v="OFF-AR-10004269"/>
    <x v="1"/>
    <x v="6"/>
    <s v="Newell 31"/>
    <n v="4.13"/>
    <n v="1"/>
    <n v="0"/>
    <n v="1.1564000000000001"/>
  </r>
  <r>
    <n v="3646"/>
    <s v="CA-2011-156594"/>
    <x v="2"/>
    <x v="414"/>
    <d v="2017-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7-07-27T00:00:00"/>
    <s v="Second Class"/>
    <s v="VF-21715"/>
    <s v="Vicky Freymann"/>
    <x v="2"/>
    <s v="United States"/>
    <s v="Los Angeles"/>
    <x v="1"/>
    <n v="90045"/>
    <x v="1"/>
    <s v="OFF-PA-10002195"/>
    <x v="1"/>
    <x v="10"/>
    <s v="Xerox 1966"/>
    <n v="6.48"/>
    <n v="1"/>
    <n v="0"/>
    <n v="3.1752000000000002"/>
  </r>
  <r>
    <n v="3648"/>
    <s v="CA-2011-146528"/>
    <x v="2"/>
    <x v="739"/>
    <d v="2017-07-27T00:00:00"/>
    <s v="Second Class"/>
    <s v="VF-21715"/>
    <s v="Vicky Freymann"/>
    <x v="2"/>
    <s v="United States"/>
    <s v="Los Angeles"/>
    <x v="1"/>
    <n v="90045"/>
    <x v="1"/>
    <s v="OFF-SU-10002522"/>
    <x v="1"/>
    <x v="14"/>
    <s v="Acme Kleen Earth Office Shears"/>
    <n v="15.52"/>
    <n v="4"/>
    <n v="0"/>
    <n v="4.5007999999999981"/>
  </r>
  <r>
    <n v="3649"/>
    <s v="CA-2012-168459"/>
    <x v="1"/>
    <x v="6"/>
    <d v="2018-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8-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20-12-12T00:00:00"/>
    <s v="Second Class"/>
    <s v="DB-13210"/>
    <s v="Dean Braden"/>
    <x v="0"/>
    <s v="United States"/>
    <s v="Detroit"/>
    <x v="12"/>
    <n v="48234"/>
    <x v="2"/>
    <s v="TEC-AC-10004859"/>
    <x v="2"/>
    <x v="11"/>
    <s v="Maxell Pro 80 Minute CD-R, 10/Pack"/>
    <n v="104.88"/>
    <n v="6"/>
    <n v="0"/>
    <n v="41.952000000000005"/>
  </r>
  <r>
    <n v="3652"/>
    <s v="CA-2014-109960"/>
    <x v="3"/>
    <x v="34"/>
    <d v="2020-12-12T00:00:00"/>
    <s v="Second Class"/>
    <s v="DB-13210"/>
    <s v="Dean Braden"/>
    <x v="0"/>
    <s v="United States"/>
    <s v="Detroit"/>
    <x v="12"/>
    <n v="48234"/>
    <x v="2"/>
    <s v="OFF-AR-10001860"/>
    <x v="1"/>
    <x v="6"/>
    <s v="BIC Liqua Brite Liner"/>
    <n v="34.700000000000003"/>
    <n v="5"/>
    <n v="0"/>
    <n v="12.492000000000001"/>
  </r>
  <r>
    <n v="3653"/>
    <s v="CA-2014-109960"/>
    <x v="3"/>
    <x v="34"/>
    <d v="2020-12-12T00:00:00"/>
    <s v="Second Class"/>
    <s v="DB-13210"/>
    <s v="Dean Braden"/>
    <x v="0"/>
    <s v="United States"/>
    <s v="Detroit"/>
    <x v="12"/>
    <n v="48234"/>
    <x v="2"/>
    <s v="OFF-BI-10001636"/>
    <x v="1"/>
    <x v="8"/>
    <s v="Ibico Plastic and Wire Spiral Binding Combs"/>
    <n v="33.72"/>
    <n v="4"/>
    <n v="0"/>
    <n v="15.511199999999999"/>
  </r>
  <r>
    <n v="3654"/>
    <s v="CA-2014-109960"/>
    <x v="3"/>
    <x v="34"/>
    <d v="2020-12-12T00:00:00"/>
    <s v="Second Class"/>
    <s v="DB-13210"/>
    <s v="Dean Braden"/>
    <x v="0"/>
    <s v="United States"/>
    <s v="Detroit"/>
    <x v="12"/>
    <n v="48234"/>
    <x v="2"/>
    <s v="OFF-PA-10000349"/>
    <x v="1"/>
    <x v="10"/>
    <s v="Staples"/>
    <n v="14.940000000000001"/>
    <n v="3"/>
    <n v="0"/>
    <n v="7.0218000000000007"/>
  </r>
  <r>
    <n v="3655"/>
    <s v="CA-2014-133004"/>
    <x v="3"/>
    <x v="515"/>
    <d v="2020-09-06T00:00:00"/>
    <s v="Standard Class"/>
    <s v="AJ-10945"/>
    <s v="Ashley Jarboe"/>
    <x v="0"/>
    <s v="United States"/>
    <s v="Lawrence"/>
    <x v="14"/>
    <n v="46226"/>
    <x v="2"/>
    <s v="OFF-AP-10002439"/>
    <x v="1"/>
    <x v="9"/>
    <s v="Tripp Lite Isotel 8 Ultra 8 Outlet Metal Surge"/>
    <n v="638.73"/>
    <n v="9"/>
    <n v="0"/>
    <n v="166.06979999999999"/>
  </r>
  <r>
    <n v="3656"/>
    <s v="CA-2014-168102"/>
    <x v="3"/>
    <x v="558"/>
    <d v="2020-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20-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8"/>
    <d v="2018-03-17T00:00:00"/>
    <s v="Standard Class"/>
    <s v="EB-13750"/>
    <s v="Edward Becker"/>
    <x v="1"/>
    <s v="United States"/>
    <s v="Plantation"/>
    <x v="2"/>
    <n v="33317"/>
    <x v="0"/>
    <s v="OFF-EN-10004030"/>
    <x v="1"/>
    <x v="12"/>
    <s v="Convenience Packs of Business Envelopes"/>
    <n v="8.6880000000000006"/>
    <n v="3"/>
    <n v="0.2"/>
    <n v="2.9322000000000004"/>
  </r>
  <r>
    <n v="3659"/>
    <s v="CA-2012-128083"/>
    <x v="1"/>
    <x v="898"/>
    <d v="2018-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8"/>
    <d v="2018-03-17T00:00:00"/>
    <s v="Standard Class"/>
    <s v="EB-13750"/>
    <s v="Edward Becker"/>
    <x v="1"/>
    <s v="United States"/>
    <s v="Plantation"/>
    <x v="2"/>
    <n v="33317"/>
    <x v="0"/>
    <s v="FUR-FU-10001731"/>
    <x v="0"/>
    <x v="5"/>
    <s v="Acrylic Self-Standing Desk Frames"/>
    <n v="6.4080000000000004"/>
    <n v="3"/>
    <n v="0.2"/>
    <n v="1.4418"/>
  </r>
  <r>
    <n v="3661"/>
    <s v="CA-2013-161676"/>
    <x v="0"/>
    <x v="427"/>
    <d v="2019-07-24T00:00:00"/>
    <s v="Standard Class"/>
    <s v="JP-15460"/>
    <s v="Jennifer Patt"/>
    <x v="1"/>
    <s v="United States"/>
    <s v="Glendale"/>
    <x v="16"/>
    <n v="85301"/>
    <x v="1"/>
    <s v="OFF-SU-10004782"/>
    <x v="1"/>
    <x v="14"/>
    <s v="Elite 5&quot; Scissors"/>
    <n v="33.799999999999997"/>
    <n v="5"/>
    <n v="0.2"/>
    <n v="4.2249999999999979"/>
  </r>
  <r>
    <n v="3662"/>
    <s v="CA-2013-155005"/>
    <x v="0"/>
    <x v="899"/>
    <d v="2019-06-16T00:00:00"/>
    <s v="Second Class"/>
    <s v="SC-20050"/>
    <s v="Sample Company A"/>
    <x v="2"/>
    <s v="United States"/>
    <s v="Jackson"/>
    <x v="12"/>
    <n v="49201"/>
    <x v="2"/>
    <s v="TEC-PH-10003484"/>
    <x v="2"/>
    <x v="7"/>
    <s v="Ooma Telo VoIP Home Phone System"/>
    <n v="377.96999999999997"/>
    <n v="3"/>
    <n v="0"/>
    <n v="94.492500000000007"/>
  </r>
  <r>
    <n v="3663"/>
    <s v="US-2014-129777"/>
    <x v="3"/>
    <x v="445"/>
    <d v="2020-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20-07-10T00:00:00"/>
    <s v="Standard Class"/>
    <s v="FM-14290"/>
    <s v="Frank Merwin"/>
    <x v="2"/>
    <s v="United States"/>
    <s v="Quincy"/>
    <x v="31"/>
    <n v="2169"/>
    <x v="3"/>
    <s v="OFF-PA-10001970"/>
    <x v="1"/>
    <x v="10"/>
    <s v="Xerox 1881"/>
    <n v="24.56"/>
    <n v="2"/>
    <n v="0"/>
    <n v="11.543199999999999"/>
  </r>
  <r>
    <n v="3665"/>
    <s v="CA-2011-129364"/>
    <x v="2"/>
    <x v="589"/>
    <d v="2017-12-13T00:00:00"/>
    <s v="Standard Class"/>
    <s v="TB-21250"/>
    <s v="Tim Brockman"/>
    <x v="0"/>
    <s v="United States"/>
    <s v="Salem"/>
    <x v="21"/>
    <n v="97301"/>
    <x v="1"/>
    <s v="OFF-LA-10001569"/>
    <x v="1"/>
    <x v="2"/>
    <s v="Avery 499"/>
    <n v="27.888000000000002"/>
    <n v="7"/>
    <n v="0.2"/>
    <n v="9.0635999999999974"/>
  </r>
  <r>
    <n v="3666"/>
    <s v="CA-2011-129364"/>
    <x v="2"/>
    <x v="589"/>
    <d v="2017-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7-12-13T00:00:00"/>
    <s v="Standard Class"/>
    <s v="TB-21250"/>
    <s v="Tim Brockman"/>
    <x v="0"/>
    <s v="United States"/>
    <s v="Salem"/>
    <x v="21"/>
    <n v="97301"/>
    <x v="1"/>
    <s v="TEC-PH-10003095"/>
    <x v="2"/>
    <x v="7"/>
    <s v="Samsung HM1900 Bluetooth Headset"/>
    <n v="52.679999999999993"/>
    <n v="3"/>
    <n v="0.2"/>
    <n v="19.754999999999999"/>
  </r>
  <r>
    <n v="3668"/>
    <s v="CA-2011-129364"/>
    <x v="2"/>
    <x v="589"/>
    <d v="2017-12-13T00:00:00"/>
    <s v="Standard Class"/>
    <s v="TB-21250"/>
    <s v="Tim Brockman"/>
    <x v="0"/>
    <s v="United States"/>
    <s v="Salem"/>
    <x v="21"/>
    <n v="97301"/>
    <x v="1"/>
    <s v="OFF-SU-10000432"/>
    <x v="1"/>
    <x v="14"/>
    <s v="Acco Side-Punched Conventional Columnar Pads"/>
    <n v="13.88"/>
    <n v="5"/>
    <n v="0.2"/>
    <n v="-2.6025000000000014"/>
  </r>
  <r>
    <n v="3669"/>
    <s v="CA-2011-129364"/>
    <x v="2"/>
    <x v="589"/>
    <d v="2017-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7-12-13T00:00:00"/>
    <s v="Standard Class"/>
    <s v="TB-21250"/>
    <s v="Tim Brockman"/>
    <x v="0"/>
    <s v="United States"/>
    <s v="Salem"/>
    <x v="21"/>
    <n v="97301"/>
    <x v="1"/>
    <s v="OFF-LA-10004409"/>
    <x v="1"/>
    <x v="2"/>
    <s v="Avery 492"/>
    <n v="11.52"/>
    <n v="5"/>
    <n v="0.2"/>
    <n v="3.7439999999999989"/>
  </r>
  <r>
    <n v="3671"/>
    <s v="CA-2011-129364"/>
    <x v="2"/>
    <x v="589"/>
    <d v="2017-12-13T00:00:00"/>
    <s v="Standard Class"/>
    <s v="TB-21250"/>
    <s v="Tim Brockman"/>
    <x v="0"/>
    <s v="United States"/>
    <s v="Salem"/>
    <x v="21"/>
    <n v="97301"/>
    <x v="1"/>
    <s v="OFF-PA-10001569"/>
    <x v="1"/>
    <x v="10"/>
    <s v="Xerox 232"/>
    <n v="10.368000000000002"/>
    <n v="2"/>
    <n v="0.2"/>
    <n v="3.6288"/>
  </r>
  <r>
    <n v="3672"/>
    <s v="CA-2011-129364"/>
    <x v="2"/>
    <x v="589"/>
    <d v="2017-12-13T00:00:00"/>
    <s v="Standard Class"/>
    <s v="TB-21250"/>
    <s v="Tim Brockman"/>
    <x v="0"/>
    <s v="United States"/>
    <s v="Salem"/>
    <x v="21"/>
    <n v="97301"/>
    <x v="1"/>
    <s v="OFF-ST-10001031"/>
    <x v="1"/>
    <x v="4"/>
    <s v="Adjustable Personal File Tote"/>
    <n v="39.072000000000003"/>
    <n v="3"/>
    <n v="0.2"/>
    <n v="2.9304000000000023"/>
  </r>
  <r>
    <n v="3673"/>
    <s v="CA-2013-104969"/>
    <x v="0"/>
    <x v="143"/>
    <d v="2019-04-15T00:00:00"/>
    <s v="Standard Class"/>
    <s v="EH-14125"/>
    <s v="Eugene Hildebrand"/>
    <x v="2"/>
    <s v="United States"/>
    <s v="Troy"/>
    <x v="24"/>
    <n v="45373"/>
    <x v="3"/>
    <s v="OFF-EN-10002312"/>
    <x v="1"/>
    <x v="12"/>
    <s v="#10 Self-Seal White Envelopes"/>
    <n v="8.8719999999999999"/>
    <n v="1"/>
    <n v="0.2"/>
    <n v="3.2161"/>
  </r>
  <r>
    <n v="3674"/>
    <s v="CA-2013-104969"/>
    <x v="0"/>
    <x v="143"/>
    <d v="2019-04-15T00:00:00"/>
    <s v="Standard Class"/>
    <s v="EH-14125"/>
    <s v="Eugene Hildebrand"/>
    <x v="2"/>
    <s v="United States"/>
    <s v="Troy"/>
    <x v="24"/>
    <n v="45373"/>
    <x v="3"/>
    <s v="OFF-BI-10004224"/>
    <x v="1"/>
    <x v="8"/>
    <s v="Catalog Binders with Expanding Posts"/>
    <n v="121.10400000000003"/>
    <n v="6"/>
    <n v="0.7"/>
    <n v="-100.91999999999999"/>
  </r>
  <r>
    <n v="3675"/>
    <s v="CA-2014-154109"/>
    <x v="3"/>
    <x v="44"/>
    <d v="2020-11-12T00:00:00"/>
    <s v="Standard Class"/>
    <s v="ML-17410"/>
    <s v="Maris LaWare"/>
    <x v="0"/>
    <s v="United States"/>
    <s v="Philadelphia"/>
    <x v="9"/>
    <n v="19143"/>
    <x v="3"/>
    <s v="FUR-CH-10003774"/>
    <x v="0"/>
    <x v="1"/>
    <s v="Global Wood Trimmed Manager's Task Chair, Khaki"/>
    <n v="127.372"/>
    <n v="2"/>
    <n v="0.3"/>
    <n v="-30.933200000000006"/>
  </r>
  <r>
    <n v="3676"/>
    <s v="CA-2014-154109"/>
    <x v="3"/>
    <x v="44"/>
    <d v="2020-11-12T00:00:00"/>
    <s v="Standard Class"/>
    <s v="ML-17410"/>
    <s v="Maris LaWare"/>
    <x v="0"/>
    <s v="United States"/>
    <s v="Philadelphia"/>
    <x v="9"/>
    <n v="19143"/>
    <x v="3"/>
    <s v="OFF-PA-10000157"/>
    <x v="1"/>
    <x v="10"/>
    <s v="Xerox 191"/>
    <n v="47.952000000000005"/>
    <n v="3"/>
    <n v="0.2"/>
    <n v="16.183799999999998"/>
  </r>
  <r>
    <n v="3677"/>
    <s v="CA-2012-156440"/>
    <x v="1"/>
    <x v="900"/>
    <d v="2018-12-09T00:00:00"/>
    <s v="Standard Class"/>
    <s v="MH-17620"/>
    <s v="Matt Hagelstein"/>
    <x v="1"/>
    <s v="United States"/>
    <s v="San Diego"/>
    <x v="1"/>
    <n v="92105"/>
    <x v="1"/>
    <s v="FUR-FU-10004090"/>
    <x v="0"/>
    <x v="5"/>
    <s v="Executive Impressions 14&quot; Contract Wall Clock"/>
    <n v="44.46"/>
    <n v="2"/>
    <n v="0"/>
    <n v="14.671799999999998"/>
  </r>
  <r>
    <n v="3678"/>
    <s v="CA-2012-132626"/>
    <x v="1"/>
    <x v="584"/>
    <d v="2018-07-14T00:00:00"/>
    <s v="Standard Class"/>
    <s v="BT-11680"/>
    <s v="Brian Thompson"/>
    <x v="0"/>
    <s v="United States"/>
    <s v="Clinton"/>
    <x v="39"/>
    <n v="20735"/>
    <x v="3"/>
    <s v="OFF-FA-10002763"/>
    <x v="1"/>
    <x v="13"/>
    <s v="Advantus Map Pennant Flags and Round Head Tacks"/>
    <n v="15.8"/>
    <n v="4"/>
    <n v="0"/>
    <n v="5.0559999999999992"/>
  </r>
  <r>
    <n v="3679"/>
    <s v="CA-2012-132626"/>
    <x v="1"/>
    <x v="584"/>
    <d v="2018-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8-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8-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8-07-14T00:00:00"/>
    <s v="Standard Class"/>
    <s v="BT-11680"/>
    <s v="Brian Thompson"/>
    <x v="0"/>
    <s v="United States"/>
    <s v="Clinton"/>
    <x v="39"/>
    <n v="20735"/>
    <x v="3"/>
    <s v="OFF-BI-10002854"/>
    <x v="1"/>
    <x v="8"/>
    <s v="Performers Binder/Pad Holder, Black"/>
    <n v="84.09"/>
    <n v="3"/>
    <n v="0"/>
    <n v="42.045000000000002"/>
  </r>
  <r>
    <n v="3683"/>
    <s v="CA-2012-132626"/>
    <x v="1"/>
    <x v="584"/>
    <d v="2018-07-14T00:00:00"/>
    <s v="Standard Class"/>
    <s v="BT-11680"/>
    <s v="Brian Thompson"/>
    <x v="0"/>
    <s v="United States"/>
    <s v="Clinton"/>
    <x v="39"/>
    <n v="20735"/>
    <x v="3"/>
    <s v="OFF-AR-10002987"/>
    <x v="1"/>
    <x v="6"/>
    <s v="Prismacolor Color Pencil Set"/>
    <n v="79.36"/>
    <n v="4"/>
    <n v="0"/>
    <n v="32.537600000000005"/>
  </r>
  <r>
    <n v="3684"/>
    <s v="CA-2012-132626"/>
    <x v="1"/>
    <x v="584"/>
    <d v="2018-07-14T00:00:00"/>
    <s v="Standard Class"/>
    <s v="BT-11680"/>
    <s v="Brian Thompson"/>
    <x v="0"/>
    <s v="United States"/>
    <s v="Clinton"/>
    <x v="39"/>
    <n v="20735"/>
    <x v="3"/>
    <s v="OFF-BI-10004001"/>
    <x v="1"/>
    <x v="8"/>
    <s v="GBC Recycled VeloBinder Covers"/>
    <n v="153.35999999999999"/>
    <n v="9"/>
    <n v="0"/>
    <n v="70.545599999999979"/>
  </r>
  <r>
    <n v="3685"/>
    <s v="CA-2012-132626"/>
    <x v="1"/>
    <x v="584"/>
    <d v="2018-07-14T00:00:00"/>
    <s v="Standard Class"/>
    <s v="BT-11680"/>
    <s v="Brian Thompson"/>
    <x v="0"/>
    <s v="United States"/>
    <s v="Clinton"/>
    <x v="39"/>
    <n v="20735"/>
    <x v="3"/>
    <s v="OFF-BI-10001634"/>
    <x v="1"/>
    <x v="8"/>
    <s v="Wilson Jones Active Use Binders"/>
    <n v="43.68"/>
    <n v="6"/>
    <n v="0"/>
    <n v="21.403200000000002"/>
  </r>
  <r>
    <n v="3686"/>
    <s v="CA-2012-132626"/>
    <x v="1"/>
    <x v="584"/>
    <d v="2018-07-14T00:00:00"/>
    <s v="Standard Class"/>
    <s v="BT-11680"/>
    <s v="Brian Thompson"/>
    <x v="0"/>
    <s v="United States"/>
    <s v="Clinton"/>
    <x v="39"/>
    <n v="20735"/>
    <x v="3"/>
    <s v="OFF-ST-10003722"/>
    <x v="1"/>
    <x v="4"/>
    <s v="Project Tote Personal File"/>
    <n v="98.21"/>
    <n v="7"/>
    <n v="0"/>
    <n v="28.480899999999984"/>
  </r>
  <r>
    <n v="3687"/>
    <s v="CA-2013-102792"/>
    <x v="0"/>
    <x v="180"/>
    <d v="2019-12-20T00:00:00"/>
    <s v="Standard Class"/>
    <s v="JC-15340"/>
    <s v="Jasper Cacioppo"/>
    <x v="0"/>
    <s v="United States"/>
    <s v="Riverside"/>
    <x v="1"/>
    <n v="92503"/>
    <x v="1"/>
    <s v="OFF-AR-10004757"/>
    <x v="1"/>
    <x v="6"/>
    <s v="Crayola Colored Pencils"/>
    <n v="9.84"/>
    <n v="3"/>
    <n v="0"/>
    <n v="3.2471999999999994"/>
  </r>
  <r>
    <n v="3688"/>
    <s v="CA-2013-108567"/>
    <x v="0"/>
    <x v="244"/>
    <d v="2019-05-25T00:00:00"/>
    <s v="Standard Class"/>
    <s v="DB-13210"/>
    <s v="Dean Braden"/>
    <x v="0"/>
    <s v="United States"/>
    <s v="Port Saint Lucie"/>
    <x v="2"/>
    <n v="34952"/>
    <x v="0"/>
    <s v="OFF-BI-10004140"/>
    <x v="1"/>
    <x v="8"/>
    <s v="Avery Non-Stick Binders"/>
    <n v="2.6940000000000004"/>
    <n v="2"/>
    <n v="0.7"/>
    <n v="-2.2450000000000001"/>
  </r>
  <r>
    <n v="3689"/>
    <s v="CA-2014-140760"/>
    <x v="3"/>
    <x v="455"/>
    <d v="2020-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20-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8-11-02T00:00:00"/>
    <s v="Second Class"/>
    <s v="FA-14230"/>
    <s v="Frank Atkinson"/>
    <x v="1"/>
    <s v="United States"/>
    <s v="Denver"/>
    <x v="22"/>
    <n v="80219"/>
    <x v="1"/>
    <s v="TEC-MA-10000597"/>
    <x v="2"/>
    <x v="15"/>
    <s v="Lexmark S315 Color Inkjet Printer"/>
    <n v="59.994000000000007"/>
    <n v="2"/>
    <n v="0.7"/>
    <n v="-45.995400000000004"/>
  </r>
  <r>
    <n v="3692"/>
    <s v="US-2012-131359"/>
    <x v="1"/>
    <x v="628"/>
    <d v="2018-11-02T00:00:00"/>
    <s v="Second Class"/>
    <s v="FA-14230"/>
    <s v="Frank Atkinson"/>
    <x v="1"/>
    <s v="United States"/>
    <s v="Denver"/>
    <x v="22"/>
    <n v="80219"/>
    <x v="1"/>
    <s v="TEC-CO-10001571"/>
    <x v="2"/>
    <x v="16"/>
    <s v="Sharp 1540cs Digital Laser Copier"/>
    <n v="439.99200000000002"/>
    <n v="1"/>
    <n v="0.2"/>
    <n v="164.99700000000001"/>
  </r>
  <r>
    <n v="3693"/>
    <s v="US-2012-131359"/>
    <x v="1"/>
    <x v="628"/>
    <d v="2018-11-02T00:00:00"/>
    <s v="Second Class"/>
    <s v="FA-14230"/>
    <s v="Frank Atkinson"/>
    <x v="1"/>
    <s v="United States"/>
    <s v="Denver"/>
    <x v="22"/>
    <n v="80219"/>
    <x v="1"/>
    <s v="TEC-PH-10004531"/>
    <x v="2"/>
    <x v="7"/>
    <s v="OtterBox Commuter Series Case - iPhone 5 &amp; 5s"/>
    <n v="87.96"/>
    <n v="5"/>
    <n v="0.2"/>
    <n v="30.785999999999998"/>
  </r>
  <r>
    <n v="3694"/>
    <s v="US-2012-131359"/>
    <x v="1"/>
    <x v="628"/>
    <d v="2018-11-02T00:00:00"/>
    <s v="Second Class"/>
    <s v="FA-14230"/>
    <s v="Frank Atkinson"/>
    <x v="1"/>
    <s v="United States"/>
    <s v="Denver"/>
    <x v="22"/>
    <n v="80219"/>
    <x v="1"/>
    <s v="FUR-FU-10003026"/>
    <x v="0"/>
    <x v="5"/>
    <s v="Eldon Regeneration Recycled Desk Accessories, Black"/>
    <n v="15.488"/>
    <n v="4"/>
    <n v="0.2"/>
    <n v="3.6783999999999999"/>
  </r>
  <r>
    <n v="3695"/>
    <s v="CA-2013-142097"/>
    <x v="0"/>
    <x v="680"/>
    <d v="2019-10-21T00:00:00"/>
    <s v="Standard Class"/>
    <s v="QJ-19255"/>
    <s v="Quincy Jones"/>
    <x v="1"/>
    <s v="United States"/>
    <s v="Springfield"/>
    <x v="17"/>
    <n v="22153"/>
    <x v="0"/>
    <s v="OFF-BI-10002082"/>
    <x v="1"/>
    <x v="8"/>
    <s v="GBC Twin Loop Wire Binding Elements"/>
    <n v="232.96"/>
    <n v="7"/>
    <n v="0"/>
    <n v="116.48"/>
  </r>
  <r>
    <n v="3696"/>
    <s v="CA-2013-142097"/>
    <x v="0"/>
    <x v="680"/>
    <d v="2019-10-21T00:00:00"/>
    <s v="Standard Class"/>
    <s v="QJ-19255"/>
    <s v="Quincy Jones"/>
    <x v="1"/>
    <s v="United States"/>
    <s v="Springfield"/>
    <x v="17"/>
    <n v="22153"/>
    <x v="0"/>
    <s v="OFF-EN-10002312"/>
    <x v="1"/>
    <x v="12"/>
    <s v="#10 Self-Seal White Envelopes"/>
    <n v="66.539999999999992"/>
    <n v="6"/>
    <n v="0"/>
    <n v="32.604599999999998"/>
  </r>
  <r>
    <n v="3697"/>
    <s v="CA-2013-142097"/>
    <x v="0"/>
    <x v="680"/>
    <d v="2019-10-21T00:00:00"/>
    <s v="Standard Class"/>
    <s v="QJ-19255"/>
    <s v="Quincy Jones"/>
    <x v="1"/>
    <s v="United States"/>
    <s v="Springfield"/>
    <x v="17"/>
    <n v="22153"/>
    <x v="0"/>
    <s v="OFF-AP-10000696"/>
    <x v="1"/>
    <x v="9"/>
    <s v="Holmes Odor Grabber"/>
    <n v="43.26"/>
    <n v="3"/>
    <n v="0"/>
    <n v="14.275799999999998"/>
  </r>
  <r>
    <n v="3698"/>
    <s v="CA-2012-151680"/>
    <x v="1"/>
    <x v="901"/>
    <d v="2018-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7-09-17T00:00:00"/>
    <s v="Standard Class"/>
    <s v="ON-18715"/>
    <s v="Odella Nelson"/>
    <x v="1"/>
    <s v="United States"/>
    <s v="Tempe"/>
    <x v="16"/>
    <n v="85281"/>
    <x v="1"/>
    <s v="OFF-ST-10001034"/>
    <x v="1"/>
    <x v="4"/>
    <s v="Eldon File Chest Portable File"/>
    <n v="79.400000000000006"/>
    <n v="5"/>
    <n v="0.2"/>
    <n v="5.9550000000000054"/>
  </r>
  <r>
    <n v="3700"/>
    <s v="CA-2014-160416"/>
    <x v="3"/>
    <x v="38"/>
    <d v="2020-11-19T00:00:00"/>
    <s v="Second Class"/>
    <s v="AD-10180"/>
    <s v="Alan Dominguez"/>
    <x v="2"/>
    <s v="United States"/>
    <s v="Yonkers"/>
    <x v="15"/>
    <n v="10701"/>
    <x v="3"/>
    <s v="TEC-AC-10004114"/>
    <x v="2"/>
    <x v="11"/>
    <s v="KeyTronic 6101 Series - Keyboard - Black"/>
    <n v="163.96"/>
    <n v="4"/>
    <n v="0"/>
    <n v="70.502800000000008"/>
  </r>
  <r>
    <n v="3701"/>
    <s v="CA-2014-169411"/>
    <x v="3"/>
    <x v="165"/>
    <d v="2020-12-30T00:00:00"/>
    <s v="Standard Class"/>
    <s v="AC-10615"/>
    <s v="Ann Chong"/>
    <x v="1"/>
    <s v="United States"/>
    <s v="Rochester"/>
    <x v="15"/>
    <n v="14609"/>
    <x v="3"/>
    <s v="FUR-FU-10001602"/>
    <x v="0"/>
    <x v="5"/>
    <s v="Eldon Delta Triangular Chair Mat, 52&quot; x 58&quot;, Clear"/>
    <n v="37.93"/>
    <n v="1"/>
    <n v="0"/>
    <n v="6.8273999999999972"/>
  </r>
  <r>
    <n v="3702"/>
    <s v="CA-2013-126543"/>
    <x v="0"/>
    <x v="850"/>
    <d v="2019-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8-06-19T00:00:00"/>
    <s v="Standard Class"/>
    <s v="DH-13075"/>
    <s v="Dave Hallsten"/>
    <x v="1"/>
    <s v="United States"/>
    <s v="Decatur"/>
    <x v="19"/>
    <n v="35601"/>
    <x v="0"/>
    <s v="OFF-AR-10004269"/>
    <x v="1"/>
    <x v="6"/>
    <s v="Newell 31"/>
    <n v="24.78"/>
    <n v="6"/>
    <n v="0"/>
    <n v="6.9384000000000006"/>
  </r>
  <r>
    <n v="3704"/>
    <s v="CA-2012-104941"/>
    <x v="1"/>
    <x v="385"/>
    <d v="2018-06-19T00:00:00"/>
    <s v="Standard Class"/>
    <s v="DH-13075"/>
    <s v="Dave Hallsten"/>
    <x v="1"/>
    <s v="United States"/>
    <s v="Decatur"/>
    <x v="19"/>
    <n v="35601"/>
    <x v="0"/>
    <s v="OFF-BI-10001249"/>
    <x v="1"/>
    <x v="8"/>
    <s v="Avery Heavy-Duty EZD View Binder with Locking Rings"/>
    <n v="19.14"/>
    <n v="3"/>
    <n v="0"/>
    <n v="8.8043999999999993"/>
  </r>
  <r>
    <n v="3705"/>
    <s v="CA-2012-104941"/>
    <x v="1"/>
    <x v="385"/>
    <d v="2018-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8-06-19T00:00:00"/>
    <s v="Standard Class"/>
    <s v="DH-13075"/>
    <s v="Dave Hallsten"/>
    <x v="1"/>
    <s v="United States"/>
    <s v="Decatur"/>
    <x v="19"/>
    <n v="35601"/>
    <x v="0"/>
    <s v="OFF-PA-10003363"/>
    <x v="1"/>
    <x v="10"/>
    <s v="Xerox 204"/>
    <n v="32.400000000000006"/>
    <n v="5"/>
    <n v="0"/>
    <n v="15.552000000000001"/>
  </r>
  <r>
    <n v="3707"/>
    <s v="CA-2014-160087"/>
    <x v="3"/>
    <x v="257"/>
    <d v="2020-03-23T00:00:00"/>
    <s v="Standard Class"/>
    <s v="EN-13780"/>
    <s v="Edward Nazzal"/>
    <x v="0"/>
    <s v="United States"/>
    <s v="Dallas"/>
    <x v="5"/>
    <n v="75220"/>
    <x v="2"/>
    <s v="OFF-AR-10001915"/>
    <x v="1"/>
    <x v="6"/>
    <s v="Peel-Off China Markers"/>
    <n v="23.832000000000001"/>
    <n v="3"/>
    <n v="0.2"/>
    <n v="6.5538000000000007"/>
  </r>
  <r>
    <n v="3708"/>
    <s v="CA-2011-120544"/>
    <x v="2"/>
    <x v="533"/>
    <d v="2017-11-27T00:00:00"/>
    <s v="Standard Class"/>
    <s v="SS-20140"/>
    <s v="Saphhira Shifley"/>
    <x v="1"/>
    <s v="United States"/>
    <s v="Mesquite"/>
    <x v="5"/>
    <n v="75150"/>
    <x v="2"/>
    <s v="FUR-FU-10001940"/>
    <x v="0"/>
    <x v="5"/>
    <s v="Staples"/>
    <n v="6.3680000000000003"/>
    <n v="2"/>
    <n v="0.6"/>
    <n v="-2.5471999999999984"/>
  </r>
  <r>
    <n v="3709"/>
    <s v="CA-2011-120544"/>
    <x v="2"/>
    <x v="533"/>
    <d v="2017-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7-11-27T00:00:00"/>
    <s v="Standard Class"/>
    <s v="SS-20140"/>
    <s v="Saphhira Shifley"/>
    <x v="1"/>
    <s v="United States"/>
    <s v="Mesquite"/>
    <x v="5"/>
    <n v="75150"/>
    <x v="2"/>
    <s v="TEC-AC-10003709"/>
    <x v="2"/>
    <x v="11"/>
    <s v="Maxell 4.7GB DVD-R 5/Pack"/>
    <n v="5.5440000000000005"/>
    <n v="7"/>
    <n v="0.2"/>
    <n v="1.6632000000000007"/>
  </r>
  <r>
    <n v="3711"/>
    <s v="CA-2014-113670"/>
    <x v="3"/>
    <x v="453"/>
    <d v="2020-10-18T00:00:00"/>
    <s v="First Class"/>
    <s v="RS-19765"/>
    <s v="Roland Schwarz"/>
    <x v="1"/>
    <s v="United States"/>
    <s v="Los Angeles"/>
    <x v="1"/>
    <n v="90045"/>
    <x v="1"/>
    <s v="FUR-TA-10001705"/>
    <x v="0"/>
    <x v="3"/>
    <s v="Bush Advantage Collection Round Conference Table"/>
    <n v="510.24"/>
    <n v="3"/>
    <n v="0.2"/>
    <n v="6.3779999999999575"/>
  </r>
  <r>
    <n v="3712"/>
    <s v="CA-2014-113670"/>
    <x v="3"/>
    <x v="453"/>
    <d v="2020-10-18T00:00:00"/>
    <s v="First Class"/>
    <s v="RS-19765"/>
    <s v="Roland Schwarz"/>
    <x v="1"/>
    <s v="United States"/>
    <s v="Los Angeles"/>
    <x v="1"/>
    <n v="90045"/>
    <x v="1"/>
    <s v="OFF-PA-10000675"/>
    <x v="1"/>
    <x v="10"/>
    <s v="Xerox 1919"/>
    <n v="204.95000000000002"/>
    <n v="5"/>
    <n v="0"/>
    <n v="100.4255"/>
  </r>
  <r>
    <n v="3713"/>
    <s v="CA-2014-166198"/>
    <x v="3"/>
    <x v="81"/>
    <d v="2020-04-25T00:00:00"/>
    <s v="First Class"/>
    <s v="JW-15955"/>
    <s v="Joni Wasserman"/>
    <x v="0"/>
    <s v="United States"/>
    <s v="Seattle"/>
    <x v="4"/>
    <n v="98103"/>
    <x v="1"/>
    <s v="TEC-AC-10000521"/>
    <x v="2"/>
    <x v="11"/>
    <s v="Verbatim Slim CD and DVD Storage Cases, 50/Pack"/>
    <n v="11.54"/>
    <n v="1"/>
    <n v="0"/>
    <n v="3.4619999999999997"/>
  </r>
  <r>
    <n v="3714"/>
    <s v="CA-2014-166198"/>
    <x v="3"/>
    <x v="81"/>
    <d v="2020-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7-12-10T00:00:00"/>
    <s v="Second Class"/>
    <s v="JK-15625"/>
    <s v="Jim Karlsson"/>
    <x v="0"/>
    <s v="United States"/>
    <s v="Olympia"/>
    <x v="4"/>
    <n v="98502"/>
    <x v="1"/>
    <s v="OFF-PA-10001954"/>
    <x v="1"/>
    <x v="10"/>
    <s v="Xerox 1964"/>
    <n v="45.68"/>
    <n v="2"/>
    <n v="0"/>
    <n v="21.012799999999999"/>
  </r>
  <r>
    <n v="3716"/>
    <s v="CA-2011-135608"/>
    <x v="2"/>
    <x v="589"/>
    <d v="2017-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20-06-03T00:00:00"/>
    <s v="Standard Class"/>
    <s v="JO-15550"/>
    <s v="Jesus Ocampo"/>
    <x v="2"/>
    <s v="United States"/>
    <s v="Omaha"/>
    <x v="8"/>
    <n v="68104"/>
    <x v="2"/>
    <s v="OFF-FA-10004395"/>
    <x v="1"/>
    <x v="13"/>
    <s v="Plymouth Boxed Rubber Bands by Plymouth"/>
    <n v="23.55"/>
    <n v="5"/>
    <n v="0"/>
    <n v="1.1775000000000002"/>
  </r>
  <r>
    <n v="3718"/>
    <s v="CA-2013-142370"/>
    <x v="0"/>
    <x v="251"/>
    <d v="2019-09-24T00:00:00"/>
    <s v="Standard Class"/>
    <s v="TP-21130"/>
    <s v="Theone Pippenger"/>
    <x v="0"/>
    <s v="United States"/>
    <s v="Columbus"/>
    <x v="32"/>
    <n v="31907"/>
    <x v="0"/>
    <s v="OFF-SU-10003002"/>
    <x v="1"/>
    <x v="14"/>
    <s v="Letter Slitter"/>
    <n v="5.04"/>
    <n v="2"/>
    <n v="0"/>
    <n v="0.15120000000000022"/>
  </r>
  <r>
    <n v="3719"/>
    <s v="CA-2013-142370"/>
    <x v="0"/>
    <x v="251"/>
    <d v="2019-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9-09-24T00:00:00"/>
    <s v="Standard Class"/>
    <s v="BS-11590"/>
    <s v="Brendan Sweed"/>
    <x v="1"/>
    <s v="United States"/>
    <s v="Columbus"/>
    <x v="14"/>
    <n v="47201"/>
    <x v="2"/>
    <s v="OFF-AR-10002656"/>
    <x v="1"/>
    <x v="6"/>
    <s v="Sanford Liquid Accent Highlighters"/>
    <n v="33.4"/>
    <n v="5"/>
    <n v="0"/>
    <n v="12.357999999999997"/>
  </r>
  <r>
    <n v="3721"/>
    <s v="CA-2013-151155"/>
    <x v="0"/>
    <x v="886"/>
    <d v="2019-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6"/>
    <d v="2019-12-25T00:00:00"/>
    <s v="Standard Class"/>
    <s v="AB-10255"/>
    <s v="Alejandro Ballentine"/>
    <x v="2"/>
    <s v="United States"/>
    <s v="Jackson"/>
    <x v="35"/>
    <n v="39212"/>
    <x v="0"/>
    <s v="OFF-BI-10003910"/>
    <x v="1"/>
    <x v="8"/>
    <s v="DXL Angle-View Binders with Locking Rings by Samsill"/>
    <n v="15.42"/>
    <n v="2"/>
    <n v="0"/>
    <n v="6.9390000000000001"/>
  </r>
  <r>
    <n v="3723"/>
    <s v="CA-2014-144036"/>
    <x v="3"/>
    <x v="902"/>
    <d v="2020-11-27T00:00:00"/>
    <s v="Standard Class"/>
    <s v="FO-14305"/>
    <s v="Frank Olsen"/>
    <x v="0"/>
    <s v="United States"/>
    <s v="Houston"/>
    <x v="5"/>
    <n v="77070"/>
    <x v="2"/>
    <s v="OFF-AR-10000122"/>
    <x v="1"/>
    <x v="6"/>
    <s v="Newell 314"/>
    <n v="35.712000000000003"/>
    <n v="8"/>
    <n v="0.2"/>
    <n v="2.2319999999999958"/>
  </r>
  <r>
    <n v="3724"/>
    <s v="US-2011-169789"/>
    <x v="2"/>
    <x v="125"/>
    <d v="2018-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20-04-06T00:00:00"/>
    <s v="First Class"/>
    <s v="SA-20830"/>
    <s v="Sue Ann Reed"/>
    <x v="0"/>
    <s v="United States"/>
    <s v="Chicago"/>
    <x v="10"/>
    <n v="60653"/>
    <x v="2"/>
    <s v="OFF-AR-10003045"/>
    <x v="1"/>
    <x v="6"/>
    <s v="Prang Colored Pencils"/>
    <n v="7.0559999999999992"/>
    <n v="3"/>
    <n v="0.2"/>
    <n v="2.2050000000000001"/>
  </r>
  <r>
    <n v="3726"/>
    <s v="CA-2013-151512"/>
    <x v="0"/>
    <x v="482"/>
    <d v="2020-01-03T00:00:00"/>
    <s v="Standard Class"/>
    <s v="SH-19975"/>
    <s v="Sally Hughsby"/>
    <x v="1"/>
    <s v="United States"/>
    <s v="Denver"/>
    <x v="22"/>
    <n v="80219"/>
    <x v="1"/>
    <s v="OFF-AP-10000252"/>
    <x v="1"/>
    <x v="9"/>
    <s v="Harmony HEPA Quiet Air Purifiers"/>
    <n v="18.72"/>
    <n v="2"/>
    <n v="0.2"/>
    <n v="3.51"/>
  </r>
  <r>
    <n v="3727"/>
    <s v="CA-2013-165169"/>
    <x v="0"/>
    <x v="410"/>
    <d v="2019-06-12T00:00:00"/>
    <s v="Standard Class"/>
    <s v="JL-15235"/>
    <s v="Janet Lee"/>
    <x v="0"/>
    <s v="United States"/>
    <s v="Newark"/>
    <x v="13"/>
    <n v="19711"/>
    <x v="3"/>
    <s v="OFF-ST-10001496"/>
    <x v="1"/>
    <x v="4"/>
    <s v="Standard Rollaway File with Lock"/>
    <n v="360.38"/>
    <n v="2"/>
    <n v="0"/>
    <n v="93.698800000000006"/>
  </r>
  <r>
    <n v="3728"/>
    <s v="CA-2013-165169"/>
    <x v="0"/>
    <x v="410"/>
    <d v="2019-06-12T00:00:00"/>
    <s v="Standard Class"/>
    <s v="JL-15235"/>
    <s v="Janet Lee"/>
    <x v="0"/>
    <s v="United States"/>
    <s v="Newark"/>
    <x v="13"/>
    <n v="19711"/>
    <x v="3"/>
    <s v="OFF-AR-10000122"/>
    <x v="1"/>
    <x v="6"/>
    <s v="Newell 314"/>
    <n v="11.16"/>
    <n v="2"/>
    <n v="0"/>
    <n v="2.7899999999999991"/>
  </r>
  <r>
    <n v="3729"/>
    <s v="CA-2013-165169"/>
    <x v="0"/>
    <x v="410"/>
    <d v="2019-06-12T00:00:00"/>
    <s v="Standard Class"/>
    <s v="JL-15235"/>
    <s v="Janet Lee"/>
    <x v="0"/>
    <s v="United States"/>
    <s v="Newark"/>
    <x v="13"/>
    <n v="19711"/>
    <x v="3"/>
    <s v="OFF-LA-10000407"/>
    <x v="1"/>
    <x v="2"/>
    <s v="Avery White Multi-Purpose Labels"/>
    <n v="14.940000000000001"/>
    <n v="3"/>
    <n v="0"/>
    <n v="6.8723999999999998"/>
  </r>
  <r>
    <n v="3730"/>
    <s v="CA-2012-109575"/>
    <x v="1"/>
    <x v="227"/>
    <d v="2018-09-23T00:00:00"/>
    <s v="Standard Class"/>
    <s v="KH-16630"/>
    <s v="Ken Heidel"/>
    <x v="1"/>
    <s v="United States"/>
    <s v="Clinton"/>
    <x v="39"/>
    <n v="20735"/>
    <x v="3"/>
    <s v="OFF-ST-10004950"/>
    <x v="1"/>
    <x v="4"/>
    <s v="Acco Perma 3000 Stacking Storage Drawers"/>
    <n v="41.96"/>
    <n v="2"/>
    <n v="0"/>
    <n v="7.9724000000000004"/>
  </r>
  <r>
    <n v="3731"/>
    <s v="CA-2012-109575"/>
    <x v="1"/>
    <x v="227"/>
    <d v="2018-09-23T00:00:00"/>
    <s v="Standard Class"/>
    <s v="KH-16630"/>
    <s v="Ken Heidel"/>
    <x v="1"/>
    <s v="United States"/>
    <s v="Clinton"/>
    <x v="39"/>
    <n v="20735"/>
    <x v="3"/>
    <s v="OFF-ST-10004123"/>
    <x v="1"/>
    <x v="4"/>
    <s v="Safco Industrial Wire Shelving System"/>
    <n v="636.86"/>
    <n v="7"/>
    <n v="0"/>
    <n v="0"/>
  </r>
  <r>
    <n v="3732"/>
    <s v="CA-2012-109575"/>
    <x v="1"/>
    <x v="227"/>
    <d v="2018-09-23T00:00:00"/>
    <s v="Standard Class"/>
    <s v="KH-16630"/>
    <s v="Ken Heidel"/>
    <x v="1"/>
    <s v="United States"/>
    <s v="Clinton"/>
    <x v="39"/>
    <n v="20735"/>
    <x v="3"/>
    <s v="TEC-PH-10000730"/>
    <x v="2"/>
    <x v="7"/>
    <s v="Samsung Galaxy S4 Active"/>
    <n v="499.99"/>
    <n v="1"/>
    <n v="0"/>
    <n v="129.99740000000003"/>
  </r>
  <r>
    <n v="3733"/>
    <s v="CA-2012-109575"/>
    <x v="1"/>
    <x v="227"/>
    <d v="2018-09-23T00:00:00"/>
    <s v="Standard Class"/>
    <s v="KH-16630"/>
    <s v="Ken Heidel"/>
    <x v="1"/>
    <s v="United States"/>
    <s v="Clinton"/>
    <x v="39"/>
    <n v="20735"/>
    <x v="3"/>
    <s v="TEC-PH-10000895"/>
    <x v="2"/>
    <x v="7"/>
    <s v="Polycom VVX 310 VoIP phone"/>
    <n v="1259.93"/>
    <n v="7"/>
    <n v="0"/>
    <n v="327.58180000000004"/>
  </r>
  <r>
    <n v="3734"/>
    <s v="CA-2012-109575"/>
    <x v="1"/>
    <x v="227"/>
    <d v="2018-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3"/>
    <d v="2020-03-12T00:00:00"/>
    <s v="Second Class"/>
    <s v="RM-19750"/>
    <s v="Roland Murray"/>
    <x v="0"/>
    <s v="United States"/>
    <s v="New York City"/>
    <x v="15"/>
    <n v="10011"/>
    <x v="3"/>
    <s v="OFF-PA-10002254"/>
    <x v="1"/>
    <x v="10"/>
    <s v="Xerox 1883"/>
    <n v="26.38"/>
    <n v="1"/>
    <n v="0"/>
    <n v="12.134799999999998"/>
  </r>
  <r>
    <n v="3736"/>
    <s v="CA-2014-168193"/>
    <x v="3"/>
    <x v="903"/>
    <d v="2020-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9-03-18T00:00:00"/>
    <s v="Same Day"/>
    <s v="VM-21835"/>
    <s v="Vivian Mathis"/>
    <x v="0"/>
    <s v="United States"/>
    <s v="Newark"/>
    <x v="13"/>
    <n v="19711"/>
    <x v="3"/>
    <s v="TEC-PH-10000673"/>
    <x v="2"/>
    <x v="7"/>
    <s v="Plantronics Voyager Pro HD - Bluetooth Headset"/>
    <n v="129.97999999999999"/>
    <n v="2"/>
    <n v="0"/>
    <n v="62.3904"/>
  </r>
  <r>
    <n v="3738"/>
    <s v="CA-2013-115476"/>
    <x v="0"/>
    <x v="716"/>
    <d v="2019-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9-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9-12-14T00:00:00"/>
    <s v="Standard Class"/>
    <s v="LH-17155"/>
    <s v="Logan Haushalter"/>
    <x v="0"/>
    <s v="United States"/>
    <s v="Jackson"/>
    <x v="12"/>
    <n v="49201"/>
    <x v="2"/>
    <s v="TEC-AC-10001109"/>
    <x v="2"/>
    <x v="11"/>
    <s v="Logitech Trackman Marble Mouse"/>
    <n v="59.98"/>
    <n v="2"/>
    <n v="0"/>
    <n v="25.191600000000001"/>
  </r>
  <r>
    <n v="3741"/>
    <s v="CA-2013-133340"/>
    <x v="0"/>
    <x v="10"/>
    <d v="2019-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9-01-21T00:00:00"/>
    <s v="Standard Class"/>
    <s v="WB-21850"/>
    <s v="William Brown"/>
    <x v="0"/>
    <s v="United States"/>
    <s v="New York City"/>
    <x v="15"/>
    <n v="10011"/>
    <x v="3"/>
    <s v="OFF-EN-10001137"/>
    <x v="1"/>
    <x v="12"/>
    <s v="#10 Gummed Flap White Envelopes, 100/Box"/>
    <n v="16.52"/>
    <n v="4"/>
    <n v="0"/>
    <n v="7.5991999999999997"/>
  </r>
  <r>
    <n v="3743"/>
    <s v="CA-2013-137848"/>
    <x v="0"/>
    <x v="804"/>
    <d v="2019-01-21T00:00:00"/>
    <s v="Standard Class"/>
    <s v="WB-21850"/>
    <s v="William Brown"/>
    <x v="0"/>
    <s v="United States"/>
    <s v="New York City"/>
    <x v="15"/>
    <n v="10011"/>
    <x v="3"/>
    <s v="OFF-PA-10004285"/>
    <x v="1"/>
    <x v="10"/>
    <s v="Xerox 1959"/>
    <n v="60.12"/>
    <n v="9"/>
    <n v="0"/>
    <n v="28.857599999999998"/>
  </r>
  <r>
    <n v="3744"/>
    <s v="CA-2013-137848"/>
    <x v="0"/>
    <x v="804"/>
    <d v="2019-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7-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9-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9-09-29T00:00:00"/>
    <s v="Second Class"/>
    <s v="RA-19915"/>
    <s v="Russell Applegate"/>
    <x v="0"/>
    <s v="United States"/>
    <s v="Columbus"/>
    <x v="32"/>
    <n v="31907"/>
    <x v="0"/>
    <s v="FUR-CH-10002084"/>
    <x v="0"/>
    <x v="1"/>
    <s v="Hon Mobius Operator's Chair"/>
    <n v="368.96999999999997"/>
    <n v="3"/>
    <n v="0"/>
    <n v="81.173400000000001"/>
  </r>
  <r>
    <n v="3748"/>
    <s v="CA-2014-161956"/>
    <x v="3"/>
    <x v="151"/>
    <d v="2020-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20-08-30T00:00:00"/>
    <s v="Second Class"/>
    <s v="DR-12880"/>
    <s v="Dan Reichenbach"/>
    <x v="1"/>
    <s v="United States"/>
    <s v="Inglewood"/>
    <x v="1"/>
    <n v="90301"/>
    <x v="1"/>
    <s v="OFF-AP-10001242"/>
    <x v="1"/>
    <x v="9"/>
    <s v="APC 7 Outlet Network SurgeArrest Surge Protector"/>
    <n v="321.92"/>
    <n v="4"/>
    <n v="0"/>
    <n v="96.575999999999993"/>
  </r>
  <r>
    <n v="3750"/>
    <s v="CA-2014-161956"/>
    <x v="3"/>
    <x v="151"/>
    <d v="2020-08-30T00:00:00"/>
    <s v="Second Class"/>
    <s v="DR-12880"/>
    <s v="Dan Reichenbach"/>
    <x v="1"/>
    <s v="United States"/>
    <s v="Inglewood"/>
    <x v="1"/>
    <n v="90301"/>
    <x v="1"/>
    <s v="TEC-CO-10001571"/>
    <x v="2"/>
    <x v="16"/>
    <s v="Sharp 1540cs Digital Laser Copier"/>
    <n v="879.98400000000004"/>
    <n v="2"/>
    <n v="0.2"/>
    <n v="329.99400000000003"/>
  </r>
  <r>
    <n v="3751"/>
    <s v="CA-2014-161956"/>
    <x v="3"/>
    <x v="151"/>
    <d v="2020-08-30T00:00:00"/>
    <s v="Second Class"/>
    <s v="DR-12880"/>
    <s v="Dan Reichenbach"/>
    <x v="1"/>
    <s v="United States"/>
    <s v="Inglewood"/>
    <x v="1"/>
    <n v="90301"/>
    <x v="1"/>
    <s v="OFF-SU-10002503"/>
    <x v="1"/>
    <x v="14"/>
    <s v="Acme Preferred Stainless Steel Scissors"/>
    <n v="28.4"/>
    <n v="5"/>
    <n v="0"/>
    <n v="8.2359999999999989"/>
  </r>
  <r>
    <n v="3752"/>
    <s v="CA-2014-161956"/>
    <x v="3"/>
    <x v="151"/>
    <d v="2020-08-30T00:00:00"/>
    <s v="Second Class"/>
    <s v="DR-12880"/>
    <s v="Dan Reichenbach"/>
    <x v="1"/>
    <s v="United States"/>
    <s v="Inglewood"/>
    <x v="1"/>
    <n v="90301"/>
    <x v="1"/>
    <s v="FUR-CH-10004886"/>
    <x v="0"/>
    <x v="1"/>
    <s v="Bevis Steel Folding Chairs"/>
    <n v="230.28000000000003"/>
    <n v="3"/>
    <n v="0.2"/>
    <n v="23.027999999999992"/>
  </r>
  <r>
    <n v="3753"/>
    <s v="CA-2014-161956"/>
    <x v="3"/>
    <x v="151"/>
    <d v="2020-08-30T00:00:00"/>
    <s v="Second Class"/>
    <s v="DR-12880"/>
    <s v="Dan Reichenbach"/>
    <x v="1"/>
    <s v="United States"/>
    <s v="Inglewood"/>
    <x v="1"/>
    <n v="90301"/>
    <x v="1"/>
    <s v="OFF-PA-10001289"/>
    <x v="1"/>
    <x v="10"/>
    <s v="White Computer Printout Paper by Universal"/>
    <n v="116.28"/>
    <n v="3"/>
    <n v="0"/>
    <n v="56.977199999999996"/>
  </r>
  <r>
    <n v="3754"/>
    <s v="CA-2014-161956"/>
    <x v="3"/>
    <x v="151"/>
    <d v="2020-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20-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9-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9-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4"/>
    <d v="2019-03-05T00:00:00"/>
    <s v="Standard Class"/>
    <s v="LC-16870"/>
    <s v="Lena Cacioppo"/>
    <x v="0"/>
    <s v="United States"/>
    <s v="Newark"/>
    <x v="24"/>
    <n v="43055"/>
    <x v="3"/>
    <s v="OFF-AR-10001615"/>
    <x v="1"/>
    <x v="6"/>
    <s v="Newell 34"/>
    <n v="111.104"/>
    <n v="7"/>
    <n v="0.2"/>
    <n v="8.3328000000000024"/>
  </r>
  <r>
    <n v="3759"/>
    <s v="CA-2012-167745"/>
    <x v="1"/>
    <x v="227"/>
    <d v="2018-09-23T00:00:00"/>
    <s v="Standard Class"/>
    <s v="GB-14530"/>
    <s v="George Bell"/>
    <x v="1"/>
    <s v="United States"/>
    <s v="Los Angeles"/>
    <x v="1"/>
    <n v="90049"/>
    <x v="1"/>
    <s v="OFF-AR-10003602"/>
    <x v="1"/>
    <x v="6"/>
    <s v="Quartet Omega Colored Chalk, 12/Pack"/>
    <n v="11.68"/>
    <n v="2"/>
    <n v="0"/>
    <n v="5.4895999999999994"/>
  </r>
  <r>
    <n v="3760"/>
    <s v="CA-2012-167745"/>
    <x v="1"/>
    <x v="227"/>
    <d v="2018-09-23T00:00:00"/>
    <s v="Standard Class"/>
    <s v="GB-14530"/>
    <s v="George Bell"/>
    <x v="1"/>
    <s v="United States"/>
    <s v="Los Angeles"/>
    <x v="1"/>
    <n v="90049"/>
    <x v="1"/>
    <s v="OFF-SU-10004782"/>
    <x v="1"/>
    <x v="14"/>
    <s v="Elite 5&quot; Scissors"/>
    <n v="16.899999999999999"/>
    <n v="2"/>
    <n v="0"/>
    <n v="5.0699999999999985"/>
  </r>
  <r>
    <n v="3761"/>
    <s v="CA-2012-167745"/>
    <x v="1"/>
    <x v="227"/>
    <d v="2018-09-23T00:00:00"/>
    <s v="Standard Class"/>
    <s v="GB-14530"/>
    <s v="George Bell"/>
    <x v="1"/>
    <s v="United States"/>
    <s v="Los Angeles"/>
    <x v="1"/>
    <n v="90049"/>
    <x v="1"/>
    <s v="FUR-FU-10001591"/>
    <x v="0"/>
    <x v="5"/>
    <s v="Advantus Panel Wall Certificate Holder - 8.5x11"/>
    <n v="24.4"/>
    <n v="2"/>
    <n v="0"/>
    <n v="10.248000000000001"/>
  </r>
  <r>
    <n v="3762"/>
    <s v="CA-2014-104577"/>
    <x v="3"/>
    <x v="605"/>
    <d v="2020-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9-08-19T00:00:00"/>
    <s v="Second Class"/>
    <s v="TS-21160"/>
    <s v="Theresa Swint"/>
    <x v="1"/>
    <s v="United States"/>
    <s v="West Allis"/>
    <x v="6"/>
    <n v="53214"/>
    <x v="2"/>
    <s v="FUR-BO-10001337"/>
    <x v="0"/>
    <x v="0"/>
    <s v="O'Sullivan Living Dimensions 2-Shelf Bookcases"/>
    <n v="241.96"/>
    <n v="2"/>
    <n v="0"/>
    <n v="24.195999999999998"/>
  </r>
  <r>
    <n v="3764"/>
    <s v="CA-2013-156251"/>
    <x v="0"/>
    <x v="572"/>
    <d v="2019-08-19T00:00:00"/>
    <s v="Second Class"/>
    <s v="TS-21160"/>
    <s v="Theresa Swint"/>
    <x v="1"/>
    <s v="United States"/>
    <s v="West Allis"/>
    <x v="6"/>
    <n v="53214"/>
    <x v="2"/>
    <s v="OFF-BI-10003529"/>
    <x v="1"/>
    <x v="8"/>
    <s v="Avery Round Ring Poly Binders"/>
    <n v="8.52"/>
    <n v="3"/>
    <n v="0"/>
    <n v="4.1747999999999994"/>
  </r>
  <r>
    <n v="3765"/>
    <s v="CA-2014-125878"/>
    <x v="3"/>
    <x v="905"/>
    <d v="2020-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9-03-26T00:00:00"/>
    <s v="Standard Class"/>
    <s v="DM-12955"/>
    <s v="Dario Medina"/>
    <x v="1"/>
    <s v="United States"/>
    <s v="Houston"/>
    <x v="5"/>
    <n v="77036"/>
    <x v="2"/>
    <s v="FUR-TA-10004767"/>
    <x v="0"/>
    <x v="3"/>
    <s v="Safco Drafting Table"/>
    <n v="99.372"/>
    <n v="2"/>
    <n v="0.3"/>
    <n v="-1.4196000000000097"/>
  </r>
  <r>
    <n v="3767"/>
    <s v="CA-2013-163153"/>
    <x v="0"/>
    <x v="844"/>
    <d v="2019-03-26T00:00:00"/>
    <s v="Standard Class"/>
    <s v="DM-12955"/>
    <s v="Dario Medina"/>
    <x v="1"/>
    <s v="United States"/>
    <s v="Houston"/>
    <x v="5"/>
    <n v="77036"/>
    <x v="2"/>
    <s v="OFF-AR-10001868"/>
    <x v="1"/>
    <x v="6"/>
    <s v="Prang Dustless Chalk Sticks"/>
    <n v="1.3440000000000001"/>
    <n v="1"/>
    <n v="0.2"/>
    <n v="0.504"/>
  </r>
  <r>
    <n v="3768"/>
    <s v="CA-2012-103205"/>
    <x v="1"/>
    <x v="575"/>
    <d v="2018-12-10T00:00:00"/>
    <s v="Second Class"/>
    <s v="JJ-15760"/>
    <s v="Joel Jenkins"/>
    <x v="2"/>
    <s v="United States"/>
    <s v="Houston"/>
    <x v="5"/>
    <n v="77036"/>
    <x v="2"/>
    <s v="TEC-PH-10004896"/>
    <x v="2"/>
    <x v="7"/>
    <s v="Nokia Lumia 521 (T-Mobile)"/>
    <n v="119.96000000000001"/>
    <n v="5"/>
    <n v="0.2"/>
    <n v="11.996000000000002"/>
  </r>
  <r>
    <n v="3769"/>
    <s v="CA-2011-153913"/>
    <x v="2"/>
    <x v="757"/>
    <d v="2017-12-20T00:00:00"/>
    <s v="Second Class"/>
    <s v="KB-16585"/>
    <s v="Ken Black"/>
    <x v="1"/>
    <s v="United States"/>
    <s v="Hialeah"/>
    <x v="2"/>
    <n v="33012"/>
    <x v="0"/>
    <s v="FUR-CH-10000988"/>
    <x v="0"/>
    <x v="1"/>
    <s v="Hon Olson Stacker Stools"/>
    <n v="1013.8320000000001"/>
    <n v="9"/>
    <n v="0.2"/>
    <n v="101.38319999999999"/>
  </r>
  <r>
    <n v="3770"/>
    <s v="CA-2011-153913"/>
    <x v="2"/>
    <x v="757"/>
    <d v="2017-12-20T00:00:00"/>
    <s v="Second Class"/>
    <s v="KB-16585"/>
    <s v="Ken Black"/>
    <x v="1"/>
    <s v="United States"/>
    <s v="Hialeah"/>
    <x v="2"/>
    <n v="33012"/>
    <x v="0"/>
    <s v="OFF-FA-10000490"/>
    <x v="1"/>
    <x v="13"/>
    <s v="OIC Binder Clips, Mini, 1/4&quot; Capacity, Black"/>
    <n v="1.984"/>
    <n v="2"/>
    <n v="0.2"/>
    <n v="0.66959999999999997"/>
  </r>
  <r>
    <n v="3771"/>
    <s v="CA-2013-155530"/>
    <x v="0"/>
    <x v="906"/>
    <d v="2019-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9-05-18T00:00:00"/>
    <s v="Standard Class"/>
    <s v="FM-14215"/>
    <s v="Filia McAdams"/>
    <x v="1"/>
    <s v="United States"/>
    <s v="Philadelphia"/>
    <x v="9"/>
    <n v="19140"/>
    <x v="3"/>
    <s v="OFF-ST-10004804"/>
    <x v="1"/>
    <x v="4"/>
    <s v="Belkin 19&quot; Vented Equipment Shelf, Black"/>
    <n v="82.367999999999995"/>
    <n v="2"/>
    <n v="0.2"/>
    <n v="-19.562399999999997"/>
  </r>
  <r>
    <n v="3773"/>
    <s v="CA-2011-115357"/>
    <x v="2"/>
    <x v="907"/>
    <d v="2017-08-11T00:00:00"/>
    <s v="Second Class"/>
    <s v="RF-19735"/>
    <s v="Roland Fjeld"/>
    <x v="0"/>
    <s v="United States"/>
    <s v="Columbia"/>
    <x v="20"/>
    <n v="29203"/>
    <x v="0"/>
    <s v="TEC-AC-10000023"/>
    <x v="2"/>
    <x v="11"/>
    <s v="Maxell 74 Minute CD-R Spindle, 50/Pack"/>
    <n v="62.91"/>
    <n v="3"/>
    <n v="0"/>
    <n v="22.647599999999997"/>
  </r>
  <r>
    <n v="3774"/>
    <s v="US-2011-102715"/>
    <x v="2"/>
    <x v="908"/>
    <d v="2017-04-13T00:00:00"/>
    <s v="Second Class"/>
    <s v="JK-15370"/>
    <s v="Jay Kimmel"/>
    <x v="0"/>
    <s v="United States"/>
    <s v="Miami"/>
    <x v="2"/>
    <n v="33180"/>
    <x v="0"/>
    <s v="OFF-FA-10001332"/>
    <x v="1"/>
    <x v="13"/>
    <s v="Acco Banker's Clasps, 5 3/4&quot;-Long"/>
    <n v="6.911999999999999"/>
    <n v="3"/>
    <n v="0.2"/>
    <n v="2.3327999999999998"/>
  </r>
  <r>
    <n v="3775"/>
    <s v="US-2011-102715"/>
    <x v="2"/>
    <x v="908"/>
    <d v="2017-04-13T00:00:00"/>
    <s v="Second Class"/>
    <s v="JK-15370"/>
    <s v="Jay Kimmel"/>
    <x v="0"/>
    <s v="United States"/>
    <s v="Miami"/>
    <x v="2"/>
    <n v="33180"/>
    <x v="0"/>
    <s v="TEC-AC-10002001"/>
    <x v="2"/>
    <x v="11"/>
    <s v="Logitech Wireless Gaming Headset G930"/>
    <n v="383.97600000000006"/>
    <n v="3"/>
    <n v="0.2"/>
    <n v="81.59490000000001"/>
  </r>
  <r>
    <n v="3776"/>
    <s v="US-2011-102715"/>
    <x v="2"/>
    <x v="908"/>
    <d v="2017-04-13T00:00:00"/>
    <s v="Second Class"/>
    <s v="JK-15370"/>
    <s v="Jay Kimmel"/>
    <x v="0"/>
    <s v="United States"/>
    <s v="Miami"/>
    <x v="2"/>
    <n v="33180"/>
    <x v="0"/>
    <s v="OFF-PA-10000029"/>
    <x v="1"/>
    <x v="10"/>
    <s v="Xerox 224"/>
    <n v="10.368000000000002"/>
    <n v="2"/>
    <n v="0.2"/>
    <n v="3.6288"/>
  </r>
  <r>
    <n v="3777"/>
    <s v="US-2011-102715"/>
    <x v="2"/>
    <x v="908"/>
    <d v="2017-04-13T00:00:00"/>
    <s v="Second Class"/>
    <s v="JK-15370"/>
    <s v="Jay Kimmel"/>
    <x v="0"/>
    <s v="United States"/>
    <s v="Miami"/>
    <x v="2"/>
    <n v="33180"/>
    <x v="0"/>
    <s v="TEC-AC-10001874"/>
    <x v="2"/>
    <x v="11"/>
    <s v="Logitech Wireless Anywhere Mouse MX for PC and Mac"/>
    <n v="335.94400000000002"/>
    <n v="7"/>
    <n v="0.2"/>
    <n v="41.992999999999995"/>
  </r>
  <r>
    <n v="3778"/>
    <s v="CA-2012-107937"/>
    <x v="1"/>
    <x v="909"/>
    <d v="2018-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20-12-03T00:00:00"/>
    <s v="Second Class"/>
    <s v="PN-18775"/>
    <s v="Parhena Norris"/>
    <x v="2"/>
    <s v="United States"/>
    <s v="Miami"/>
    <x v="2"/>
    <n v="33180"/>
    <x v="0"/>
    <s v="TEC-PH-10002564"/>
    <x v="2"/>
    <x v="7"/>
    <s v="OtterBox Defender Series Case - Samsung Galaxy S4"/>
    <n v="71.975999999999999"/>
    <n v="3"/>
    <n v="0.2"/>
    <n v="8.9969999999999892"/>
  </r>
  <r>
    <n v="3780"/>
    <s v="CA-2014-118521"/>
    <x v="3"/>
    <x v="910"/>
    <d v="2020-02-21T00:00:00"/>
    <s v="Standard Class"/>
    <s v="LF-17185"/>
    <s v="Luke Foster"/>
    <x v="0"/>
    <s v="United States"/>
    <s v="New York City"/>
    <x v="15"/>
    <n v="10035"/>
    <x v="3"/>
    <s v="OFF-PA-10003465"/>
    <x v="1"/>
    <x v="10"/>
    <s v="Xerox 1912"/>
    <n v="37.94"/>
    <n v="2"/>
    <n v="0"/>
    <n v="18.211199999999998"/>
  </r>
  <r>
    <n v="3781"/>
    <s v="CA-2011-149643"/>
    <x v="2"/>
    <x v="911"/>
    <d v="2017-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8-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20-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20-11-17T00:00:00"/>
    <s v="Second Class"/>
    <s v="MN-17935"/>
    <s v="Michael Nguyen"/>
    <x v="0"/>
    <s v="United States"/>
    <s v="Memphis"/>
    <x v="18"/>
    <n v="38109"/>
    <x v="0"/>
    <s v="OFF-ST-10003716"/>
    <x v="1"/>
    <x v="4"/>
    <s v="Tennsco Double-Tier Lockers"/>
    <n v="720.06400000000008"/>
    <n v="4"/>
    <n v="0.2"/>
    <n v="-63.005600000000015"/>
  </r>
  <r>
    <n v="3785"/>
    <s v="CA-2014-125752"/>
    <x v="3"/>
    <x v="689"/>
    <d v="2020-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20-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9-11-05T00:00:00"/>
    <s v="Standard Class"/>
    <s v="JD-15895"/>
    <s v="Jonathan Doherty"/>
    <x v="1"/>
    <s v="United States"/>
    <s v="Los Angeles"/>
    <x v="1"/>
    <n v="90045"/>
    <x v="1"/>
    <s v="OFF-ST-10002615"/>
    <x v="1"/>
    <x v="4"/>
    <s v="Dual Level, Single-Width Filing Carts"/>
    <n v="1085.42"/>
    <n v="7"/>
    <n v="0"/>
    <n v="282.20920000000001"/>
  </r>
  <r>
    <n v="3788"/>
    <s v="CA-2013-169971"/>
    <x v="0"/>
    <x v="912"/>
    <d v="2019-09-10T00:00:00"/>
    <s v="Standard Class"/>
    <s v="IL-15100"/>
    <s v="Ivan Liston"/>
    <x v="0"/>
    <s v="United States"/>
    <s v="Houston"/>
    <x v="5"/>
    <n v="77041"/>
    <x v="2"/>
    <s v="OFF-AR-10002804"/>
    <x v="1"/>
    <x v="6"/>
    <s v="Faber Castell Col-Erase Pencils"/>
    <n v="3.9119999999999999"/>
    <n v="1"/>
    <n v="0.2"/>
    <n v="1.0269000000000001"/>
  </r>
  <r>
    <n v="3789"/>
    <s v="CA-2013-169971"/>
    <x v="0"/>
    <x v="912"/>
    <d v="2019-09-10T00:00:00"/>
    <s v="Standard Class"/>
    <s v="IL-15100"/>
    <s v="Ivan Liston"/>
    <x v="0"/>
    <s v="United States"/>
    <s v="Houston"/>
    <x v="5"/>
    <n v="77041"/>
    <x v="2"/>
    <s v="OFF-AR-10001044"/>
    <x v="1"/>
    <x v="6"/>
    <s v="BOSTON Ranger #55 Pencil Sharpener, Black"/>
    <n v="62.376000000000005"/>
    <n v="3"/>
    <n v="0.2"/>
    <n v="7.0172999999999952"/>
  </r>
  <r>
    <n v="3790"/>
    <s v="US-2013-133508"/>
    <x v="0"/>
    <x v="764"/>
    <d v="2019-04-22T00:00:00"/>
    <s v="Standard Class"/>
    <s v="SW-20350"/>
    <s v="Sean Wendt"/>
    <x v="2"/>
    <s v="United States"/>
    <s v="Omaha"/>
    <x v="8"/>
    <n v="68104"/>
    <x v="2"/>
    <s v="OFF-FA-10000134"/>
    <x v="1"/>
    <x v="13"/>
    <s v="Advantus Push Pins, Aluminum Head"/>
    <n v="29.049999999999997"/>
    <n v="5"/>
    <n v="0"/>
    <n v="9.0054999999999996"/>
  </r>
  <r>
    <n v="3791"/>
    <s v="CA-2011-107139"/>
    <x v="2"/>
    <x v="260"/>
    <d v="2017-07-11T00:00:00"/>
    <s v="Standard Class"/>
    <s v="DP-13390"/>
    <s v="Dennis Pardue"/>
    <x v="2"/>
    <s v="United States"/>
    <s v="Los Angeles"/>
    <x v="1"/>
    <n v="90004"/>
    <x v="1"/>
    <s v="OFF-BI-10001670"/>
    <x v="1"/>
    <x v="8"/>
    <s v="Vinyl Sectional Post Binders"/>
    <n v="180.96000000000004"/>
    <n v="6"/>
    <n v="0.2"/>
    <n v="67.86"/>
  </r>
  <r>
    <n v="3792"/>
    <s v="CA-2012-111325"/>
    <x v="1"/>
    <x v="913"/>
    <d v="2018-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3"/>
    <d v="2018-02-28T00:00:00"/>
    <s v="First Class"/>
    <s v="BT-11395"/>
    <s v="Bill Tyler"/>
    <x v="1"/>
    <s v="United States"/>
    <s v="Altoona"/>
    <x v="9"/>
    <n v="16602"/>
    <x v="3"/>
    <s v="OFF-AR-10002257"/>
    <x v="1"/>
    <x v="6"/>
    <s v="Eldon Spacemaker Box, Quick-Snap Lid, Clear"/>
    <n v="16.032"/>
    <n v="6"/>
    <n v="0.2"/>
    <n v="2.2043999999999979"/>
  </r>
  <r>
    <n v="3794"/>
    <s v="CA-2012-163762"/>
    <x v="1"/>
    <x v="154"/>
    <d v="2018-12-01T00:00:00"/>
    <s v="Standard Class"/>
    <s v="JE-15475"/>
    <s v="Jeremy Ellison"/>
    <x v="0"/>
    <s v="United States"/>
    <s v="New York City"/>
    <x v="15"/>
    <n v="10024"/>
    <x v="3"/>
    <s v="OFF-AR-10001915"/>
    <x v="1"/>
    <x v="6"/>
    <s v="Peel-Off China Markers"/>
    <n v="29.79"/>
    <n v="3"/>
    <n v="0"/>
    <n v="12.511800000000001"/>
  </r>
  <r>
    <n v="3795"/>
    <s v="US-2011-117163"/>
    <x v="2"/>
    <x v="914"/>
    <d v="2017-02-03T00:00:00"/>
    <s v="Standard Class"/>
    <s v="EJ-13720"/>
    <s v="Ed Jacobs"/>
    <x v="0"/>
    <s v="United States"/>
    <s v="San Diego"/>
    <x v="1"/>
    <n v="92037"/>
    <x v="1"/>
    <s v="OFF-ST-10003692"/>
    <x v="1"/>
    <x v="4"/>
    <s v="Recycled Steel Personal File for Hanging File Folders"/>
    <n v="57.23"/>
    <n v="1"/>
    <n v="0"/>
    <n v="14.307499999999997"/>
  </r>
  <r>
    <n v="3796"/>
    <s v="US-2011-117163"/>
    <x v="2"/>
    <x v="914"/>
    <d v="2017-02-03T00:00:00"/>
    <s v="Standard Class"/>
    <s v="EJ-13720"/>
    <s v="Ed Jacobs"/>
    <x v="0"/>
    <s v="United States"/>
    <s v="San Diego"/>
    <x v="1"/>
    <n v="92037"/>
    <x v="1"/>
    <s v="FUR-TA-10003469"/>
    <x v="0"/>
    <x v="3"/>
    <s v="Balt Split Level Computer Training Table"/>
    <n v="333"/>
    <n v="3"/>
    <n v="0.2"/>
    <n v="-16.649999999999991"/>
  </r>
  <r>
    <n v="3797"/>
    <s v="US-2011-117163"/>
    <x v="2"/>
    <x v="914"/>
    <d v="2017-02-03T00:00:00"/>
    <s v="Standard Class"/>
    <s v="EJ-13720"/>
    <s v="Ed Jacobs"/>
    <x v="0"/>
    <s v="United States"/>
    <s v="San Diego"/>
    <x v="1"/>
    <n v="92037"/>
    <x v="1"/>
    <s v="OFF-AR-10003179"/>
    <x v="1"/>
    <x v="6"/>
    <s v="Dixon Ticonderoga Core-Lock Colored Pencils"/>
    <n v="36.44"/>
    <n v="4"/>
    <n v="0"/>
    <n v="12.025199999999998"/>
  </r>
  <r>
    <n v="3798"/>
    <s v="CA-2014-121314"/>
    <x v="3"/>
    <x v="397"/>
    <d v="2020-09-27T00:00:00"/>
    <s v="First Class"/>
    <s v="BE-11410"/>
    <s v="Bobby Elias"/>
    <x v="0"/>
    <s v="United States"/>
    <s v="Miami"/>
    <x v="2"/>
    <n v="33178"/>
    <x v="0"/>
    <s v="OFF-PA-10003395"/>
    <x v="1"/>
    <x v="10"/>
    <s v="Xerox 1941"/>
    <n v="251.64"/>
    <n v="3"/>
    <n v="0.2"/>
    <n v="88.073999999999984"/>
  </r>
  <r>
    <n v="3799"/>
    <s v="CA-2014-147760"/>
    <x v="3"/>
    <x v="259"/>
    <d v="2020-11-06T00:00:00"/>
    <s v="First Class"/>
    <s v="KL-16555"/>
    <s v="Kelly Lampkin"/>
    <x v="1"/>
    <s v="United States"/>
    <s v="Greensboro"/>
    <x v="3"/>
    <n v="27405"/>
    <x v="0"/>
    <s v="FUR-TA-10004575"/>
    <x v="0"/>
    <x v="3"/>
    <s v="Hon 5100 Series Wood Tables"/>
    <n v="523.76400000000001"/>
    <n v="3"/>
    <n v="0.4"/>
    <n v="-192.04680000000008"/>
  </r>
  <r>
    <n v="3800"/>
    <s v="CA-2014-147760"/>
    <x v="3"/>
    <x v="259"/>
    <d v="2020-11-06T00:00:00"/>
    <s v="First Class"/>
    <s v="KL-16555"/>
    <s v="Kelly Lampkin"/>
    <x v="1"/>
    <s v="United States"/>
    <s v="Greensboro"/>
    <x v="3"/>
    <n v="27405"/>
    <x v="0"/>
    <s v="TEC-PH-10002483"/>
    <x v="2"/>
    <x v="7"/>
    <s v="Motorola Moto X"/>
    <n v="1359.96"/>
    <n v="5"/>
    <n v="0.2"/>
    <n v="118.99650000000003"/>
  </r>
  <r>
    <n v="3801"/>
    <s v="CA-2013-156503"/>
    <x v="0"/>
    <x v="500"/>
    <d v="2019-10-21T00:00:00"/>
    <s v="Standard Class"/>
    <s v="NC-18415"/>
    <s v="Nathan Cano"/>
    <x v="0"/>
    <s v="United States"/>
    <s v="Jacksonville"/>
    <x v="3"/>
    <n v="28540"/>
    <x v="0"/>
    <s v="FUR-CH-10003606"/>
    <x v="0"/>
    <x v="1"/>
    <s v="SAFCO Folding Chair Trolley"/>
    <n v="102.59200000000001"/>
    <n v="1"/>
    <n v="0.2"/>
    <n v="10.2592"/>
  </r>
  <r>
    <n v="3802"/>
    <s v="CA-2013-156503"/>
    <x v="0"/>
    <x v="500"/>
    <d v="2019-10-21T00:00:00"/>
    <s v="Standard Class"/>
    <s v="NC-18415"/>
    <s v="Nathan Cano"/>
    <x v="0"/>
    <s v="United States"/>
    <s v="Jacksonville"/>
    <x v="3"/>
    <n v="28540"/>
    <x v="0"/>
    <s v="TEC-AC-10002473"/>
    <x v="2"/>
    <x v="11"/>
    <s v="Maxell 4.7GB DVD-R"/>
    <n v="22.704000000000001"/>
    <n v="1"/>
    <n v="0.2"/>
    <n v="5.9597999999999995"/>
  </r>
  <r>
    <n v="3803"/>
    <s v="CA-2013-156503"/>
    <x v="0"/>
    <x v="500"/>
    <d v="2019-10-21T00:00:00"/>
    <s v="Standard Class"/>
    <s v="NC-18415"/>
    <s v="Nathan Cano"/>
    <x v="0"/>
    <s v="United States"/>
    <s v="Jacksonville"/>
    <x v="3"/>
    <n v="28540"/>
    <x v="0"/>
    <s v="OFF-PA-10002319"/>
    <x v="1"/>
    <x v="10"/>
    <s v="Xerox 1944"/>
    <n v="93.024000000000001"/>
    <n v="3"/>
    <n v="0.2"/>
    <n v="33.721199999999996"/>
  </r>
  <r>
    <n v="3804"/>
    <s v="CA-2013-156503"/>
    <x v="0"/>
    <x v="500"/>
    <d v="2019-10-21T00:00:00"/>
    <s v="Standard Class"/>
    <s v="NC-18415"/>
    <s v="Nathan Cano"/>
    <x v="0"/>
    <s v="United States"/>
    <s v="Jacksonville"/>
    <x v="3"/>
    <n v="28540"/>
    <x v="0"/>
    <s v="OFF-SU-10000946"/>
    <x v="1"/>
    <x v="14"/>
    <s v="Staples"/>
    <n v="12.768000000000001"/>
    <n v="2"/>
    <n v="0.2"/>
    <n v="1.436399999999999"/>
  </r>
  <r>
    <n v="3805"/>
    <s v="CA-2013-156503"/>
    <x v="0"/>
    <x v="500"/>
    <d v="2019-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9-10-21T00:00:00"/>
    <s v="Standard Class"/>
    <s v="NC-18415"/>
    <s v="Nathan Cano"/>
    <x v="0"/>
    <s v="United States"/>
    <s v="Jacksonville"/>
    <x v="3"/>
    <n v="28540"/>
    <x v="0"/>
    <s v="OFF-PA-10002377"/>
    <x v="1"/>
    <x v="10"/>
    <s v="Xerox 1916"/>
    <n v="39.152000000000001"/>
    <n v="1"/>
    <n v="0.2"/>
    <n v="14.681999999999999"/>
  </r>
  <r>
    <n v="3807"/>
    <s v="CA-2012-113628"/>
    <x v="1"/>
    <x v="768"/>
    <d v="2018-11-19T00:00:00"/>
    <s v="Standard Class"/>
    <s v="AH-10690"/>
    <s v="Anna Häberlin"/>
    <x v="1"/>
    <s v="United States"/>
    <s v="Plantation"/>
    <x v="2"/>
    <n v="33317"/>
    <x v="0"/>
    <s v="OFF-AR-10001246"/>
    <x v="1"/>
    <x v="6"/>
    <s v="Newell 317"/>
    <n v="11.76"/>
    <n v="5"/>
    <n v="0.2"/>
    <n v="1.3229999999999991"/>
  </r>
  <r>
    <n v="3808"/>
    <s v="CA-2012-113628"/>
    <x v="1"/>
    <x v="768"/>
    <d v="2018-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8-11-19T00:00:00"/>
    <s v="Standard Class"/>
    <s v="AH-10690"/>
    <s v="Anna Häberlin"/>
    <x v="1"/>
    <s v="United States"/>
    <s v="Plantation"/>
    <x v="2"/>
    <n v="33317"/>
    <x v="0"/>
    <s v="OFF-BI-10002799"/>
    <x v="1"/>
    <x v="8"/>
    <s v="SlimView Poly Binder, 3/8&quot;"/>
    <n v="4.6619999999999999"/>
    <n v="3"/>
    <n v="0.7"/>
    <n v="-3.7295999999999996"/>
  </r>
  <r>
    <n v="3810"/>
    <s v="CA-2012-113628"/>
    <x v="1"/>
    <x v="768"/>
    <d v="2018-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8-11-19T00:00:00"/>
    <s v="Standard Class"/>
    <s v="AH-10690"/>
    <s v="Anna Häberlin"/>
    <x v="1"/>
    <s v="United States"/>
    <s v="Plantation"/>
    <x v="2"/>
    <n v="33317"/>
    <x v="0"/>
    <s v="TEC-PH-10000441"/>
    <x v="2"/>
    <x v="7"/>
    <s v="VTech DS6151"/>
    <n v="100.792"/>
    <n v="1"/>
    <n v="0.2"/>
    <n v="10.079200000000007"/>
  </r>
  <r>
    <n v="3812"/>
    <s v="CA-2012-113628"/>
    <x v="1"/>
    <x v="768"/>
    <d v="2018-11-19T00:00:00"/>
    <s v="Standard Class"/>
    <s v="AH-10690"/>
    <s v="Anna Häberlin"/>
    <x v="1"/>
    <s v="United States"/>
    <s v="Plantation"/>
    <x v="2"/>
    <n v="33317"/>
    <x v="0"/>
    <s v="FUR-CH-10004477"/>
    <x v="0"/>
    <x v="1"/>
    <s v="Global Push Button Manager's Chair, Indigo"/>
    <n v="146.13600000000002"/>
    <n v="3"/>
    <n v="0.2"/>
    <n v="16.440299999999986"/>
  </r>
  <r>
    <n v="3813"/>
    <s v="CA-2014-147753"/>
    <x v="3"/>
    <x v="915"/>
    <d v="2020-03-06T00:00:00"/>
    <s v="Same Day"/>
    <s v="PK-19075"/>
    <s v="Pete Kriz"/>
    <x v="0"/>
    <s v="United States"/>
    <s v="Milwaukee"/>
    <x v="6"/>
    <n v="53209"/>
    <x v="2"/>
    <s v="OFF-LA-10003537"/>
    <x v="1"/>
    <x v="2"/>
    <s v="Avery 515"/>
    <n v="25.06"/>
    <n v="2"/>
    <n v="0"/>
    <n v="11.778199999999998"/>
  </r>
  <r>
    <n v="3814"/>
    <s v="CA-2012-103961"/>
    <x v="1"/>
    <x v="599"/>
    <d v="2018-11-09T00:00:00"/>
    <s v="Standard Class"/>
    <s v="NG-18430"/>
    <s v="Nathan Gelder"/>
    <x v="0"/>
    <s v="United States"/>
    <s v="Quincy"/>
    <x v="10"/>
    <n v="62301"/>
    <x v="2"/>
    <s v="OFF-LA-10004484"/>
    <x v="1"/>
    <x v="2"/>
    <s v="Avery 476"/>
    <n v="19.824000000000002"/>
    <n v="6"/>
    <n v="0.2"/>
    <n v="6.4427999999999992"/>
  </r>
  <r>
    <n v="3815"/>
    <s v="CA-2013-152471"/>
    <x v="0"/>
    <x v="630"/>
    <d v="2019-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9-07-09T00:00:00"/>
    <s v="Same Day"/>
    <s v="ZD-21925"/>
    <s v="Zuschuss Donatelli"/>
    <x v="0"/>
    <s v="United States"/>
    <s v="Jacksonville"/>
    <x v="2"/>
    <n v="32216"/>
    <x v="0"/>
    <s v="OFF-PA-10004965"/>
    <x v="1"/>
    <x v="10"/>
    <s v="Xerox 1921"/>
    <n v="15.984000000000002"/>
    <n v="2"/>
    <n v="0.2"/>
    <n v="4.9949999999999992"/>
  </r>
  <r>
    <n v="3817"/>
    <s v="CA-2012-102582"/>
    <x v="1"/>
    <x v="426"/>
    <d v="2018-09-19T00:00:00"/>
    <s v="Standard Class"/>
    <s v="NW-18400"/>
    <s v="Natalie Webber"/>
    <x v="0"/>
    <s v="United States"/>
    <s v="Mobile"/>
    <x v="19"/>
    <n v="36608"/>
    <x v="0"/>
    <s v="FUR-TA-10003569"/>
    <x v="0"/>
    <x v="3"/>
    <s v="Bretford CR8500 Series Meeting Room Furniture"/>
    <n v="801.96"/>
    <n v="2"/>
    <n v="0"/>
    <n v="200.49"/>
  </r>
  <r>
    <n v="3818"/>
    <s v="CA-2012-102582"/>
    <x v="1"/>
    <x v="426"/>
    <d v="2018-09-19T00:00:00"/>
    <s v="Standard Class"/>
    <s v="NW-18400"/>
    <s v="Natalie Webber"/>
    <x v="0"/>
    <s v="United States"/>
    <s v="Mobile"/>
    <x v="19"/>
    <n v="36608"/>
    <x v="0"/>
    <s v="TEC-PH-10003187"/>
    <x v="2"/>
    <x v="7"/>
    <s v="Anker Astro Mini 3000mAh Ultra-Compact Portable Charger"/>
    <n v="59.97"/>
    <n v="3"/>
    <n v="0"/>
    <n v="0"/>
  </r>
  <r>
    <n v="3819"/>
    <s v="CA-2012-102582"/>
    <x v="1"/>
    <x v="426"/>
    <d v="2018-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20-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20-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20-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20-10-15T00:00:00"/>
    <s v="Standard Class"/>
    <s v="HG-14845"/>
    <s v="Harry Greene"/>
    <x v="0"/>
    <s v="United States"/>
    <s v="New York City"/>
    <x v="15"/>
    <n v="10024"/>
    <x v="3"/>
    <s v="OFF-BI-10003655"/>
    <x v="1"/>
    <x v="8"/>
    <s v="Durable Pressboard Binders"/>
    <n v="18.240000000000002"/>
    <n v="6"/>
    <n v="0.2"/>
    <n v="6.1560000000000006"/>
  </r>
  <r>
    <n v="3824"/>
    <s v="CA-2012-140984"/>
    <x v="1"/>
    <x v="471"/>
    <d v="2018-09-18T00:00:00"/>
    <s v="Standard Class"/>
    <s v="CC-12685"/>
    <s v="Craig Carroll"/>
    <x v="0"/>
    <s v="United States"/>
    <s v="New York City"/>
    <x v="15"/>
    <n v="10011"/>
    <x v="3"/>
    <s v="OFF-ST-10000585"/>
    <x v="1"/>
    <x v="4"/>
    <s v="Economy Rollaway Files"/>
    <n v="991.19999999999993"/>
    <n v="6"/>
    <n v="0"/>
    <n v="257.71199999999999"/>
  </r>
  <r>
    <n v="3825"/>
    <s v="CA-2012-140984"/>
    <x v="1"/>
    <x v="471"/>
    <d v="2018-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8-09-18T00:00:00"/>
    <s v="Standard Class"/>
    <s v="CC-12685"/>
    <s v="Craig Carroll"/>
    <x v="0"/>
    <s v="United States"/>
    <s v="New York City"/>
    <x v="15"/>
    <n v="10011"/>
    <x v="3"/>
    <s v="OFF-BI-10002012"/>
    <x v="1"/>
    <x v="8"/>
    <s v="Wilson Jones Easy Flow II Sheet Lifters"/>
    <n v="12.96"/>
    <n v="9"/>
    <n v="0.2"/>
    <n v="4.5359999999999996"/>
  </r>
  <r>
    <n v="3827"/>
    <s v="CA-2011-132801"/>
    <x v="2"/>
    <x v="273"/>
    <d v="2017-10-12T00:00:00"/>
    <s v="Standard Class"/>
    <s v="JG-15805"/>
    <s v="John Grady"/>
    <x v="1"/>
    <s v="United States"/>
    <s v="Dallas"/>
    <x v="5"/>
    <n v="75217"/>
    <x v="2"/>
    <s v="OFF-ST-10001228"/>
    <x v="1"/>
    <x v="4"/>
    <s v="Fellowes Personal Hanging Folder Files, Navy"/>
    <n v="107.44"/>
    <n v="10"/>
    <n v="0.2"/>
    <n v="10.744000000000007"/>
  </r>
  <r>
    <n v="3828"/>
    <s v="CA-2014-141733"/>
    <x v="3"/>
    <x v="916"/>
    <d v="2020-05-12T00:00:00"/>
    <s v="Standard Class"/>
    <s v="RW-19540"/>
    <s v="Rick Wilson"/>
    <x v="1"/>
    <s v="United States"/>
    <s v="Detroit"/>
    <x v="12"/>
    <n v="48234"/>
    <x v="2"/>
    <s v="FUR-CH-10004086"/>
    <x v="0"/>
    <x v="1"/>
    <s v="Hon 4070 Series Pagoda Armless Upholstered Stacking Chairs"/>
    <n v="1458.65"/>
    <n v="5"/>
    <n v="0"/>
    <n v="423.00849999999997"/>
  </r>
  <r>
    <n v="3829"/>
    <s v="CA-2014-141733"/>
    <x v="3"/>
    <x v="916"/>
    <d v="2020-05-12T00:00:00"/>
    <s v="Standard Class"/>
    <s v="RW-19540"/>
    <s v="Rick Wilson"/>
    <x v="1"/>
    <s v="United States"/>
    <s v="Detroit"/>
    <x v="12"/>
    <n v="48234"/>
    <x v="2"/>
    <s v="FUR-CH-10002017"/>
    <x v="0"/>
    <x v="1"/>
    <s v="SAFCO Optional Arm Kit for Workspace Cribbage Stacking Chair"/>
    <n v="26.64"/>
    <n v="1"/>
    <n v="0"/>
    <n v="7.4591999999999992"/>
  </r>
  <r>
    <n v="3830"/>
    <s v="CA-2014-141733"/>
    <x v="3"/>
    <x v="916"/>
    <d v="2020-05-12T00:00:00"/>
    <s v="Standard Class"/>
    <s v="RW-19540"/>
    <s v="Rick Wilson"/>
    <x v="1"/>
    <s v="United States"/>
    <s v="Detroit"/>
    <x v="12"/>
    <n v="48234"/>
    <x v="2"/>
    <s v="FUR-CH-10000595"/>
    <x v="0"/>
    <x v="1"/>
    <s v="Safco Contoured Stacking Chairs"/>
    <n v="476.8"/>
    <n v="2"/>
    <n v="0"/>
    <n v="119.19999999999999"/>
  </r>
  <r>
    <n v="3831"/>
    <s v="CA-2014-141733"/>
    <x v="3"/>
    <x v="916"/>
    <d v="2020-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8-11-19T00:00:00"/>
    <s v="Standard Class"/>
    <s v="LS-17230"/>
    <s v="Lycoris Saunders"/>
    <x v="0"/>
    <s v="United States"/>
    <s v="Dover"/>
    <x v="13"/>
    <n v="19901"/>
    <x v="3"/>
    <s v="FUR-FU-10004017"/>
    <x v="0"/>
    <x v="5"/>
    <s v="Executive Impressions 13&quot; Chairman Wall Clock"/>
    <n v="76.14"/>
    <n v="3"/>
    <n v="0"/>
    <n v="26.648999999999997"/>
  </r>
  <r>
    <n v="3833"/>
    <s v="US-2012-111927"/>
    <x v="1"/>
    <x v="717"/>
    <d v="2018-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7-11-24T00:00:00"/>
    <s v="Same Day"/>
    <s v="MY-18295"/>
    <s v="Muhammed Yedwab"/>
    <x v="1"/>
    <s v="United States"/>
    <s v="Columbus"/>
    <x v="24"/>
    <n v="43229"/>
    <x v="3"/>
    <s v="TEC-PH-10000560"/>
    <x v="2"/>
    <x v="7"/>
    <s v="Samsung Galaxy S III - 16GB - pebble blue (T-Mobile)"/>
    <n v="1049.97"/>
    <n v="5"/>
    <n v="0.4"/>
    <n v="-209.99399999999991"/>
  </r>
  <r>
    <n v="3835"/>
    <s v="CA-2011-105984"/>
    <x v="2"/>
    <x v="156"/>
    <d v="2017-11-24T00:00:00"/>
    <s v="Same Day"/>
    <s v="MY-18295"/>
    <s v="Muhammed Yedwab"/>
    <x v="1"/>
    <s v="United States"/>
    <s v="Columbus"/>
    <x v="24"/>
    <n v="43229"/>
    <x v="3"/>
    <s v="FUR-CH-10000847"/>
    <x v="0"/>
    <x v="1"/>
    <s v="Global Executive Mid-Back Manager's Chair"/>
    <n v="611.05799999999999"/>
    <n v="3"/>
    <n v="0.3"/>
    <n v="-34.917600000000022"/>
  </r>
  <r>
    <n v="3836"/>
    <s v="CA-2011-100363"/>
    <x v="2"/>
    <x v="917"/>
    <d v="2017-04-15T00:00:00"/>
    <s v="Standard Class"/>
    <s v="JM-15655"/>
    <s v="Jim Mitchum"/>
    <x v="1"/>
    <s v="United States"/>
    <s v="Glendale"/>
    <x v="16"/>
    <n v="85301"/>
    <x v="1"/>
    <s v="OFF-FA-10000611"/>
    <x v="1"/>
    <x v="13"/>
    <s v="Binder Clips by OIC"/>
    <n v="2.3679999999999999"/>
    <n v="2"/>
    <n v="0.2"/>
    <n v="0.82879999999999987"/>
  </r>
  <r>
    <n v="3837"/>
    <s v="CA-2011-100363"/>
    <x v="2"/>
    <x v="917"/>
    <d v="2017-04-15T00:00:00"/>
    <s v="Standard Class"/>
    <s v="JM-15655"/>
    <s v="Jim Mitchum"/>
    <x v="1"/>
    <s v="United States"/>
    <s v="Glendale"/>
    <x v="16"/>
    <n v="85301"/>
    <x v="1"/>
    <s v="OFF-PA-10004733"/>
    <x v="1"/>
    <x v="10"/>
    <s v="Things To Do Today Spiral Book"/>
    <n v="19.008000000000003"/>
    <n v="3"/>
    <n v="0.2"/>
    <n v="6.8903999999999979"/>
  </r>
  <r>
    <n v="3838"/>
    <s v="CA-2011-126760"/>
    <x v="2"/>
    <x v="711"/>
    <d v="2017-08-02T00:00:00"/>
    <s v="Standard Class"/>
    <s v="KM-16720"/>
    <s v="Kunst Miller"/>
    <x v="0"/>
    <s v="United States"/>
    <s v="North Las Vegas"/>
    <x v="33"/>
    <n v="89031"/>
    <x v="1"/>
    <s v="TEC-PH-10001363"/>
    <x v="2"/>
    <x v="7"/>
    <s v="Apple iPhone 5S"/>
    <n v="911.98400000000004"/>
    <n v="2"/>
    <n v="0.2"/>
    <n v="113.99799999999991"/>
  </r>
  <r>
    <n v="3839"/>
    <s v="CA-2011-126760"/>
    <x v="2"/>
    <x v="711"/>
    <d v="2017-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7-08-02T00:00:00"/>
    <s v="Standard Class"/>
    <s v="KM-16720"/>
    <s v="Kunst Miller"/>
    <x v="0"/>
    <s v="United States"/>
    <s v="North Las Vegas"/>
    <x v="33"/>
    <n v="89031"/>
    <x v="1"/>
    <s v="FUR-FU-10004018"/>
    <x v="0"/>
    <x v="5"/>
    <s v="Tensor Computer Mounted Lamp"/>
    <n v="134.01"/>
    <n v="9"/>
    <n v="0"/>
    <n v="36.182700000000004"/>
  </r>
  <r>
    <n v="3841"/>
    <s v="CA-2011-126760"/>
    <x v="2"/>
    <x v="711"/>
    <d v="2017-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7-06-12T00:00:00"/>
    <s v="Standard Class"/>
    <s v="KE-16420"/>
    <s v="Katrina Edelman"/>
    <x v="1"/>
    <s v="United States"/>
    <s v="Bristol"/>
    <x v="18"/>
    <n v="37620"/>
    <x v="0"/>
    <s v="FUR-CH-10002647"/>
    <x v="0"/>
    <x v="1"/>
    <s v="Situations Contoured Folding Chairs, 4/Set"/>
    <n v="170.35200000000003"/>
    <n v="3"/>
    <n v="0.2"/>
    <n v="10.647000000000006"/>
  </r>
  <r>
    <n v="3843"/>
    <s v="CA-2011-101931"/>
    <x v="2"/>
    <x v="918"/>
    <d v="2017-10-31T00:00:00"/>
    <s v="First Class"/>
    <s v="TS-21370"/>
    <s v="Todd Sumrall"/>
    <x v="1"/>
    <s v="United States"/>
    <s v="Los Angeles"/>
    <x v="1"/>
    <n v="90049"/>
    <x v="1"/>
    <s v="OFF-BI-10004140"/>
    <x v="1"/>
    <x v="8"/>
    <s v="Avery Non-Stick Binders"/>
    <n v="7.1840000000000011"/>
    <n v="2"/>
    <n v="0.2"/>
    <n v="2.2449999999999992"/>
  </r>
  <r>
    <n v="3844"/>
    <s v="CA-2011-101931"/>
    <x v="2"/>
    <x v="918"/>
    <d v="2017-10-31T00:00:00"/>
    <s v="First Class"/>
    <s v="TS-21370"/>
    <s v="Todd Sumrall"/>
    <x v="1"/>
    <s v="United States"/>
    <s v="Los Angeles"/>
    <x v="1"/>
    <n v="90049"/>
    <x v="1"/>
    <s v="OFF-SU-10002301"/>
    <x v="1"/>
    <x v="14"/>
    <s v="Serrated Blade or Curved Handle Hand Letter Openers"/>
    <n v="6.28"/>
    <n v="2"/>
    <n v="0"/>
    <n v="6.2800000000000189E-2"/>
  </r>
  <r>
    <n v="3845"/>
    <s v="CA-2011-101931"/>
    <x v="2"/>
    <x v="918"/>
    <d v="2017-10-31T00:00:00"/>
    <s v="First Class"/>
    <s v="TS-21370"/>
    <s v="Todd Sumrall"/>
    <x v="1"/>
    <s v="United States"/>
    <s v="Los Angeles"/>
    <x v="1"/>
    <n v="90049"/>
    <x v="1"/>
    <s v="OFF-SU-10000646"/>
    <x v="1"/>
    <x v="14"/>
    <s v="Premier Automatic Letter Opener"/>
    <n v="480.74"/>
    <n v="2"/>
    <n v="0"/>
    <n v="14.422200000000032"/>
  </r>
  <r>
    <n v="3846"/>
    <s v="CA-2011-101931"/>
    <x v="2"/>
    <x v="918"/>
    <d v="2017-10-31T00:00:00"/>
    <s v="First Class"/>
    <s v="TS-21370"/>
    <s v="Todd Sumrall"/>
    <x v="1"/>
    <s v="United States"/>
    <s v="Los Angeles"/>
    <x v="1"/>
    <n v="90049"/>
    <x v="1"/>
    <s v="FUR-BO-10001337"/>
    <x v="0"/>
    <x v="0"/>
    <s v="O'Sullivan Living Dimensions 2-Shelf Bookcases"/>
    <n v="616.99800000000005"/>
    <n v="6"/>
    <n v="0.15"/>
    <n v="-36.293999999999997"/>
  </r>
  <r>
    <n v="3847"/>
    <s v="CA-2011-101931"/>
    <x v="2"/>
    <x v="918"/>
    <d v="2017-10-31T00:00:00"/>
    <s v="First Class"/>
    <s v="TS-21370"/>
    <s v="Todd Sumrall"/>
    <x v="1"/>
    <s v="United States"/>
    <s v="Los Angeles"/>
    <x v="1"/>
    <n v="90049"/>
    <x v="1"/>
    <s v="OFF-ST-10003442"/>
    <x v="1"/>
    <x v="4"/>
    <s v="Eldon Portable Mobile Manager"/>
    <n v="141.4"/>
    <n v="5"/>
    <n v="0"/>
    <n v="38.177999999999997"/>
  </r>
  <r>
    <n v="3848"/>
    <s v="CA-2014-129000"/>
    <x v="3"/>
    <x v="919"/>
    <d v="2020-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20-09-24T00:00:00"/>
    <s v="First Class"/>
    <s v="JE-15745"/>
    <s v="Joel Eaton"/>
    <x v="0"/>
    <s v="United States"/>
    <s v="Fayetteville"/>
    <x v="36"/>
    <n v="72701"/>
    <x v="0"/>
    <s v="OFF-BI-10004318"/>
    <x v="1"/>
    <x v="8"/>
    <s v="Ibico EB-19 Dual Function Manual Binding System"/>
    <n v="691.96"/>
    <n v="4"/>
    <n v="0"/>
    <n v="318.30160000000001"/>
  </r>
  <r>
    <n v="3850"/>
    <s v="CA-2014-161053"/>
    <x v="3"/>
    <x v="585"/>
    <d v="2020-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8-12-09T00:00:00"/>
    <s v="Standard Class"/>
    <s v="MS-17980"/>
    <s v="Michael Stewart"/>
    <x v="1"/>
    <s v="United States"/>
    <s v="Springfield"/>
    <x v="25"/>
    <n v="65807"/>
    <x v="2"/>
    <s v="OFF-PA-10001970"/>
    <x v="1"/>
    <x v="10"/>
    <s v="Xerox 1881"/>
    <n v="85.96"/>
    <n v="7"/>
    <n v="0"/>
    <n v="40.401199999999996"/>
  </r>
  <r>
    <n v="3852"/>
    <s v="CA-2012-127593"/>
    <x v="1"/>
    <x v="481"/>
    <d v="2018-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20-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0"/>
    <d v="2020-06-11T00:00:00"/>
    <s v="Standard Class"/>
    <s v="GH-14410"/>
    <s v="Gary Hansen"/>
    <x v="2"/>
    <s v="United States"/>
    <s v="San Francisco"/>
    <x v="1"/>
    <n v="94122"/>
    <x v="1"/>
    <s v="FUR-FU-10004164"/>
    <x v="0"/>
    <x v="5"/>
    <s v="Eldon 300 Class Desk Accessories, Black"/>
    <n v="4.95"/>
    <n v="1"/>
    <n v="0"/>
    <n v="2.1780000000000004"/>
  </r>
  <r>
    <n v="3855"/>
    <s v="US-2014-131849"/>
    <x v="3"/>
    <x v="920"/>
    <d v="2020-06-11T00:00:00"/>
    <s v="Standard Class"/>
    <s v="GH-14410"/>
    <s v="Gary Hansen"/>
    <x v="2"/>
    <s v="United States"/>
    <s v="San Francisco"/>
    <x v="1"/>
    <n v="94122"/>
    <x v="1"/>
    <s v="OFF-ST-10002957"/>
    <x v="1"/>
    <x v="4"/>
    <s v="Sterilite Show Offs Storage Containers"/>
    <n v="26.400000000000002"/>
    <n v="5"/>
    <n v="0"/>
    <n v="0"/>
  </r>
  <r>
    <n v="3856"/>
    <s v="US-2014-105389"/>
    <x v="3"/>
    <x v="436"/>
    <d v="2020-10-29T00:00:00"/>
    <s v="Second Class"/>
    <s v="DM-13015"/>
    <s v="Darrin Martin"/>
    <x v="0"/>
    <s v="United States"/>
    <s v="San Antonio"/>
    <x v="5"/>
    <n v="78207"/>
    <x v="2"/>
    <s v="OFF-BI-10004364"/>
    <x v="1"/>
    <x v="8"/>
    <s v="Storex Dura Pro Binders"/>
    <n v="3.5639999999999992"/>
    <n v="3"/>
    <n v="0.8"/>
    <n v="-6.2370000000000019"/>
  </r>
  <r>
    <n v="3857"/>
    <s v="US-2014-105389"/>
    <x v="3"/>
    <x v="436"/>
    <d v="2020-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20-10-29T00:00:00"/>
    <s v="Second Class"/>
    <s v="DM-13015"/>
    <s v="Darrin Martin"/>
    <x v="0"/>
    <s v="United States"/>
    <s v="San Antonio"/>
    <x v="5"/>
    <n v="78207"/>
    <x v="2"/>
    <s v="OFF-AR-10000634"/>
    <x v="1"/>
    <x v="6"/>
    <s v="Newell 320"/>
    <n v="10.272000000000002"/>
    <n v="3"/>
    <n v="0.2"/>
    <n v="0.89880000000000004"/>
  </r>
  <r>
    <n v="3859"/>
    <s v="CA-2011-140816"/>
    <x v="2"/>
    <x v="414"/>
    <d v="2017-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1"/>
    <d v="2020-02-23T00:00:00"/>
    <s v="Standard Class"/>
    <s v="JK-16120"/>
    <s v="Julie Kriz"/>
    <x v="2"/>
    <s v="United States"/>
    <s v="Chicago"/>
    <x v="10"/>
    <n v="60653"/>
    <x v="2"/>
    <s v="FUR-TA-10001932"/>
    <x v="0"/>
    <x v="3"/>
    <s v="Chromcraft 48&quot; x 96&quot; Racetrack Double Pedestal Table"/>
    <n v="480.96"/>
    <n v="3"/>
    <n v="0.5"/>
    <n v="-269.33760000000001"/>
  </r>
  <r>
    <n v="3861"/>
    <s v="CA-2014-154039"/>
    <x v="3"/>
    <x v="921"/>
    <d v="2020-02-23T00:00:00"/>
    <s v="Standard Class"/>
    <s v="JK-16120"/>
    <s v="Julie Kriz"/>
    <x v="2"/>
    <s v="United States"/>
    <s v="Chicago"/>
    <x v="10"/>
    <n v="60653"/>
    <x v="2"/>
    <s v="TEC-PH-10002789"/>
    <x v="2"/>
    <x v="7"/>
    <s v="LG Exalt"/>
    <n v="124.79200000000002"/>
    <n v="1"/>
    <n v="0.2"/>
    <n v="10.919299999999996"/>
  </r>
  <r>
    <n v="3862"/>
    <s v="CA-2011-135755"/>
    <x v="2"/>
    <x v="523"/>
    <d v="2017-05-10T00:00:00"/>
    <s v="Standard Class"/>
    <s v="NC-18415"/>
    <s v="Nathan Cano"/>
    <x v="0"/>
    <s v="United States"/>
    <s v="Yonkers"/>
    <x v="15"/>
    <n v="10701"/>
    <x v="3"/>
    <s v="OFF-BI-10004828"/>
    <x v="1"/>
    <x v="8"/>
    <s v="GBC Poly Designer Binding Covers"/>
    <n v="40.176000000000002"/>
    <n v="3"/>
    <n v="0.2"/>
    <n v="14.563799999999997"/>
  </r>
  <r>
    <n v="3863"/>
    <s v="CA-2011-135755"/>
    <x v="2"/>
    <x v="523"/>
    <d v="2017-05-10T00:00:00"/>
    <s v="Standard Class"/>
    <s v="NC-18415"/>
    <s v="Nathan Cano"/>
    <x v="0"/>
    <s v="United States"/>
    <s v="Yonkers"/>
    <x v="15"/>
    <n v="10701"/>
    <x v="3"/>
    <s v="OFF-BI-10003981"/>
    <x v="1"/>
    <x v="8"/>
    <s v="Avery Durable Plastic 1&quot; Binders"/>
    <n v="10.896000000000001"/>
    <n v="3"/>
    <n v="0.2"/>
    <n v="3.9497999999999998"/>
  </r>
  <r>
    <n v="3864"/>
    <s v="CA-2014-123246"/>
    <x v="3"/>
    <x v="161"/>
    <d v="2020-10-20T00:00:00"/>
    <s v="Second Class"/>
    <s v="AJ-10960"/>
    <s v="Astrea Jones"/>
    <x v="0"/>
    <s v="United States"/>
    <s v="San Diego"/>
    <x v="1"/>
    <n v="92037"/>
    <x v="1"/>
    <s v="OFF-AR-10001770"/>
    <x v="1"/>
    <x v="6"/>
    <s v="Economy #2 Pencils"/>
    <n v="10.64"/>
    <n v="4"/>
    <n v="0"/>
    <n v="2.7664"/>
  </r>
  <r>
    <n v="3865"/>
    <s v="CA-2012-157133"/>
    <x v="1"/>
    <x v="109"/>
    <d v="2018-12-03T00:00:00"/>
    <s v="Standard Class"/>
    <s v="LC-16885"/>
    <s v="Lena Creighton"/>
    <x v="0"/>
    <s v="United States"/>
    <s v="Champaign"/>
    <x v="10"/>
    <n v="61821"/>
    <x v="2"/>
    <s v="FUR-FU-10004904"/>
    <x v="0"/>
    <x v="5"/>
    <s v="Eldon &quot;L&quot; Workstation Diamond Chairmat"/>
    <n v="151.96"/>
    <n v="5"/>
    <n v="0.6"/>
    <n v="-182.35200000000003"/>
  </r>
  <r>
    <n v="3866"/>
    <s v="CA-2011-124709"/>
    <x v="2"/>
    <x v="922"/>
    <d v="2017-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20-04-26T00:00:00"/>
    <s v="Second Class"/>
    <s v="SC-20305"/>
    <s v="Sean Christensen"/>
    <x v="0"/>
    <s v="United States"/>
    <s v="Lawrence"/>
    <x v="14"/>
    <n v="46226"/>
    <x v="2"/>
    <s v="TEC-AC-10003590"/>
    <x v="2"/>
    <x v="11"/>
    <s v="TRENDnet 56K USB 2.0 Phone, Internet and Fax Modem"/>
    <n v="155.34"/>
    <n v="6"/>
    <n v="0"/>
    <n v="55.922399999999996"/>
  </r>
  <r>
    <n v="3868"/>
    <s v="CA-2012-132486"/>
    <x v="1"/>
    <x v="923"/>
    <d v="2018-10-27T00:00:00"/>
    <s v="Second Class"/>
    <s v="JF-15355"/>
    <s v="Jay Fein"/>
    <x v="0"/>
    <s v="United States"/>
    <s v="San Diego"/>
    <x v="1"/>
    <n v="92105"/>
    <x v="1"/>
    <s v="TEC-AC-10000710"/>
    <x v="2"/>
    <x v="11"/>
    <s v="Maxell DVD-RAM Discs"/>
    <n v="148.32"/>
    <n v="9"/>
    <n v="0"/>
    <n v="63.777600000000007"/>
  </r>
  <r>
    <n v="3869"/>
    <s v="CA-2012-132486"/>
    <x v="1"/>
    <x v="923"/>
    <d v="2018-10-27T00:00:00"/>
    <s v="Second Class"/>
    <s v="JF-15355"/>
    <s v="Jay Fein"/>
    <x v="0"/>
    <s v="United States"/>
    <s v="San Diego"/>
    <x v="1"/>
    <n v="92105"/>
    <x v="1"/>
    <s v="FUR-CH-10004495"/>
    <x v="0"/>
    <x v="1"/>
    <s v="Global Leather and Oak Executive Chair, Black"/>
    <n v="240.78400000000002"/>
    <n v="1"/>
    <n v="0.2"/>
    <n v="27.088199999999965"/>
  </r>
  <r>
    <n v="3870"/>
    <s v="CA-2012-132486"/>
    <x v="1"/>
    <x v="923"/>
    <d v="2018-10-27T00:00:00"/>
    <s v="Second Class"/>
    <s v="JF-15355"/>
    <s v="Jay Fein"/>
    <x v="0"/>
    <s v="United States"/>
    <s v="San Diego"/>
    <x v="1"/>
    <n v="92105"/>
    <x v="1"/>
    <s v="FUR-CH-10004540"/>
    <x v="0"/>
    <x v="1"/>
    <s v="Global Chrome Stack Chair"/>
    <n v="191.96800000000002"/>
    <n v="7"/>
    <n v="0.2"/>
    <n v="16.797200000000004"/>
  </r>
  <r>
    <n v="3871"/>
    <s v="CA-2012-132486"/>
    <x v="1"/>
    <x v="923"/>
    <d v="2018-10-27T00:00:00"/>
    <s v="Second Class"/>
    <s v="JF-15355"/>
    <s v="Jay Fein"/>
    <x v="0"/>
    <s v="United States"/>
    <s v="San Diego"/>
    <x v="1"/>
    <n v="92105"/>
    <x v="1"/>
    <s v="OFF-PA-10004971"/>
    <x v="1"/>
    <x v="10"/>
    <s v="Xerox 196"/>
    <n v="11.56"/>
    <n v="2"/>
    <n v="0"/>
    <n v="5.6644000000000005"/>
  </r>
  <r>
    <n v="3872"/>
    <s v="CA-2012-132486"/>
    <x v="1"/>
    <x v="923"/>
    <d v="2018-10-27T00:00:00"/>
    <s v="Second Class"/>
    <s v="JF-15355"/>
    <s v="Jay Fein"/>
    <x v="0"/>
    <s v="United States"/>
    <s v="San Diego"/>
    <x v="1"/>
    <n v="92105"/>
    <x v="1"/>
    <s v="OFF-EN-10002600"/>
    <x v="1"/>
    <x v="12"/>
    <s v="Redi-Strip #10 Envelopes, 4 1/8 x 9 1/2"/>
    <n v="11.8"/>
    <n v="4"/>
    <n v="0"/>
    <n v="5.6639999999999997"/>
  </r>
  <r>
    <n v="3873"/>
    <s v="CA-2012-132486"/>
    <x v="1"/>
    <x v="923"/>
    <d v="2018-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9-09-08T00:00:00"/>
    <s v="Second Class"/>
    <s v="DM-13015"/>
    <s v="Darrin Martin"/>
    <x v="0"/>
    <s v="United States"/>
    <s v="Johnson City"/>
    <x v="18"/>
    <n v="37604"/>
    <x v="0"/>
    <s v="OFF-EN-10001099"/>
    <x v="1"/>
    <x v="12"/>
    <s v="Staples"/>
    <n v="23.472000000000001"/>
    <n v="3"/>
    <n v="0.2"/>
    <n v="7.6283999999999974"/>
  </r>
  <r>
    <n v="3875"/>
    <s v="CA-2013-136231"/>
    <x v="0"/>
    <x v="64"/>
    <d v="2019-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9-09-08T00:00:00"/>
    <s v="Second Class"/>
    <s v="DM-13015"/>
    <s v="Darrin Martin"/>
    <x v="0"/>
    <s v="United States"/>
    <s v="Johnson City"/>
    <x v="18"/>
    <n v="37604"/>
    <x v="0"/>
    <s v="TEC-PH-10002660"/>
    <x v="2"/>
    <x v="7"/>
    <s v="Nortel Networks T7316 E Nt8 B27"/>
    <n v="108.78399999999999"/>
    <n v="2"/>
    <n v="0.2"/>
    <n v="6.7990000000000066"/>
  </r>
  <r>
    <n v="3877"/>
    <s v="CA-2013-136231"/>
    <x v="0"/>
    <x v="64"/>
    <d v="2019-09-08T00:00:00"/>
    <s v="Second Class"/>
    <s v="DM-13015"/>
    <s v="Darrin Martin"/>
    <x v="0"/>
    <s v="United States"/>
    <s v="Johnson City"/>
    <x v="18"/>
    <n v="37604"/>
    <x v="0"/>
    <s v="OFF-PA-10000327"/>
    <x v="1"/>
    <x v="10"/>
    <s v="Xerox 1971"/>
    <n v="10.272000000000002"/>
    <n v="3"/>
    <n v="0.2"/>
    <n v="3.2099999999999982"/>
  </r>
  <r>
    <n v="3878"/>
    <s v="CA-2013-140641"/>
    <x v="0"/>
    <x v="99"/>
    <d v="2019-11-03T00:00:00"/>
    <s v="Standard Class"/>
    <s v="EP-13915"/>
    <s v="Emily Phan"/>
    <x v="0"/>
    <s v="United States"/>
    <s v="Tampa"/>
    <x v="2"/>
    <n v="33614"/>
    <x v="0"/>
    <s v="OFF-BI-10001191"/>
    <x v="1"/>
    <x v="8"/>
    <s v="Canvas Sectional Post Binders"/>
    <n v="38.190000000000012"/>
    <n v="5"/>
    <n v="0.7"/>
    <n v="-26.732999999999997"/>
  </r>
  <r>
    <n v="3879"/>
    <s v="CA-2011-151001"/>
    <x v="2"/>
    <x v="267"/>
    <d v="2017-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7-04-07T00:00:00"/>
    <s v="First Class"/>
    <s v="JG-15805"/>
    <s v="John Grady"/>
    <x v="1"/>
    <s v="United States"/>
    <s v="Decatur"/>
    <x v="10"/>
    <n v="62521"/>
    <x v="2"/>
    <s v="OFF-ST-10001031"/>
    <x v="1"/>
    <x v="4"/>
    <s v="Adjustable Personal File Tote"/>
    <n v="52.096000000000004"/>
    <n v="4"/>
    <n v="0.2"/>
    <n v="3.9072000000000031"/>
  </r>
  <r>
    <n v="3881"/>
    <s v="CA-2012-129896"/>
    <x v="1"/>
    <x v="924"/>
    <d v="2018-06-20T00:00:00"/>
    <s v="Standard Class"/>
    <s v="PF-19120"/>
    <s v="Peter Fuller"/>
    <x v="0"/>
    <s v="United States"/>
    <s v="Gilbert"/>
    <x v="16"/>
    <n v="85234"/>
    <x v="1"/>
    <s v="OFF-PA-10002245"/>
    <x v="1"/>
    <x v="10"/>
    <s v="Xerox 1895"/>
    <n v="9.5680000000000014"/>
    <n v="2"/>
    <n v="0.2"/>
    <n v="2.9899999999999993"/>
  </r>
  <r>
    <n v="3882"/>
    <s v="CA-2012-129896"/>
    <x v="1"/>
    <x v="924"/>
    <d v="2018-06-20T00:00:00"/>
    <s v="Standard Class"/>
    <s v="PF-19120"/>
    <s v="Peter Fuller"/>
    <x v="0"/>
    <s v="United States"/>
    <s v="Gilbert"/>
    <x v="16"/>
    <n v="85234"/>
    <x v="1"/>
    <s v="OFF-ST-10004804"/>
    <x v="1"/>
    <x v="4"/>
    <s v="Belkin 19&quot; Vented Equipment Shelf, Black"/>
    <n v="82.367999999999995"/>
    <n v="2"/>
    <n v="0.2"/>
    <n v="-19.562399999999997"/>
  </r>
  <r>
    <n v="3883"/>
    <s v="CA-2012-129896"/>
    <x v="1"/>
    <x v="924"/>
    <d v="2018-06-20T00:00:00"/>
    <s v="Standard Class"/>
    <s v="PF-19120"/>
    <s v="Peter Fuller"/>
    <x v="0"/>
    <s v="United States"/>
    <s v="Gilbert"/>
    <x v="16"/>
    <n v="85234"/>
    <x v="1"/>
    <s v="FUR-FU-10004904"/>
    <x v="0"/>
    <x v="5"/>
    <s v="Eldon &quot;L&quot; Workstation Diamond Chairmat"/>
    <n v="364.70400000000006"/>
    <n v="6"/>
    <n v="0.2"/>
    <n v="-36.470400000000041"/>
  </r>
  <r>
    <n v="3884"/>
    <s v="CA-2012-129896"/>
    <x v="1"/>
    <x v="924"/>
    <d v="2018-06-20T00:00:00"/>
    <s v="Standard Class"/>
    <s v="PF-19120"/>
    <s v="Peter Fuller"/>
    <x v="0"/>
    <s v="United States"/>
    <s v="Gilbert"/>
    <x v="16"/>
    <n v="85234"/>
    <x v="1"/>
    <s v="FUR-FU-10002396"/>
    <x v="0"/>
    <x v="5"/>
    <s v="DAX Copper Panel Document Frame, 5 x 7 Size"/>
    <n v="40.256"/>
    <n v="4"/>
    <n v="0.2"/>
    <n v="11.070400000000003"/>
  </r>
  <r>
    <n v="3885"/>
    <s v="CA-2011-152849"/>
    <x v="2"/>
    <x v="260"/>
    <d v="2017-07-12T00:00:00"/>
    <s v="Standard Class"/>
    <s v="DW-13195"/>
    <s v="David Wiener"/>
    <x v="1"/>
    <s v="United States"/>
    <s v="Knoxville"/>
    <x v="18"/>
    <n v="37918"/>
    <x v="0"/>
    <s v="OFF-AR-10002833"/>
    <x v="1"/>
    <x v="6"/>
    <s v="Newell 322"/>
    <n v="4.3680000000000003"/>
    <n v="3"/>
    <n v="0.2"/>
    <n v="0.3822000000000001"/>
  </r>
  <r>
    <n v="3886"/>
    <s v="US-2014-127341"/>
    <x v="3"/>
    <x v="925"/>
    <d v="2020-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9-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7-06-06T00:00:00"/>
    <s v="Standard Class"/>
    <s v="SV-20785"/>
    <s v="Stewart Visinsky"/>
    <x v="0"/>
    <s v="United States"/>
    <s v="Roswell"/>
    <x v="32"/>
    <n v="30076"/>
    <x v="0"/>
    <s v="OFF-AR-10004511"/>
    <x v="1"/>
    <x v="6"/>
    <s v="Sanford Colorific Scented Colored Pencils, 12/Pack"/>
    <n v="8.56"/>
    <n v="2"/>
    <n v="0"/>
    <n v="2.6536"/>
  </r>
  <r>
    <n v="3889"/>
    <s v="CA-2011-100895"/>
    <x v="2"/>
    <x v="270"/>
    <d v="2017-06-06T00:00:00"/>
    <s v="Standard Class"/>
    <s v="SV-20785"/>
    <s v="Stewart Visinsky"/>
    <x v="0"/>
    <s v="United States"/>
    <s v="Roswell"/>
    <x v="32"/>
    <n v="30076"/>
    <x v="0"/>
    <s v="TEC-PH-10001425"/>
    <x v="2"/>
    <x v="7"/>
    <s v="Mophie Juice Pack Helium for iPhone"/>
    <n v="239.96999999999997"/>
    <n v="3"/>
    <n v="0"/>
    <n v="67.191599999999994"/>
  </r>
  <r>
    <n v="3890"/>
    <s v="CA-2011-100895"/>
    <x v="2"/>
    <x v="270"/>
    <d v="2017-06-06T00:00:00"/>
    <s v="Standard Class"/>
    <s v="SV-20785"/>
    <s v="Stewart Visinsky"/>
    <x v="0"/>
    <s v="United States"/>
    <s v="Roswell"/>
    <x v="32"/>
    <n v="30076"/>
    <x v="0"/>
    <s v="OFF-ST-10001490"/>
    <x v="1"/>
    <x v="4"/>
    <s v="Hot File 7-Pocket, Floor Stand"/>
    <n v="356.94"/>
    <n v="2"/>
    <n v="0"/>
    <n v="107.08199999999997"/>
  </r>
  <r>
    <n v="3891"/>
    <s v="US-2013-163881"/>
    <x v="0"/>
    <x v="390"/>
    <d v="2019-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9-12-01T00:00:00"/>
    <s v="Standard Class"/>
    <s v="SP-20860"/>
    <s v="Sung Pak"/>
    <x v="1"/>
    <s v="United States"/>
    <s v="Los Angeles"/>
    <x v="1"/>
    <n v="90036"/>
    <x v="1"/>
    <s v="FUR-CH-10001394"/>
    <x v="0"/>
    <x v="1"/>
    <s v="Global Leather Executive Chair"/>
    <n v="1684.7520000000002"/>
    <n v="6"/>
    <n v="0.2"/>
    <n v="210.59399999999977"/>
  </r>
  <r>
    <n v="3893"/>
    <s v="US-2013-163881"/>
    <x v="0"/>
    <x v="390"/>
    <d v="2019-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9-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7-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6"/>
    <d v="2020-05-06T00:00:00"/>
    <s v="Standard Class"/>
    <s v="SJ-20125"/>
    <s v="Sanjit Jacobs"/>
    <x v="2"/>
    <s v="United States"/>
    <s v="Texarkana"/>
    <x v="36"/>
    <n v="71854"/>
    <x v="0"/>
    <s v="TEC-AC-10002331"/>
    <x v="2"/>
    <x v="11"/>
    <s v="Maxell 74 Minute CDR, 10/Pack"/>
    <n v="48.9"/>
    <n v="5"/>
    <n v="0"/>
    <n v="18.093"/>
  </r>
  <r>
    <n v="3897"/>
    <s v="CA-2014-134285"/>
    <x v="3"/>
    <x v="226"/>
    <d v="2020-12-13T00:00:00"/>
    <s v="Standard Class"/>
    <s v="DS-13180"/>
    <s v="David Smith"/>
    <x v="1"/>
    <s v="United States"/>
    <s v="San Antonio"/>
    <x v="5"/>
    <n v="78207"/>
    <x v="2"/>
    <s v="OFF-FA-10000611"/>
    <x v="1"/>
    <x v="13"/>
    <s v="Binder Clips by OIC"/>
    <n v="3.5519999999999996"/>
    <n v="3"/>
    <n v="0.2"/>
    <n v="1.2431999999999999"/>
  </r>
  <r>
    <n v="3898"/>
    <s v="CA-2014-134285"/>
    <x v="3"/>
    <x v="226"/>
    <d v="2020-12-13T00:00:00"/>
    <s v="Standard Class"/>
    <s v="DS-13180"/>
    <s v="David Smith"/>
    <x v="1"/>
    <s v="United States"/>
    <s v="San Antonio"/>
    <x v="5"/>
    <n v="78207"/>
    <x v="2"/>
    <s v="OFF-PA-10000304"/>
    <x v="1"/>
    <x v="10"/>
    <s v="Xerox 1995"/>
    <n v="15.552000000000003"/>
    <n v="3"/>
    <n v="0.2"/>
    <n v="5.4432"/>
  </r>
  <r>
    <n v="3899"/>
    <s v="CA-2014-102267"/>
    <x v="3"/>
    <x v="329"/>
    <d v="2020-12-05T00:00:00"/>
    <s v="Standard Class"/>
    <s v="SC-20800"/>
    <s v="Stuart Calhoun"/>
    <x v="0"/>
    <s v="United States"/>
    <s v="Edinburg"/>
    <x v="5"/>
    <n v="78539"/>
    <x v="2"/>
    <s v="OFF-FA-10000611"/>
    <x v="1"/>
    <x v="13"/>
    <s v="Binder Clips by OIC"/>
    <n v="2.3679999999999999"/>
    <n v="2"/>
    <n v="0.2"/>
    <n v="0.82879999999999987"/>
  </r>
  <r>
    <n v="3900"/>
    <s v="CA-2014-157980"/>
    <x v="3"/>
    <x v="226"/>
    <d v="2020-12-10T00:00:00"/>
    <s v="First Class"/>
    <s v="SH-20395"/>
    <s v="Shahid Hopkins"/>
    <x v="0"/>
    <s v="United States"/>
    <s v="Toledo"/>
    <x v="24"/>
    <n v="43615"/>
    <x v="3"/>
    <s v="TEC-AC-10002567"/>
    <x v="2"/>
    <x v="11"/>
    <s v="Logitech G602 Wireless Gaming Mouse"/>
    <n v="127.98399999999999"/>
    <n v="2"/>
    <n v="0.2"/>
    <n v="25.596799999999998"/>
  </r>
  <r>
    <n v="3901"/>
    <s v="CA-2012-121097"/>
    <x v="1"/>
    <x v="927"/>
    <d v="2018-01-08T00:00:00"/>
    <s v="Standard Class"/>
    <s v="SF-20965"/>
    <s v="Sylvia Foulston"/>
    <x v="1"/>
    <s v="United States"/>
    <s v="Baytown"/>
    <x v="5"/>
    <n v="77520"/>
    <x v="2"/>
    <s v="OFF-PA-10001937"/>
    <x v="1"/>
    <x v="10"/>
    <s v="Xerox 21"/>
    <n v="10.368000000000002"/>
    <n v="2"/>
    <n v="0.2"/>
    <n v="3.6288"/>
  </r>
  <r>
    <n v="3902"/>
    <s v="CA-2012-151043"/>
    <x v="1"/>
    <x v="717"/>
    <d v="2018-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8-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8-04-10T00:00:00"/>
    <s v="Standard Class"/>
    <s v="VT-21700"/>
    <s v="Valerie Takahito"/>
    <x v="2"/>
    <s v="United States"/>
    <s v="Philadelphia"/>
    <x v="9"/>
    <n v="19143"/>
    <x v="3"/>
    <s v="OFF-AP-10004036"/>
    <x v="1"/>
    <x v="9"/>
    <s v="Bionaire 99.97% HEPA Air Cleaner"/>
    <n v="98.111999999999995"/>
    <n v="7"/>
    <n v="0.2"/>
    <n v="18.396000000000001"/>
  </r>
  <r>
    <n v="3905"/>
    <s v="CA-2012-167010"/>
    <x v="1"/>
    <x v="57"/>
    <d v="2018-04-10T00:00:00"/>
    <s v="Standard Class"/>
    <s v="VT-21700"/>
    <s v="Valerie Takahito"/>
    <x v="2"/>
    <s v="United States"/>
    <s v="Philadelphia"/>
    <x v="9"/>
    <n v="19143"/>
    <x v="3"/>
    <s v="OFF-ST-10003816"/>
    <x v="1"/>
    <x v="4"/>
    <s v="Fellowes High-Stak Drawer Files"/>
    <n v="563.80799999999999"/>
    <n v="4"/>
    <n v="0.2"/>
    <n v="21.142799999999966"/>
  </r>
  <r>
    <n v="3906"/>
    <s v="CA-2012-167010"/>
    <x v="1"/>
    <x v="57"/>
    <d v="2018-04-10T00:00:00"/>
    <s v="Standard Class"/>
    <s v="VT-21700"/>
    <s v="Valerie Takahito"/>
    <x v="2"/>
    <s v="United States"/>
    <s v="Philadelphia"/>
    <x v="9"/>
    <n v="19143"/>
    <x v="3"/>
    <s v="OFF-BI-10002072"/>
    <x v="1"/>
    <x v="8"/>
    <s v="Cardinal Slant-D Ring Binders"/>
    <n v="10.428000000000001"/>
    <n v="4"/>
    <n v="0.7"/>
    <n v="-6.9519999999999982"/>
  </r>
  <r>
    <n v="3907"/>
    <s v="CA-2012-167010"/>
    <x v="1"/>
    <x v="57"/>
    <d v="2018-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8-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8-04-10T00:00:00"/>
    <s v="Standard Class"/>
    <s v="VT-21700"/>
    <s v="Valerie Takahito"/>
    <x v="2"/>
    <s v="United States"/>
    <s v="Philadelphia"/>
    <x v="9"/>
    <n v="19143"/>
    <x v="3"/>
    <s v="TEC-PH-10002844"/>
    <x v="2"/>
    <x v="7"/>
    <s v="Speck Products Candyshell Flip Case"/>
    <n v="41.988"/>
    <n v="2"/>
    <n v="0.4"/>
    <n v="-9.7972000000000037"/>
  </r>
  <r>
    <n v="3910"/>
    <s v="CA-2012-167010"/>
    <x v="1"/>
    <x v="57"/>
    <d v="2018-04-10T00:00:00"/>
    <s v="Standard Class"/>
    <s v="VT-21700"/>
    <s v="Valerie Takahito"/>
    <x v="2"/>
    <s v="United States"/>
    <s v="Philadelphia"/>
    <x v="9"/>
    <n v="19143"/>
    <x v="3"/>
    <s v="FUR-FU-10001037"/>
    <x v="0"/>
    <x v="5"/>
    <s v="DAX Charcoal/Nickel-Tone Document Frame, 5 x 7"/>
    <n v="7.5840000000000005"/>
    <n v="1"/>
    <n v="0.2"/>
    <n v="2.37"/>
  </r>
  <r>
    <n v="3911"/>
    <s v="CA-2012-167010"/>
    <x v="1"/>
    <x v="57"/>
    <d v="2018-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8"/>
    <d v="2020-06-07T00:00:00"/>
    <s v="First Class"/>
    <s v="AB-10105"/>
    <s v="Adrian Barton"/>
    <x v="0"/>
    <s v="United States"/>
    <s v="Pearland"/>
    <x v="5"/>
    <n v="77581"/>
    <x v="2"/>
    <s v="TEC-PH-10001619"/>
    <x v="2"/>
    <x v="7"/>
    <s v="LG G3"/>
    <n v="470.37600000000009"/>
    <n v="3"/>
    <n v="0.2"/>
    <n v="52.917299999999955"/>
  </r>
  <r>
    <n v="3913"/>
    <s v="CA-2014-148068"/>
    <x v="3"/>
    <x v="65"/>
    <d v="2020-09-26T00:00:00"/>
    <s v="Standard Class"/>
    <s v="MM-18280"/>
    <s v="Muhammed MacIntyre"/>
    <x v="1"/>
    <s v="United States"/>
    <s v="New York City"/>
    <x v="15"/>
    <n v="10035"/>
    <x v="3"/>
    <s v="OFF-PA-10001639"/>
    <x v="1"/>
    <x v="10"/>
    <s v="Xerox 203"/>
    <n v="19.440000000000001"/>
    <n v="3"/>
    <n v="0"/>
    <n v="9.3312000000000008"/>
  </r>
  <r>
    <n v="3914"/>
    <s v="CA-2014-148068"/>
    <x v="3"/>
    <x v="65"/>
    <d v="2020-09-26T00:00:00"/>
    <s v="Standard Class"/>
    <s v="MM-18280"/>
    <s v="Muhammed MacIntyre"/>
    <x v="1"/>
    <s v="United States"/>
    <s v="New York City"/>
    <x v="15"/>
    <n v="10035"/>
    <x v="3"/>
    <s v="FUR-FU-10002268"/>
    <x v="0"/>
    <x v="5"/>
    <s v="Ultra Door Push Plate"/>
    <n v="9.82"/>
    <n v="2"/>
    <n v="0"/>
    <n v="3.2405999999999997"/>
  </r>
  <r>
    <n v="3915"/>
    <s v="US-2014-142573"/>
    <x v="3"/>
    <x v="929"/>
    <d v="2020-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29"/>
    <d v="2020-07-24T00:00:00"/>
    <s v="Standard Class"/>
    <s v="ML-17410"/>
    <s v="Maris LaWare"/>
    <x v="0"/>
    <s v="United States"/>
    <s v="Phoenix"/>
    <x v="16"/>
    <n v="85023"/>
    <x v="1"/>
    <s v="FUR-CH-10004218"/>
    <x v="0"/>
    <x v="1"/>
    <s v="Global Fabric Manager's Chair, Dark Gray"/>
    <n v="161.56800000000001"/>
    <n v="2"/>
    <n v="0.2"/>
    <n v="10.098000000000006"/>
  </r>
  <r>
    <n v="3917"/>
    <s v="US-2014-142573"/>
    <x v="3"/>
    <x v="929"/>
    <d v="2020-07-24T00:00:00"/>
    <s v="Standard Class"/>
    <s v="ML-17410"/>
    <s v="Maris LaWare"/>
    <x v="0"/>
    <s v="United States"/>
    <s v="Phoenix"/>
    <x v="16"/>
    <n v="85023"/>
    <x v="1"/>
    <s v="OFF-PA-10000246"/>
    <x v="1"/>
    <x v="10"/>
    <s v="Riverleaf Stik-Withit Designer Note Cubes"/>
    <n v="16.096"/>
    <n v="2"/>
    <n v="0.2"/>
    <n v="5.2312000000000003"/>
  </r>
  <r>
    <n v="3918"/>
    <s v="US-2014-142573"/>
    <x v="3"/>
    <x v="929"/>
    <d v="2020-07-24T00:00:00"/>
    <s v="Standard Class"/>
    <s v="ML-17410"/>
    <s v="Maris LaWare"/>
    <x v="0"/>
    <s v="United States"/>
    <s v="Phoenix"/>
    <x v="16"/>
    <n v="85023"/>
    <x v="1"/>
    <s v="OFF-BI-10003350"/>
    <x v="1"/>
    <x v="8"/>
    <s v="Acco Expandable Hanging Binders"/>
    <n v="7.6560000000000006"/>
    <n v="4"/>
    <n v="0.7"/>
    <n v="-6.1247999999999987"/>
  </r>
  <r>
    <n v="3919"/>
    <s v="US-2014-142573"/>
    <x v="3"/>
    <x v="929"/>
    <d v="2020-07-24T00:00:00"/>
    <s v="Standard Class"/>
    <s v="ML-17410"/>
    <s v="Maris LaWare"/>
    <x v="0"/>
    <s v="United States"/>
    <s v="Phoenix"/>
    <x v="16"/>
    <n v="85023"/>
    <x v="1"/>
    <s v="FUR-CH-10000513"/>
    <x v="0"/>
    <x v="1"/>
    <s v="High-Back Leather Manager's Chair"/>
    <n v="311.97600000000006"/>
    <n v="3"/>
    <n v="0.2"/>
    <n v="-42.89670000000001"/>
  </r>
  <r>
    <n v="3920"/>
    <s v="US-2012-148817"/>
    <x v="1"/>
    <x v="494"/>
    <d v="2018-12-07T00:00:00"/>
    <s v="Standard Class"/>
    <s v="KD-16495"/>
    <s v="Keith Dawkins"/>
    <x v="1"/>
    <s v="United States"/>
    <s v="Chesapeake"/>
    <x v="17"/>
    <n v="23320"/>
    <x v="0"/>
    <s v="OFF-ST-10001321"/>
    <x v="1"/>
    <x v="4"/>
    <s v="Decoflex Hanging Personal Folder File, Blue"/>
    <n v="61.68"/>
    <n v="4"/>
    <n v="0"/>
    <n v="16.653600000000004"/>
  </r>
  <r>
    <n v="3921"/>
    <s v="US-2012-148817"/>
    <x v="1"/>
    <x v="494"/>
    <d v="2018-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0"/>
    <d v="2019-07-03T00:00:00"/>
    <s v="Second Class"/>
    <s v="RF-19735"/>
    <s v="Roland Fjeld"/>
    <x v="0"/>
    <s v="United States"/>
    <s v="Chicago"/>
    <x v="10"/>
    <n v="60610"/>
    <x v="2"/>
    <s v="TEC-PH-10001299"/>
    <x v="2"/>
    <x v="7"/>
    <s v="Polycom CX300 Desktop Phone USB VoIP phone"/>
    <n v="359.97600000000006"/>
    <n v="3"/>
    <n v="0.2"/>
    <n v="35.997600000000006"/>
  </r>
  <r>
    <n v="3923"/>
    <s v="CA-2014-146920"/>
    <x v="3"/>
    <x v="735"/>
    <d v="2020-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20-09-02T00:00:00"/>
    <s v="Standard Class"/>
    <s v="SC-20305"/>
    <s v="Sean Christensen"/>
    <x v="0"/>
    <s v="United States"/>
    <s v="Chicago"/>
    <x v="10"/>
    <n v="60623"/>
    <x v="2"/>
    <s v="OFF-PA-10001461"/>
    <x v="1"/>
    <x v="10"/>
    <s v="HP Office Paper (20Lb. and 87 Bright)"/>
    <n v="26.720000000000002"/>
    <n v="5"/>
    <n v="0.2"/>
    <n v="9.3520000000000003"/>
  </r>
  <r>
    <n v="3925"/>
    <s v="CA-2011-103940"/>
    <x v="2"/>
    <x v="328"/>
    <d v="2017-09-21T00:00:00"/>
    <s v="Standard Class"/>
    <s v="BN-11515"/>
    <s v="Bradley Nguyen"/>
    <x v="0"/>
    <s v="United States"/>
    <s v="Seattle"/>
    <x v="4"/>
    <n v="98103"/>
    <x v="1"/>
    <s v="OFF-ST-10004963"/>
    <x v="1"/>
    <x v="4"/>
    <s v="Eldon Gobal File Keepers"/>
    <n v="30.28"/>
    <n v="2"/>
    <n v="0"/>
    <n v="1.2111999999999981"/>
  </r>
  <r>
    <n v="3926"/>
    <s v="CA-2011-103940"/>
    <x v="2"/>
    <x v="328"/>
    <d v="2017-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7-09-21T00:00:00"/>
    <s v="Standard Class"/>
    <s v="BN-11515"/>
    <s v="Bradley Nguyen"/>
    <x v="0"/>
    <s v="United States"/>
    <s v="Seattle"/>
    <x v="4"/>
    <n v="98103"/>
    <x v="1"/>
    <s v="FUR-FU-10004671"/>
    <x v="0"/>
    <x v="5"/>
    <s v="Executive Impressions 12&quot; Wall Clock"/>
    <n v="35.340000000000003"/>
    <n v="2"/>
    <n v="0"/>
    <n v="13.429200000000002"/>
  </r>
  <r>
    <n v="3928"/>
    <s v="CA-2011-103940"/>
    <x v="2"/>
    <x v="328"/>
    <d v="2017-09-21T00:00:00"/>
    <s v="Standard Class"/>
    <s v="BN-11515"/>
    <s v="Bradley Nguyen"/>
    <x v="0"/>
    <s v="United States"/>
    <s v="Seattle"/>
    <x v="4"/>
    <n v="98103"/>
    <x v="1"/>
    <s v="OFF-BI-10002735"/>
    <x v="1"/>
    <x v="8"/>
    <s v="GBC Prestige Therm-A-Bind Covers"/>
    <n v="137.24"/>
    <n v="5"/>
    <n v="0.2"/>
    <n v="46.3185"/>
  </r>
  <r>
    <n v="3929"/>
    <s v="CA-2013-162082"/>
    <x v="0"/>
    <x v="560"/>
    <d v="2019-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9-03-18T00:00:00"/>
    <s v="First Class"/>
    <s v="JS-15880"/>
    <s v="John Stevenson"/>
    <x v="0"/>
    <s v="United States"/>
    <s v="Harlingen"/>
    <x v="5"/>
    <n v="78550"/>
    <x v="2"/>
    <s v="OFF-PA-10001934"/>
    <x v="1"/>
    <x v="10"/>
    <s v="Xerox 1993"/>
    <n v="5.1840000000000011"/>
    <n v="1"/>
    <n v="0.2"/>
    <n v="1.8792"/>
  </r>
  <r>
    <n v="3931"/>
    <s v="CA-2013-162082"/>
    <x v="0"/>
    <x v="560"/>
    <d v="2019-03-18T00:00:00"/>
    <s v="First Class"/>
    <s v="JS-15880"/>
    <s v="John Stevenson"/>
    <x v="0"/>
    <s v="United States"/>
    <s v="Harlingen"/>
    <x v="5"/>
    <n v="78550"/>
    <x v="2"/>
    <s v="OFF-AR-10001044"/>
    <x v="1"/>
    <x v="6"/>
    <s v="BOSTON Ranger #55 Pencil Sharpener, Black"/>
    <n v="145.54400000000001"/>
    <n v="7"/>
    <n v="0.2"/>
    <n v="16.373699999999992"/>
  </r>
  <r>
    <n v="3932"/>
    <s v="CA-2013-132094"/>
    <x v="0"/>
    <x v="370"/>
    <d v="2019-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9-09-03T00:00:00"/>
    <s v="Standard Class"/>
    <s v="VG-21805"/>
    <s v="Vivek Grady"/>
    <x v="1"/>
    <s v="United States"/>
    <s v="Philadelphia"/>
    <x v="9"/>
    <n v="19140"/>
    <x v="3"/>
    <s v="TEC-AC-10001109"/>
    <x v="2"/>
    <x v="11"/>
    <s v="Logitech Trackman Marble Mouse"/>
    <n v="47.984000000000002"/>
    <n v="2"/>
    <n v="0.2"/>
    <n v="13.195600000000001"/>
  </r>
  <r>
    <n v="3934"/>
    <s v="CA-2014-123001"/>
    <x v="3"/>
    <x v="264"/>
    <d v="2020-09-09T00:00:00"/>
    <s v="Standard Class"/>
    <s v="AW-10840"/>
    <s v="Anthony Witt"/>
    <x v="0"/>
    <s v="United States"/>
    <s v="Bakersfield"/>
    <x v="1"/>
    <n v="93309"/>
    <x v="1"/>
    <s v="OFF-AR-10001919"/>
    <x v="1"/>
    <x v="6"/>
    <s v="OIC #2 Pencils, Medium Soft"/>
    <n v="9.3999999999999986"/>
    <n v="5"/>
    <n v="0"/>
    <n v="2.7259999999999995"/>
  </r>
  <r>
    <n v="3935"/>
    <s v="CA-2014-123001"/>
    <x v="3"/>
    <x v="264"/>
    <d v="2020-09-09T00:00:00"/>
    <s v="Standard Class"/>
    <s v="AW-10840"/>
    <s v="Anthony Witt"/>
    <x v="0"/>
    <s v="United States"/>
    <s v="Bakersfield"/>
    <x v="1"/>
    <n v="93309"/>
    <x v="1"/>
    <s v="OFF-LA-10004544"/>
    <x v="1"/>
    <x v="2"/>
    <s v="Avery 505"/>
    <n v="74"/>
    <n v="5"/>
    <n v="0"/>
    <n v="37"/>
  </r>
  <r>
    <n v="3936"/>
    <s v="CA-2014-123001"/>
    <x v="3"/>
    <x v="264"/>
    <d v="2020-09-09T00:00:00"/>
    <s v="Standard Class"/>
    <s v="AW-10840"/>
    <s v="Anthony Witt"/>
    <x v="0"/>
    <s v="United States"/>
    <s v="Bakersfield"/>
    <x v="1"/>
    <n v="93309"/>
    <x v="1"/>
    <s v="TEC-PH-10003484"/>
    <x v="2"/>
    <x v="7"/>
    <s v="Ooma Telo VoIP Home Phone System"/>
    <n v="201.584"/>
    <n v="2"/>
    <n v="0.2"/>
    <n v="12.599000000000004"/>
  </r>
  <r>
    <n v="3937"/>
    <s v="CA-2012-118955"/>
    <x v="1"/>
    <x v="382"/>
    <d v="2018-06-20T00:00:00"/>
    <s v="Standard Class"/>
    <s v="LS-17230"/>
    <s v="Lycoris Saunders"/>
    <x v="0"/>
    <s v="United States"/>
    <s v="Grand Prairie"/>
    <x v="5"/>
    <n v="75051"/>
    <x v="2"/>
    <s v="OFF-EN-10001028"/>
    <x v="1"/>
    <x v="12"/>
    <s v="Staples"/>
    <n v="28.752000000000002"/>
    <n v="3"/>
    <n v="0.2"/>
    <n v="9.3443999999999985"/>
  </r>
  <r>
    <n v="3938"/>
    <s v="CA-2012-118955"/>
    <x v="1"/>
    <x v="382"/>
    <d v="2018-06-20T00:00:00"/>
    <s v="Standard Class"/>
    <s v="LS-17230"/>
    <s v="Lycoris Saunders"/>
    <x v="0"/>
    <s v="United States"/>
    <s v="Grand Prairie"/>
    <x v="5"/>
    <n v="75051"/>
    <x v="2"/>
    <s v="OFF-PA-10004156"/>
    <x v="1"/>
    <x v="10"/>
    <s v="Xerox 188"/>
    <n v="27.216000000000001"/>
    <n v="3"/>
    <n v="0.2"/>
    <n v="9.8657999999999983"/>
  </r>
  <r>
    <n v="3939"/>
    <s v="CA-2012-118955"/>
    <x v="1"/>
    <x v="382"/>
    <d v="2018-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9-12-11T00:00:00"/>
    <s v="Same Day"/>
    <s v="MH-17455"/>
    <s v="Mark Hamilton"/>
    <x v="0"/>
    <s v="United States"/>
    <s v="Greenwood"/>
    <x v="14"/>
    <n v="46142"/>
    <x v="2"/>
    <s v="FUR-CH-10003379"/>
    <x v="0"/>
    <x v="1"/>
    <s v="Global Commerce Series High-Back Swivel/Tilt Chairs"/>
    <n v="1424.9"/>
    <n v="5"/>
    <n v="0"/>
    <n v="356.22500000000002"/>
  </r>
  <r>
    <n v="3941"/>
    <s v="CA-2014-117863"/>
    <x v="3"/>
    <x v="796"/>
    <d v="2020-05-24T00:00:00"/>
    <s v="Standard Class"/>
    <s v="TS-21340"/>
    <s v="Toby Swindell"/>
    <x v="0"/>
    <s v="United States"/>
    <s v="New York City"/>
    <x v="15"/>
    <n v="10024"/>
    <x v="3"/>
    <s v="FUR-FU-10002456"/>
    <x v="0"/>
    <x v="5"/>
    <s v="Master Caster Door Stop, Large Neon Orange"/>
    <n v="14.56"/>
    <n v="2"/>
    <n v="0"/>
    <n v="6.2608000000000015"/>
  </r>
  <r>
    <n v="3942"/>
    <s v="CA-2014-117863"/>
    <x v="3"/>
    <x v="796"/>
    <d v="2020-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20-05-30T00:00:00"/>
    <s v="Second Class"/>
    <s v="EH-13945"/>
    <s v="Eric Hoffmann"/>
    <x v="0"/>
    <s v="United States"/>
    <s v="Memphis"/>
    <x v="18"/>
    <n v="38109"/>
    <x v="0"/>
    <s v="OFF-PA-10001166"/>
    <x v="1"/>
    <x v="10"/>
    <s v="Xerox 2"/>
    <n v="25.920000000000005"/>
    <n v="5"/>
    <n v="0.2"/>
    <n v="9.0719999999999992"/>
  </r>
  <r>
    <n v="3944"/>
    <s v="US-2013-142685"/>
    <x v="0"/>
    <x v="661"/>
    <d v="2019-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9-05-22T00:00:00"/>
    <s v="Second Class"/>
    <s v="DO-13435"/>
    <s v="Denny Ordway"/>
    <x v="0"/>
    <s v="United States"/>
    <s v="Los Angeles"/>
    <x v="1"/>
    <n v="90036"/>
    <x v="1"/>
    <s v="OFF-PA-10004971"/>
    <x v="1"/>
    <x v="10"/>
    <s v="Xerox 196"/>
    <n v="17.34"/>
    <n v="3"/>
    <n v="0"/>
    <n v="8.4966000000000008"/>
  </r>
  <r>
    <n v="3946"/>
    <s v="CA-2014-167871"/>
    <x v="3"/>
    <x v="551"/>
    <d v="2020-11-24T00:00:00"/>
    <s v="Standard Class"/>
    <s v="AF-10870"/>
    <s v="Art Ferguson"/>
    <x v="0"/>
    <s v="United States"/>
    <s v="Homestead"/>
    <x v="2"/>
    <n v="33030"/>
    <x v="0"/>
    <s v="OFF-PA-10001977"/>
    <x v="1"/>
    <x v="10"/>
    <s v="Xerox 194"/>
    <n v="44.384"/>
    <n v="1"/>
    <n v="0.2"/>
    <n v="15.534399999999998"/>
  </r>
  <r>
    <n v="3947"/>
    <s v="CA-2014-167871"/>
    <x v="3"/>
    <x v="551"/>
    <d v="2020-11-24T00:00:00"/>
    <s v="Standard Class"/>
    <s v="AF-10870"/>
    <s v="Art Ferguson"/>
    <x v="0"/>
    <s v="United States"/>
    <s v="Homestead"/>
    <x v="2"/>
    <n v="33030"/>
    <x v="0"/>
    <s v="OFF-SU-10001225"/>
    <x v="1"/>
    <x v="14"/>
    <s v="Staples"/>
    <n v="2.9440000000000004"/>
    <n v="1"/>
    <n v="0.2"/>
    <n v="-0.66240000000000021"/>
  </r>
  <r>
    <n v="3948"/>
    <s v="CA-2013-119963"/>
    <x v="0"/>
    <x v="741"/>
    <d v="2019-11-23T00:00:00"/>
    <s v="Standard Class"/>
    <s v="SN-20710"/>
    <s v="Steve Nguyen"/>
    <x v="2"/>
    <s v="United States"/>
    <s v="Pasadena"/>
    <x v="5"/>
    <n v="77506"/>
    <x v="2"/>
    <s v="OFF-AR-10003514"/>
    <x v="1"/>
    <x v="6"/>
    <s v="4009 Highlighters by Sanford"/>
    <n v="6.3680000000000003"/>
    <n v="2"/>
    <n v="0.2"/>
    <n v="1.0347999999999993"/>
  </r>
  <r>
    <n v="3949"/>
    <s v="CA-2013-119963"/>
    <x v="0"/>
    <x v="741"/>
    <d v="2019-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9-11-23T00:00:00"/>
    <s v="Standard Class"/>
    <s v="SN-20710"/>
    <s v="Steve Nguyen"/>
    <x v="2"/>
    <s v="United States"/>
    <s v="Pasadena"/>
    <x v="5"/>
    <n v="77506"/>
    <x v="2"/>
    <s v="OFF-PA-10001970"/>
    <x v="1"/>
    <x v="10"/>
    <s v="Xerox 1881"/>
    <n v="19.648"/>
    <n v="2"/>
    <n v="0.2"/>
    <n v="6.6311999999999989"/>
  </r>
  <r>
    <n v="3951"/>
    <s v="CA-2013-119963"/>
    <x v="0"/>
    <x v="741"/>
    <d v="2019-11-23T00:00:00"/>
    <s v="Standard Class"/>
    <s v="SN-20710"/>
    <s v="Steve Nguyen"/>
    <x v="2"/>
    <s v="United States"/>
    <s v="Pasadena"/>
    <x v="5"/>
    <n v="77506"/>
    <x v="2"/>
    <s v="FUR-CH-10003817"/>
    <x v="0"/>
    <x v="1"/>
    <s v="Global Value Steno Chair, Gray"/>
    <n v="255.108"/>
    <n v="6"/>
    <n v="0.3"/>
    <n v="-18.221999999999994"/>
  </r>
  <r>
    <n v="3952"/>
    <s v="CA-2011-121167"/>
    <x v="2"/>
    <x v="683"/>
    <d v="2017-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9-03-09T00:00:00"/>
    <s v="Standard Class"/>
    <s v="ON-18715"/>
    <s v="Odella Nelson"/>
    <x v="1"/>
    <s v="United States"/>
    <s v="Denver"/>
    <x v="22"/>
    <n v="80219"/>
    <x v="1"/>
    <s v="TEC-PH-10003535"/>
    <x v="2"/>
    <x v="7"/>
    <s v="RCA ViSYS 25423RE1 Corded phone"/>
    <n v="159.98400000000001"/>
    <n v="2"/>
    <n v="0.2"/>
    <n v="13.998599999999989"/>
  </r>
  <r>
    <n v="3954"/>
    <s v="CA-2014-152961"/>
    <x v="3"/>
    <x v="787"/>
    <d v="2020-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7-04-09T00:00:00"/>
    <s v="Standard Class"/>
    <s v="MS-17710"/>
    <s v="Maurice Satty"/>
    <x v="0"/>
    <s v="United States"/>
    <s v="Detroit"/>
    <x v="12"/>
    <n v="48205"/>
    <x v="2"/>
    <s v="FUR-FU-10004020"/>
    <x v="0"/>
    <x v="5"/>
    <s v="Advantus Panel Wall Acrylic Frame"/>
    <n v="5.47"/>
    <n v="1"/>
    <n v="0"/>
    <n v="2.3521000000000001"/>
  </r>
  <r>
    <n v="3956"/>
    <s v="CA-2011-133228"/>
    <x v="2"/>
    <x v="527"/>
    <d v="2017-04-09T00:00:00"/>
    <s v="Standard Class"/>
    <s v="MS-17710"/>
    <s v="Maurice Satty"/>
    <x v="0"/>
    <s v="United States"/>
    <s v="Detroit"/>
    <x v="12"/>
    <n v="48205"/>
    <x v="2"/>
    <s v="OFF-AR-10001955"/>
    <x v="1"/>
    <x v="6"/>
    <s v="Newell 319"/>
    <n v="79.36"/>
    <n v="4"/>
    <n v="0"/>
    <n v="23.807999999999993"/>
  </r>
  <r>
    <n v="3957"/>
    <s v="CA-2013-114951"/>
    <x v="0"/>
    <x v="190"/>
    <d v="2019-07-04T00:00:00"/>
    <s v="Standard Class"/>
    <s v="DN-13690"/>
    <s v="Duane Noonan"/>
    <x v="0"/>
    <s v="United States"/>
    <s v="San Francisco"/>
    <x v="1"/>
    <n v="94109"/>
    <x v="1"/>
    <s v="FUR-FU-10002364"/>
    <x v="0"/>
    <x v="5"/>
    <s v="Eldon Expressions Wood Desk Accessories, Oak"/>
    <n v="22.14"/>
    <n v="3"/>
    <n v="0"/>
    <n v="6.4205999999999976"/>
  </r>
  <r>
    <n v="3958"/>
    <s v="CA-2013-156573"/>
    <x v="0"/>
    <x v="211"/>
    <d v="2019-06-03T00:00:00"/>
    <s v="Standard Class"/>
    <s v="RB-19360"/>
    <s v="Raymond Buch"/>
    <x v="0"/>
    <s v="United States"/>
    <s v="Nashville"/>
    <x v="18"/>
    <n v="37211"/>
    <x v="0"/>
    <s v="OFF-BI-10002414"/>
    <x v="1"/>
    <x v="8"/>
    <s v="GBC ProClick Spines for 32-Hole Punch"/>
    <n v="11.277000000000001"/>
    <n v="3"/>
    <n v="0.7"/>
    <n v="-8.6456999999999979"/>
  </r>
  <r>
    <n v="3959"/>
    <s v="CA-2013-156573"/>
    <x v="0"/>
    <x v="211"/>
    <d v="2019-06-03T00:00:00"/>
    <s v="Standard Class"/>
    <s v="RB-19360"/>
    <s v="Raymond Buch"/>
    <x v="0"/>
    <s v="United States"/>
    <s v="Nashville"/>
    <x v="18"/>
    <n v="37211"/>
    <x v="0"/>
    <s v="OFF-AR-10003732"/>
    <x v="1"/>
    <x v="6"/>
    <s v="Newell 333"/>
    <n v="4.4479999999999995"/>
    <n v="2"/>
    <n v="0.2"/>
    <n v="0.3335999999999999"/>
  </r>
  <r>
    <n v="3960"/>
    <s v="CA-2013-156573"/>
    <x v="0"/>
    <x v="211"/>
    <d v="2019-06-03T00:00:00"/>
    <s v="Standard Class"/>
    <s v="RB-19360"/>
    <s v="Raymond Buch"/>
    <x v="0"/>
    <s v="United States"/>
    <s v="Nashville"/>
    <x v="18"/>
    <n v="37211"/>
    <x v="0"/>
    <s v="FUR-FU-10001085"/>
    <x v="0"/>
    <x v="5"/>
    <s v="3M Polarizing Light Filter Sleeves"/>
    <n v="44.76"/>
    <n v="3"/>
    <n v="0.2"/>
    <n v="14.546999999999995"/>
  </r>
  <r>
    <n v="3961"/>
    <s v="CA-2012-113901"/>
    <x v="1"/>
    <x v="324"/>
    <d v="2018-10-24T00:00:00"/>
    <s v="Standard Class"/>
    <s v="NH-18610"/>
    <s v="Nicole Hansen"/>
    <x v="1"/>
    <s v="United States"/>
    <s v="Detroit"/>
    <x v="12"/>
    <n v="48227"/>
    <x v="2"/>
    <s v="OFF-BI-10001249"/>
    <x v="1"/>
    <x v="8"/>
    <s v="Avery Heavy-Duty EZD View Binder with Locking Rings"/>
    <n v="38.28"/>
    <n v="6"/>
    <n v="0"/>
    <n v="17.608799999999999"/>
  </r>
  <r>
    <n v="3962"/>
    <s v="CA-2012-113901"/>
    <x v="1"/>
    <x v="324"/>
    <d v="2018-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20-02-21T00:00:00"/>
    <s v="First Class"/>
    <s v="ED-13885"/>
    <s v="Emily Ducich"/>
    <x v="2"/>
    <s v="United States"/>
    <s v="Los Angeles"/>
    <x v="1"/>
    <n v="90045"/>
    <x v="1"/>
    <s v="OFF-AR-10000634"/>
    <x v="1"/>
    <x v="6"/>
    <s v="Newell 320"/>
    <n v="12.84"/>
    <n v="3"/>
    <n v="0"/>
    <n v="3.4668000000000005"/>
  </r>
  <r>
    <n v="3964"/>
    <s v="CA-2014-134838"/>
    <x v="3"/>
    <x v="600"/>
    <d v="2020-02-21T00:00:00"/>
    <s v="First Class"/>
    <s v="ED-13885"/>
    <s v="Emily Ducich"/>
    <x v="2"/>
    <s v="United States"/>
    <s v="Los Angeles"/>
    <x v="1"/>
    <n v="90045"/>
    <x v="1"/>
    <s v="FUR-FU-10004018"/>
    <x v="0"/>
    <x v="5"/>
    <s v="Tensor Computer Mounted Lamp"/>
    <n v="44.67"/>
    <n v="3"/>
    <n v="0"/>
    <n v="12.060900000000002"/>
  </r>
  <r>
    <n v="3965"/>
    <s v="CA-2013-120257"/>
    <x v="0"/>
    <x v="896"/>
    <d v="2019-09-29T00:00:00"/>
    <s v="Standard Class"/>
    <s v="PW-19240"/>
    <s v="Pierre Wener"/>
    <x v="0"/>
    <s v="United States"/>
    <s v="Philadelphia"/>
    <x v="9"/>
    <n v="19140"/>
    <x v="3"/>
    <s v="OFF-AR-10003481"/>
    <x v="1"/>
    <x v="6"/>
    <s v="Newell 348"/>
    <n v="7.8719999999999999"/>
    <n v="3"/>
    <n v="0.2"/>
    <n v="0.88559999999999883"/>
  </r>
  <r>
    <n v="3966"/>
    <s v="CA-2011-164910"/>
    <x v="2"/>
    <x v="607"/>
    <d v="2017-11-17T00:00:00"/>
    <s v="Second Class"/>
    <s v="DM-13345"/>
    <s v="Denise Monton"/>
    <x v="1"/>
    <s v="United States"/>
    <s v="Asheville"/>
    <x v="3"/>
    <n v="28806"/>
    <x v="0"/>
    <s v="OFF-AR-10003651"/>
    <x v="1"/>
    <x v="6"/>
    <s v="Newell 350"/>
    <n v="7.8719999999999999"/>
    <n v="3"/>
    <n v="0.2"/>
    <n v="0.88559999999999883"/>
  </r>
  <r>
    <n v="3967"/>
    <s v="CA-2013-149902"/>
    <x v="0"/>
    <x v="178"/>
    <d v="2019-04-07T00:00:00"/>
    <s v="Standard Class"/>
    <s v="DW-13540"/>
    <s v="Don Weiss"/>
    <x v="0"/>
    <s v="United States"/>
    <s v="New York City"/>
    <x v="15"/>
    <n v="10024"/>
    <x v="3"/>
    <s v="OFF-AR-10002956"/>
    <x v="1"/>
    <x v="6"/>
    <s v="Boston 16801 Nautilus Battery Pencil Sharpener"/>
    <n v="88.04"/>
    <n v="4"/>
    <n v="0"/>
    <n v="22.8904"/>
  </r>
  <r>
    <n v="3968"/>
    <s v="CA-2013-146010"/>
    <x v="0"/>
    <x v="244"/>
    <d v="2019-05-24T00:00:00"/>
    <s v="First Class"/>
    <s v="EH-14125"/>
    <s v="Eugene Hildebrand"/>
    <x v="2"/>
    <s v="United States"/>
    <s v="Colorado Springs"/>
    <x v="22"/>
    <n v="80906"/>
    <x v="1"/>
    <s v="OFF-BI-10003638"/>
    <x v="1"/>
    <x v="8"/>
    <s v="GBC Durable Plastic Covers"/>
    <n v="40.635000000000012"/>
    <n v="7"/>
    <n v="0.7"/>
    <n v="-32.507999999999996"/>
  </r>
  <r>
    <n v="3969"/>
    <s v="US-2012-163685"/>
    <x v="1"/>
    <x v="931"/>
    <d v="2018-06-05T00:00:00"/>
    <s v="Standard Class"/>
    <s v="KE-16420"/>
    <s v="Katrina Edelman"/>
    <x v="1"/>
    <s v="United States"/>
    <s v="San Antonio"/>
    <x v="5"/>
    <n v="78207"/>
    <x v="2"/>
    <s v="OFF-BI-10001890"/>
    <x v="1"/>
    <x v="8"/>
    <s v="Avery Poly Binder Pockets"/>
    <n v="5.7279999999999989"/>
    <n v="8"/>
    <n v="0.8"/>
    <n v="-9.1648000000000032"/>
  </r>
  <r>
    <n v="3970"/>
    <s v="US-2012-163685"/>
    <x v="1"/>
    <x v="931"/>
    <d v="2018-06-05T00:00:00"/>
    <s v="Standard Class"/>
    <s v="KE-16420"/>
    <s v="Katrina Edelman"/>
    <x v="1"/>
    <s v="United States"/>
    <s v="San Antonio"/>
    <x v="5"/>
    <n v="78207"/>
    <x v="2"/>
    <s v="OFF-PA-10002606"/>
    <x v="1"/>
    <x v="10"/>
    <s v="Xerox 1928"/>
    <n v="42.24"/>
    <n v="10"/>
    <n v="0.2"/>
    <n v="13.199999999999998"/>
  </r>
  <r>
    <n v="3971"/>
    <s v="CA-2011-135090"/>
    <x v="2"/>
    <x v="754"/>
    <d v="2017-11-26T00:00:00"/>
    <s v="Standard Class"/>
    <s v="SP-20920"/>
    <s v="Susan Pistek"/>
    <x v="0"/>
    <s v="United States"/>
    <s v="Los Angeles"/>
    <x v="1"/>
    <n v="90036"/>
    <x v="1"/>
    <s v="OFF-PA-10002245"/>
    <x v="1"/>
    <x v="10"/>
    <s v="Xerox 1895"/>
    <n v="53.820000000000007"/>
    <n v="9"/>
    <n v="0"/>
    <n v="24.218999999999998"/>
  </r>
  <r>
    <n v="3972"/>
    <s v="CA-2012-132374"/>
    <x v="1"/>
    <x v="932"/>
    <d v="2018-02-24T00:00:00"/>
    <s v="Second Class"/>
    <s v="PS-19045"/>
    <s v="Penelope Sewall"/>
    <x v="2"/>
    <s v="United States"/>
    <s v="Sterling Heights"/>
    <x v="12"/>
    <n v="48310"/>
    <x v="2"/>
    <s v="OFF-AR-10001615"/>
    <x v="1"/>
    <x v="6"/>
    <s v="Newell 34"/>
    <n v="79.36"/>
    <n v="4"/>
    <n v="0"/>
    <n v="20.633600000000001"/>
  </r>
  <r>
    <n v="3973"/>
    <s v="CA-2013-167556"/>
    <x v="0"/>
    <x v="891"/>
    <d v="2019-04-03T00:00:00"/>
    <s v="Standard Class"/>
    <s v="JM-15250"/>
    <s v="Janet Martin"/>
    <x v="0"/>
    <s v="United States"/>
    <s v="New York City"/>
    <x v="15"/>
    <n v="10009"/>
    <x v="3"/>
    <s v="OFF-PA-10000466"/>
    <x v="1"/>
    <x v="10"/>
    <s v="Memo Book, 100 Message Capacity, 5 3/8” x 11”"/>
    <n v="13.48"/>
    <n v="2"/>
    <n v="0"/>
    <n v="6.74"/>
  </r>
  <r>
    <n v="3974"/>
    <s v="CA-2013-167556"/>
    <x v="0"/>
    <x v="891"/>
    <d v="2019-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1"/>
    <d v="2019-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1"/>
    <d v="2019-04-03T00:00:00"/>
    <s v="Standard Class"/>
    <s v="JM-15250"/>
    <s v="Janet Martin"/>
    <x v="0"/>
    <s v="United States"/>
    <s v="New York City"/>
    <x v="15"/>
    <n v="10009"/>
    <x v="3"/>
    <s v="OFF-BI-10000320"/>
    <x v="1"/>
    <x v="8"/>
    <s v="GBC Plastic Binding Combs"/>
    <n v="41.328000000000003"/>
    <n v="7"/>
    <n v="0.2"/>
    <n v="14.981400000000001"/>
  </r>
  <r>
    <n v="3977"/>
    <s v="US-2013-116400"/>
    <x v="0"/>
    <x v="332"/>
    <d v="2019-10-25T00:00:00"/>
    <s v="First Class"/>
    <s v="EB-13930"/>
    <s v="Eric Barreto"/>
    <x v="0"/>
    <s v="United States"/>
    <s v="Richmond"/>
    <x v="17"/>
    <n v="23223"/>
    <x v="0"/>
    <s v="FUR-FU-10003731"/>
    <x v="0"/>
    <x v="5"/>
    <s v="Eldon Expressions Wood and Plastic Desk Accessories, Oak"/>
    <n v="39.92"/>
    <n v="4"/>
    <n v="0"/>
    <n v="11.177600000000002"/>
  </r>
  <r>
    <n v="3978"/>
    <s v="CA-2014-101308"/>
    <x v="3"/>
    <x v="280"/>
    <d v="2020-10-08T00:00:00"/>
    <s v="Standard Class"/>
    <s v="FG-14260"/>
    <s v="Frank Gastineau"/>
    <x v="2"/>
    <s v="United States"/>
    <s v="Seattle"/>
    <x v="4"/>
    <n v="98105"/>
    <x v="1"/>
    <s v="OFF-FA-10002780"/>
    <x v="1"/>
    <x v="13"/>
    <s v="Staples"/>
    <n v="8.94"/>
    <n v="3"/>
    <n v="0"/>
    <n v="4.1123999999999992"/>
  </r>
  <r>
    <n v="3979"/>
    <s v="CA-2014-101308"/>
    <x v="3"/>
    <x v="280"/>
    <d v="2020-10-08T00:00:00"/>
    <s v="Standard Class"/>
    <s v="FG-14260"/>
    <s v="Frank Gastineau"/>
    <x v="2"/>
    <s v="United States"/>
    <s v="Seattle"/>
    <x v="4"/>
    <n v="98105"/>
    <x v="1"/>
    <s v="TEC-PH-10003800"/>
    <x v="2"/>
    <x v="7"/>
    <s v="i.Sound Portable Power - 8000 mAh"/>
    <n v="84.784000000000006"/>
    <n v="2"/>
    <n v="0.2"/>
    <n v="-20.136200000000006"/>
  </r>
  <r>
    <n v="3980"/>
    <s v="CA-2011-114517"/>
    <x v="2"/>
    <x v="851"/>
    <d v="2017-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7-12-27T00:00:00"/>
    <s v="Standard Class"/>
    <s v="TH-21235"/>
    <s v="Tiffany House"/>
    <x v="1"/>
    <s v="United States"/>
    <s v="New York City"/>
    <x v="15"/>
    <n v="10024"/>
    <x v="3"/>
    <s v="OFF-AP-10002350"/>
    <x v="1"/>
    <x v="9"/>
    <s v="Belkin F9H710-06 7 Outlet SurgeMaster Surge Protector"/>
    <n v="56.519999999999996"/>
    <n v="3"/>
    <n v="0"/>
    <n v="15.8256"/>
  </r>
  <r>
    <n v="3982"/>
    <s v="CA-2014-119564"/>
    <x v="3"/>
    <x v="933"/>
    <d v="2020-12-21T00:00:00"/>
    <s v="Standard Class"/>
    <s v="PL-18925"/>
    <s v="Paul Lucas"/>
    <x v="2"/>
    <s v="United States"/>
    <s v="Seattle"/>
    <x v="4"/>
    <n v="98115"/>
    <x v="1"/>
    <s v="FUR-FU-10003096"/>
    <x v="0"/>
    <x v="5"/>
    <s v="Master Giant Foot Doorstop, Safety Yellow"/>
    <n v="22.77"/>
    <n v="3"/>
    <n v="0"/>
    <n v="9.7911000000000001"/>
  </r>
  <r>
    <n v="3983"/>
    <s v="CA-2013-135265"/>
    <x v="0"/>
    <x v="274"/>
    <d v="2019-07-10T00:00:00"/>
    <s v="Second Class"/>
    <s v="CC-12370"/>
    <s v="Christopher Conant"/>
    <x v="0"/>
    <s v="United States"/>
    <s v="Los Angeles"/>
    <x v="1"/>
    <n v="90045"/>
    <x v="1"/>
    <s v="FUR-CH-10003061"/>
    <x v="0"/>
    <x v="1"/>
    <s v="Global Leather Task Chair, Black"/>
    <n v="287.96800000000002"/>
    <n v="4"/>
    <n v="0.2"/>
    <n v="-3.5996000000000521"/>
  </r>
  <r>
    <n v="3984"/>
    <s v="CA-2013-135265"/>
    <x v="0"/>
    <x v="274"/>
    <d v="2019-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9-07-10T00:00:00"/>
    <s v="Second Class"/>
    <s v="CC-12370"/>
    <s v="Christopher Conant"/>
    <x v="0"/>
    <s v="United States"/>
    <s v="Los Angeles"/>
    <x v="1"/>
    <n v="90045"/>
    <x v="1"/>
    <s v="OFF-PA-10002923"/>
    <x v="1"/>
    <x v="10"/>
    <s v="Xerox 1942"/>
    <n v="48.94"/>
    <n v="1"/>
    <n v="0"/>
    <n v="24.47"/>
  </r>
  <r>
    <n v="3986"/>
    <s v="CA-2013-108735"/>
    <x v="0"/>
    <x v="764"/>
    <d v="2019-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20-04-15T00:00:00"/>
    <s v="Standard Class"/>
    <s v="KF-16285"/>
    <s v="Karen Ferguson"/>
    <x v="2"/>
    <s v="United States"/>
    <s v="Plainfield"/>
    <x v="30"/>
    <n v="7060"/>
    <x v="3"/>
    <s v="OFF-ST-10001780"/>
    <x v="1"/>
    <x v="4"/>
    <s v="Tennsco 16-Compartment Lockers with Coat Rack"/>
    <n v="2591.56"/>
    <n v="4"/>
    <n v="0"/>
    <n v="621.97440000000006"/>
  </r>
  <r>
    <n v="3988"/>
    <s v="CA-2014-112333"/>
    <x v="3"/>
    <x v="798"/>
    <d v="2020-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9-04-23T00:00:00"/>
    <s v="Standard Class"/>
    <s v="CS-12175"/>
    <s v="Charles Sheldon"/>
    <x v="1"/>
    <s v="United States"/>
    <s v="Columbia"/>
    <x v="18"/>
    <n v="38401"/>
    <x v="0"/>
    <s v="FUR-FU-10003798"/>
    <x v="0"/>
    <x v="5"/>
    <s v="Ultra Door Kickplate, 8&quot;H x 34&quot;W"/>
    <n v="79.12"/>
    <n v="5"/>
    <n v="0.2"/>
    <n v="13.845999999999997"/>
  </r>
  <r>
    <n v="3990"/>
    <s v="CA-2011-122588"/>
    <x v="2"/>
    <x v="641"/>
    <d v="2017-11-27T00:00:00"/>
    <s v="Second Class"/>
    <s v="AR-10540"/>
    <s v="Andy Reiter"/>
    <x v="0"/>
    <s v="United States"/>
    <s v="Woonsocket"/>
    <x v="34"/>
    <n v="2895"/>
    <x v="3"/>
    <s v="FUR-FU-10001095"/>
    <x v="0"/>
    <x v="5"/>
    <s v="DAX Black Cherry Wood-Tone Poster Frame"/>
    <n v="52.96"/>
    <n v="2"/>
    <n v="0"/>
    <n v="20.1248"/>
  </r>
  <r>
    <n v="3991"/>
    <s v="CA-2011-137589"/>
    <x v="2"/>
    <x v="934"/>
    <d v="2017-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8-05-05T00:00:00"/>
    <s v="Standard Class"/>
    <s v="DB-13120"/>
    <s v="David Bremer"/>
    <x v="1"/>
    <s v="United States"/>
    <s v="Tampa"/>
    <x v="2"/>
    <n v="33614"/>
    <x v="0"/>
    <s v="FUR-FU-10001095"/>
    <x v="0"/>
    <x v="5"/>
    <s v="DAX Black Cherry Wood-Tone Poster Frame"/>
    <n v="63.552000000000007"/>
    <n v="3"/>
    <n v="0.2"/>
    <n v="14.299199999999999"/>
  </r>
  <r>
    <n v="3993"/>
    <s v="CA-2012-161998"/>
    <x v="1"/>
    <x v="489"/>
    <d v="2018-05-05T00:00:00"/>
    <s v="Standard Class"/>
    <s v="DB-13120"/>
    <s v="David Bremer"/>
    <x v="1"/>
    <s v="United States"/>
    <s v="Tampa"/>
    <x v="2"/>
    <n v="33614"/>
    <x v="0"/>
    <s v="OFF-SU-10004261"/>
    <x v="1"/>
    <x v="14"/>
    <s v="Fiskars 8&quot; Scissors, 2/Pack"/>
    <n v="41.375999999999998"/>
    <n v="3"/>
    <n v="0.2"/>
    <n v="4.6547999999999927"/>
  </r>
  <r>
    <n v="3994"/>
    <s v="CA-2012-161998"/>
    <x v="1"/>
    <x v="489"/>
    <d v="2018-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5"/>
    <d v="2018-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5"/>
    <d v="2018-03-12T00:00:00"/>
    <s v="Standard Class"/>
    <s v="DK-12895"/>
    <s v="Dana Kaydos"/>
    <x v="0"/>
    <s v="United States"/>
    <s v="Kenosha"/>
    <x v="6"/>
    <n v="53142"/>
    <x v="2"/>
    <s v="FUR-CH-10002084"/>
    <x v="0"/>
    <x v="1"/>
    <s v="Hon Mobius Operator's Chair"/>
    <n v="860.93"/>
    <n v="7"/>
    <n v="0"/>
    <n v="189.40460000000002"/>
  </r>
  <r>
    <n v="3997"/>
    <s v="CA-2012-105627"/>
    <x v="1"/>
    <x v="935"/>
    <d v="2018-03-12T00:00:00"/>
    <s v="Standard Class"/>
    <s v="DK-12895"/>
    <s v="Dana Kaydos"/>
    <x v="0"/>
    <s v="United States"/>
    <s v="Kenosha"/>
    <x v="6"/>
    <n v="53142"/>
    <x v="2"/>
    <s v="TEC-PH-10003012"/>
    <x v="2"/>
    <x v="7"/>
    <s v="Nortel Meridian M3904 Professional Digital phone"/>
    <n v="769.95"/>
    <n v="5"/>
    <n v="0"/>
    <n v="223.28549999999993"/>
  </r>
  <r>
    <n v="3998"/>
    <s v="CA-2012-105627"/>
    <x v="1"/>
    <x v="935"/>
    <d v="2018-03-12T00:00:00"/>
    <s v="Standard Class"/>
    <s v="DK-12895"/>
    <s v="Dana Kaydos"/>
    <x v="0"/>
    <s v="United States"/>
    <s v="Kenosha"/>
    <x v="6"/>
    <n v="53142"/>
    <x v="2"/>
    <s v="OFF-AR-10002704"/>
    <x v="1"/>
    <x v="6"/>
    <s v="Boston 1900 Electric Pencil Sharpener"/>
    <n v="14.98"/>
    <n v="1"/>
    <n v="0"/>
    <n v="4.4939999999999998"/>
  </r>
  <r>
    <n v="3999"/>
    <s v="CA-2012-105627"/>
    <x v="1"/>
    <x v="935"/>
    <d v="2018-03-12T00:00:00"/>
    <s v="Standard Class"/>
    <s v="DK-12895"/>
    <s v="Dana Kaydos"/>
    <x v="0"/>
    <s v="United States"/>
    <s v="Kenosha"/>
    <x v="6"/>
    <n v="53142"/>
    <x v="2"/>
    <s v="FUR-FU-10000308"/>
    <x v="0"/>
    <x v="5"/>
    <s v="Deflect-o Glass Clear Studded Chair Mats"/>
    <n v="373.08"/>
    <n v="6"/>
    <n v="0"/>
    <n v="82.077600000000004"/>
  </r>
  <r>
    <n v="4000"/>
    <s v="US-2012-149629"/>
    <x v="1"/>
    <x v="789"/>
    <d v="2018-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7-10-16T00:00:00"/>
    <s v="Standard Class"/>
    <s v="Dp-13240"/>
    <s v="Dean percer"/>
    <x v="2"/>
    <s v="United States"/>
    <s v="Seattle"/>
    <x v="4"/>
    <n v="98115"/>
    <x v="1"/>
    <s v="FUR-FU-10001196"/>
    <x v="0"/>
    <x v="5"/>
    <s v="DAX Cubicle Frames - 8x10"/>
    <n v="63.47"/>
    <n v="11"/>
    <n v="0"/>
    <n v="19.040999999999997"/>
  </r>
  <r>
    <n v="4002"/>
    <s v="CA-2011-116834"/>
    <x v="2"/>
    <x v="856"/>
    <d v="2017-10-16T00:00:00"/>
    <s v="Standard Class"/>
    <s v="Dp-13240"/>
    <s v="Dean percer"/>
    <x v="2"/>
    <s v="United States"/>
    <s v="Seattle"/>
    <x v="4"/>
    <n v="98115"/>
    <x v="1"/>
    <s v="TEC-AC-10002942"/>
    <x v="2"/>
    <x v="11"/>
    <s v="WD My Passport Ultra 1TB Portable External Hard Drive"/>
    <n v="345"/>
    <n v="5"/>
    <n v="0"/>
    <n v="58.649999999999984"/>
  </r>
  <r>
    <n v="4003"/>
    <s v="CA-2013-145730"/>
    <x v="0"/>
    <x v="840"/>
    <d v="2019-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9-03-09T00:00:00"/>
    <s v="Standard Class"/>
    <s v="CC-12220"/>
    <s v="Chris Cortes"/>
    <x v="0"/>
    <s v="United States"/>
    <s v="San Antonio"/>
    <x v="5"/>
    <n v="78207"/>
    <x v="2"/>
    <s v="TEC-MA-10001016"/>
    <x v="2"/>
    <x v="15"/>
    <s v="Canon PC170 Desktop Personal Copier"/>
    <n v="287.90999999999997"/>
    <n v="3"/>
    <n v="0.4"/>
    <n v="33.589499999999987"/>
  </r>
  <r>
    <n v="4005"/>
    <s v="CA-2013-145730"/>
    <x v="0"/>
    <x v="840"/>
    <d v="2019-03-09T00:00:00"/>
    <s v="Standard Class"/>
    <s v="CC-12220"/>
    <s v="Chris Cortes"/>
    <x v="0"/>
    <s v="United States"/>
    <s v="San Antonio"/>
    <x v="5"/>
    <n v="78207"/>
    <x v="2"/>
    <s v="OFF-EN-10000483"/>
    <x v="1"/>
    <x v="12"/>
    <s v="White Envelopes, White Envelopes with Clear Poly Window"/>
    <n v="36.6"/>
    <n v="3"/>
    <n v="0.2"/>
    <n v="11.894999999999994"/>
  </r>
  <r>
    <n v="4006"/>
    <s v="US-2012-168732"/>
    <x v="1"/>
    <x v="894"/>
    <d v="2018-12-16T00:00:00"/>
    <s v="Standard Class"/>
    <s v="KM-16660"/>
    <s v="Khloe Miller"/>
    <x v="0"/>
    <s v="United States"/>
    <s v="Roswell"/>
    <x v="32"/>
    <n v="30076"/>
    <x v="0"/>
    <s v="OFF-AR-10003087"/>
    <x v="1"/>
    <x v="6"/>
    <s v="Staples"/>
    <n v="1.78"/>
    <n v="1"/>
    <n v="0"/>
    <n v="0.49839999999999995"/>
  </r>
  <r>
    <n v="4007"/>
    <s v="US-2012-168732"/>
    <x v="1"/>
    <x v="894"/>
    <d v="2018-12-16T00:00:00"/>
    <s v="Standard Class"/>
    <s v="KM-16660"/>
    <s v="Khloe Miller"/>
    <x v="0"/>
    <s v="United States"/>
    <s v="Roswell"/>
    <x v="32"/>
    <n v="30076"/>
    <x v="0"/>
    <s v="OFF-PA-10000520"/>
    <x v="1"/>
    <x v="10"/>
    <s v="Xerox 201"/>
    <n v="25.92"/>
    <n v="4"/>
    <n v="0"/>
    <n v="12.441600000000001"/>
  </r>
  <r>
    <n v="4008"/>
    <s v="US-2012-168732"/>
    <x v="1"/>
    <x v="894"/>
    <d v="2018-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8-12-22T00:00:00"/>
    <s v="Standard Class"/>
    <s v="MK-17905"/>
    <s v="Michael Kennedy"/>
    <x v="1"/>
    <s v="United States"/>
    <s v="Louisville"/>
    <x v="22"/>
    <n v="80027"/>
    <x v="1"/>
    <s v="OFF-AR-10000634"/>
    <x v="1"/>
    <x v="6"/>
    <s v="Newell 320"/>
    <n v="6.8480000000000008"/>
    <n v="2"/>
    <n v="0.2"/>
    <n v="0.59920000000000018"/>
  </r>
  <r>
    <n v="4010"/>
    <s v="CA-2014-144463"/>
    <x v="3"/>
    <x v="314"/>
    <d v="2020-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20-11-25T00:00:00"/>
    <s v="First Class"/>
    <s v="CC-12475"/>
    <s v="Cindy Chapman"/>
    <x v="0"/>
    <s v="United States"/>
    <s v="Philadelphia"/>
    <x v="9"/>
    <n v="19143"/>
    <x v="3"/>
    <s v="OFF-PA-10001204"/>
    <x v="1"/>
    <x v="10"/>
    <s v="Xerox 1972"/>
    <n v="8.4480000000000004"/>
    <n v="2"/>
    <n v="0.2"/>
    <n v="2.6399999999999997"/>
  </r>
  <r>
    <n v="4012"/>
    <s v="CA-2014-100811"/>
    <x v="3"/>
    <x v="610"/>
    <d v="2020-11-25T00:00:00"/>
    <s v="First Class"/>
    <s v="CC-12475"/>
    <s v="Cindy Chapman"/>
    <x v="0"/>
    <s v="United States"/>
    <s v="Philadelphia"/>
    <x v="9"/>
    <n v="19143"/>
    <x v="3"/>
    <s v="OFF-ST-10002444"/>
    <x v="1"/>
    <x v="4"/>
    <s v="Recycled Eldon Regeneration Jumbo File"/>
    <n v="39.295999999999999"/>
    <n v="4"/>
    <n v="0.2"/>
    <n v="3.9295999999999989"/>
  </r>
  <r>
    <n v="4013"/>
    <s v="CA-2012-153612"/>
    <x v="1"/>
    <x v="936"/>
    <d v="2018-12-27T00:00:00"/>
    <s v="Standard Class"/>
    <s v="BT-11305"/>
    <s v="Beth Thompson"/>
    <x v="2"/>
    <s v="United States"/>
    <s v="Superior"/>
    <x v="6"/>
    <n v="54880"/>
    <x v="2"/>
    <s v="OFF-AR-10000203"/>
    <x v="1"/>
    <x v="6"/>
    <s v="Newell 336"/>
    <n v="17.12"/>
    <n v="4"/>
    <n v="0"/>
    <n v="4.9647999999999985"/>
  </r>
  <r>
    <n v="4014"/>
    <s v="CA-2012-165624"/>
    <x v="1"/>
    <x v="841"/>
    <d v="2018-08-28T00:00:00"/>
    <s v="Standard Class"/>
    <s v="FH-14350"/>
    <s v="Fred Harton"/>
    <x v="0"/>
    <s v="United States"/>
    <s v="Atlanta"/>
    <x v="32"/>
    <n v="30318"/>
    <x v="0"/>
    <s v="OFF-AP-10000828"/>
    <x v="1"/>
    <x v="9"/>
    <s v="Avanti 4.4 Cu. Ft. Refrigerator"/>
    <n v="542.93999999999994"/>
    <n v="3"/>
    <n v="0"/>
    <n v="152.02319999999997"/>
  </r>
  <r>
    <n v="4015"/>
    <s v="CA-2012-165624"/>
    <x v="1"/>
    <x v="841"/>
    <d v="2018-08-28T00:00:00"/>
    <s v="Standard Class"/>
    <s v="FH-14350"/>
    <s v="Fred Harton"/>
    <x v="0"/>
    <s v="United States"/>
    <s v="Atlanta"/>
    <x v="32"/>
    <n v="30318"/>
    <x v="0"/>
    <s v="OFF-LA-10003190"/>
    <x v="1"/>
    <x v="2"/>
    <s v="Avery 474"/>
    <n v="8.64"/>
    <n v="3"/>
    <n v="0"/>
    <n v="4.2336"/>
  </r>
  <r>
    <n v="4016"/>
    <s v="CA-2012-165624"/>
    <x v="1"/>
    <x v="841"/>
    <d v="2018-08-28T00:00:00"/>
    <s v="Standard Class"/>
    <s v="FH-14350"/>
    <s v="Fred Harton"/>
    <x v="0"/>
    <s v="United States"/>
    <s v="Atlanta"/>
    <x v="32"/>
    <n v="30318"/>
    <x v="0"/>
    <s v="OFF-PA-10002319"/>
    <x v="1"/>
    <x v="10"/>
    <s v="Xerox 1944"/>
    <n v="193.79999999999998"/>
    <n v="5"/>
    <n v="0"/>
    <n v="94.962000000000003"/>
  </r>
  <r>
    <n v="4017"/>
    <s v="CA-2012-165624"/>
    <x v="1"/>
    <x v="841"/>
    <d v="2018-08-28T00:00:00"/>
    <s v="Standard Class"/>
    <s v="FH-14350"/>
    <s v="Fred Harton"/>
    <x v="0"/>
    <s v="United States"/>
    <s v="Atlanta"/>
    <x v="32"/>
    <n v="30318"/>
    <x v="0"/>
    <s v="OFF-PA-10003893"/>
    <x v="1"/>
    <x v="10"/>
    <s v="Xerox 1962"/>
    <n v="21.400000000000002"/>
    <n v="5"/>
    <n v="0"/>
    <n v="9.629999999999999"/>
  </r>
  <r>
    <n v="4018"/>
    <s v="CA-2012-165624"/>
    <x v="1"/>
    <x v="841"/>
    <d v="2018-08-28T00:00:00"/>
    <s v="Standard Class"/>
    <s v="FH-14350"/>
    <s v="Fred Harton"/>
    <x v="0"/>
    <s v="United States"/>
    <s v="Atlanta"/>
    <x v="32"/>
    <n v="30318"/>
    <x v="0"/>
    <s v="OFF-PA-10002499"/>
    <x v="1"/>
    <x v="10"/>
    <s v="Xerox 1890"/>
    <n v="97.88"/>
    <n v="2"/>
    <n v="0"/>
    <n v="48.94"/>
  </r>
  <r>
    <n v="4019"/>
    <s v="CA-2012-165624"/>
    <x v="1"/>
    <x v="841"/>
    <d v="2018-08-28T00:00:00"/>
    <s v="Standard Class"/>
    <s v="FH-14350"/>
    <s v="Fred Harton"/>
    <x v="0"/>
    <s v="United States"/>
    <s v="Atlanta"/>
    <x v="32"/>
    <n v="30318"/>
    <x v="0"/>
    <s v="TEC-AC-10004568"/>
    <x v="2"/>
    <x v="11"/>
    <s v="Maxell LTO Ultrium - 800 GB"/>
    <n v="251.91"/>
    <n v="9"/>
    <n v="0"/>
    <n v="47.862899999999982"/>
  </r>
  <r>
    <n v="4020"/>
    <s v="CA-2012-165624"/>
    <x v="1"/>
    <x v="841"/>
    <d v="2018-08-28T00:00:00"/>
    <s v="Standard Class"/>
    <s v="FH-14350"/>
    <s v="Fred Harton"/>
    <x v="0"/>
    <s v="United States"/>
    <s v="Atlanta"/>
    <x v="32"/>
    <n v="30318"/>
    <x v="0"/>
    <s v="OFF-AP-10001492"/>
    <x v="1"/>
    <x v="9"/>
    <s v="Acco Six-Outlet Power Strip, 4' Cord Length"/>
    <n v="25.86"/>
    <n v="3"/>
    <n v="0"/>
    <n v="6.7236000000000002"/>
  </r>
  <r>
    <n v="4021"/>
    <s v="CA-2011-154963"/>
    <x v="2"/>
    <x v="169"/>
    <d v="2017-06-27T00:00:00"/>
    <s v="Standard Class"/>
    <s v="AA-10645"/>
    <s v="Anna Andreadi"/>
    <x v="0"/>
    <s v="United States"/>
    <s v="Chester"/>
    <x v="9"/>
    <n v="19013"/>
    <x v="3"/>
    <s v="FUR-CH-10004698"/>
    <x v="0"/>
    <x v="1"/>
    <s v="Padded Folding Chairs, Black, 4/Carton"/>
    <n v="170.05799999999999"/>
    <n v="3"/>
    <n v="0.3"/>
    <n v="-4.858799999999988"/>
  </r>
  <r>
    <n v="4022"/>
    <s v="CA-2011-154963"/>
    <x v="2"/>
    <x v="169"/>
    <d v="2017-06-27T00:00:00"/>
    <s v="Standard Class"/>
    <s v="AA-10645"/>
    <s v="Anna Andreadi"/>
    <x v="0"/>
    <s v="United States"/>
    <s v="Chester"/>
    <x v="9"/>
    <n v="19013"/>
    <x v="3"/>
    <s v="TEC-PH-10004093"/>
    <x v="2"/>
    <x v="7"/>
    <s v="Panasonic Kx-TS550"/>
    <n v="82.782000000000011"/>
    <n v="3"/>
    <n v="0.4"/>
    <n v="-15.176700000000004"/>
  </r>
  <r>
    <n v="4023"/>
    <s v="CA-2011-154963"/>
    <x v="2"/>
    <x v="169"/>
    <d v="2017-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20-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20-10-29T00:00:00"/>
    <s v="First Class"/>
    <s v="JO-15145"/>
    <s v="Jack O'Briant"/>
    <x v="1"/>
    <s v="United States"/>
    <s v="San Francisco"/>
    <x v="1"/>
    <n v="94110"/>
    <x v="1"/>
    <s v="TEC-PH-10003215"/>
    <x v="2"/>
    <x v="7"/>
    <s v="Jackery Bar Premium Fast-charging Portable Charger"/>
    <n v="95.84"/>
    <n v="4"/>
    <n v="0.2"/>
    <n v="34.741999999999997"/>
  </r>
  <r>
    <n v="4026"/>
    <s v="CA-2014-139311"/>
    <x v="3"/>
    <x v="937"/>
    <d v="2020-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7"/>
    <d v="2020-08-14T00:00:00"/>
    <s v="First Class"/>
    <s v="SF-20965"/>
    <s v="Sylvia Foulston"/>
    <x v="1"/>
    <s v="United States"/>
    <s v="Bedford"/>
    <x v="5"/>
    <n v="76021"/>
    <x v="2"/>
    <s v="OFF-AR-10004582"/>
    <x v="1"/>
    <x v="6"/>
    <s v="BIC Brite Liner Grip Highlighters"/>
    <n v="9.1840000000000011"/>
    <n v="7"/>
    <n v="0.2"/>
    <n v="2.8699999999999992"/>
  </r>
  <r>
    <n v="4028"/>
    <s v="CA-2014-139311"/>
    <x v="3"/>
    <x v="937"/>
    <d v="2020-08-14T00:00:00"/>
    <s v="First Class"/>
    <s v="SF-20965"/>
    <s v="Sylvia Foulston"/>
    <x v="1"/>
    <s v="United States"/>
    <s v="Bedford"/>
    <x v="5"/>
    <n v="76021"/>
    <x v="2"/>
    <s v="TEC-PH-10001557"/>
    <x v="2"/>
    <x v="7"/>
    <s v="Pyle PMP37LED"/>
    <n v="153.584"/>
    <n v="2"/>
    <n v="0.2"/>
    <n v="13.438599999999994"/>
  </r>
  <r>
    <n v="4029"/>
    <s v="CA-2014-139311"/>
    <x v="3"/>
    <x v="937"/>
    <d v="2020-08-14T00:00:00"/>
    <s v="First Class"/>
    <s v="SF-20965"/>
    <s v="Sylvia Foulston"/>
    <x v="1"/>
    <s v="United States"/>
    <s v="Bedford"/>
    <x v="5"/>
    <n v="76021"/>
    <x v="2"/>
    <s v="OFF-BI-10004209"/>
    <x v="1"/>
    <x v="8"/>
    <s v="Fellowes Twister Kit, Gray/Clear, 3/pkg"/>
    <n v="12.863999999999995"/>
    <n v="8"/>
    <n v="0.8"/>
    <n v="-22.512"/>
  </r>
  <r>
    <n v="4030"/>
    <s v="CA-2014-124296"/>
    <x v="3"/>
    <x v="165"/>
    <d v="2020-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20-12-29T00:00:00"/>
    <s v="Standard Class"/>
    <s v="CS-12355"/>
    <s v="Christine Sundaresam"/>
    <x v="0"/>
    <s v="United States"/>
    <s v="Lafayette"/>
    <x v="28"/>
    <n v="70506"/>
    <x v="0"/>
    <s v="FUR-CH-10002439"/>
    <x v="0"/>
    <x v="1"/>
    <s v="Iceberg Nesting Folding Chair, 19w x 6d x 43h"/>
    <n v="232.88"/>
    <n v="4"/>
    <n v="0"/>
    <n v="60.5488"/>
  </r>
  <r>
    <n v="4032"/>
    <s v="CA-2013-169957"/>
    <x v="0"/>
    <x v="182"/>
    <d v="2019-10-01T00:00:00"/>
    <s v="Standard Class"/>
    <s v="SN-20710"/>
    <s v="Steve Nguyen"/>
    <x v="2"/>
    <s v="United States"/>
    <s v="Covington"/>
    <x v="4"/>
    <n v="98042"/>
    <x v="1"/>
    <s v="OFF-AP-10000576"/>
    <x v="1"/>
    <x v="9"/>
    <s v="Belkin 7 Outlet SurgeMaster II"/>
    <n v="236.88"/>
    <n v="6"/>
    <n v="0"/>
    <n v="66.326400000000007"/>
  </r>
  <r>
    <n v="4033"/>
    <s v="CA-2013-169957"/>
    <x v="0"/>
    <x v="182"/>
    <d v="2019-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9-10-01T00:00:00"/>
    <s v="Standard Class"/>
    <s v="SN-20710"/>
    <s v="Steve Nguyen"/>
    <x v="2"/>
    <s v="United States"/>
    <s v="Covington"/>
    <x v="4"/>
    <n v="98042"/>
    <x v="1"/>
    <s v="TEC-AC-10003063"/>
    <x v="2"/>
    <x v="11"/>
    <s v="Micro Innovations USB RF Wireless Keyboard with Mouse"/>
    <n v="100"/>
    <n v="4"/>
    <n v="0"/>
    <n v="21"/>
  </r>
  <r>
    <n v="4035"/>
    <s v="US-2013-108777"/>
    <x v="0"/>
    <x v="938"/>
    <d v="2019-12-13T00:00:00"/>
    <s v="Same Day"/>
    <s v="JM-15655"/>
    <s v="Jim Mitchum"/>
    <x v="1"/>
    <s v="United States"/>
    <s v="Lorain"/>
    <x v="24"/>
    <n v="44052"/>
    <x v="3"/>
    <s v="OFF-BI-10003982"/>
    <x v="1"/>
    <x v="8"/>
    <s v="Wilson Jones Century Plastic Molded Ring Binders"/>
    <n v="18.693000000000001"/>
    <n v="3"/>
    <n v="0.7"/>
    <n v="-14.331299999999992"/>
  </r>
  <r>
    <n v="4036"/>
    <s v="US-2013-108777"/>
    <x v="0"/>
    <x v="938"/>
    <d v="2019-12-13T00:00:00"/>
    <s v="Same Day"/>
    <s v="JM-15655"/>
    <s v="Jim Mitchum"/>
    <x v="1"/>
    <s v="United States"/>
    <s v="Lorain"/>
    <x v="24"/>
    <n v="44052"/>
    <x v="3"/>
    <s v="TEC-AC-10002567"/>
    <x v="2"/>
    <x v="11"/>
    <s v="Logitech G602 Wireless Gaming Mouse"/>
    <n v="383.952"/>
    <n v="6"/>
    <n v="0.2"/>
    <n v="76.790399999999977"/>
  </r>
  <r>
    <n v="4037"/>
    <s v="CA-2012-148859"/>
    <x v="1"/>
    <x v="75"/>
    <d v="2019-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8-01-02T00:00:00"/>
    <s v="Standard Class"/>
    <s v="AJ-10795"/>
    <s v="Anthony Johnson"/>
    <x v="1"/>
    <s v="United States"/>
    <s v="San Francisco"/>
    <x v="1"/>
    <n v="94110"/>
    <x v="1"/>
    <s v="FUR-FU-10000550"/>
    <x v="0"/>
    <x v="5"/>
    <s v="Stacking Trays by OIC"/>
    <n v="24.900000000000002"/>
    <n v="5"/>
    <n v="0"/>
    <n v="8.2169999999999987"/>
  </r>
  <r>
    <n v="4039"/>
    <s v="CA-2011-110786"/>
    <x v="2"/>
    <x v="282"/>
    <d v="2018-01-02T00:00:00"/>
    <s v="Standard Class"/>
    <s v="AJ-10795"/>
    <s v="Anthony Johnson"/>
    <x v="1"/>
    <s v="United States"/>
    <s v="San Francisco"/>
    <x v="1"/>
    <n v="94110"/>
    <x v="1"/>
    <s v="OFF-PA-10000528"/>
    <x v="1"/>
    <x v="10"/>
    <s v="Xerox 1981"/>
    <n v="21.12"/>
    <n v="4"/>
    <n v="0"/>
    <n v="9.5039999999999996"/>
  </r>
  <r>
    <n v="4040"/>
    <s v="CA-2011-110786"/>
    <x v="2"/>
    <x v="282"/>
    <d v="2018-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8-01-02T00:00:00"/>
    <s v="Standard Class"/>
    <s v="AJ-10795"/>
    <s v="Anthony Johnson"/>
    <x v="1"/>
    <s v="United States"/>
    <s v="San Francisco"/>
    <x v="1"/>
    <n v="94110"/>
    <x v="1"/>
    <s v="OFF-BI-10003305"/>
    <x v="1"/>
    <x v="8"/>
    <s v="Avery Hanging File Binders"/>
    <n v="14.352000000000002"/>
    <n v="3"/>
    <n v="0.2"/>
    <n v="4.6643999999999988"/>
  </r>
  <r>
    <n v="4042"/>
    <s v="CA-2011-110786"/>
    <x v="2"/>
    <x v="282"/>
    <d v="2018-01-02T00:00:00"/>
    <s v="Standard Class"/>
    <s v="AJ-10795"/>
    <s v="Anthony Johnson"/>
    <x v="1"/>
    <s v="United States"/>
    <s v="San Francisco"/>
    <x v="1"/>
    <n v="94110"/>
    <x v="1"/>
    <s v="TEC-PH-10001425"/>
    <x v="2"/>
    <x v="7"/>
    <s v="Mophie Juice Pack Helium for iPhone"/>
    <n v="191.976"/>
    <n v="3"/>
    <n v="0.2"/>
    <n v="19.197599999999994"/>
  </r>
  <r>
    <n v="4043"/>
    <s v="CA-2011-110786"/>
    <x v="2"/>
    <x v="282"/>
    <d v="2018-01-02T00:00:00"/>
    <s v="Standard Class"/>
    <s v="AJ-10795"/>
    <s v="Anthony Johnson"/>
    <x v="1"/>
    <s v="United States"/>
    <s v="San Francisco"/>
    <x v="1"/>
    <n v="94110"/>
    <x v="1"/>
    <s v="OFF-LA-10001474"/>
    <x v="1"/>
    <x v="2"/>
    <s v="Avery 477"/>
    <n v="274.77"/>
    <n v="9"/>
    <n v="0"/>
    <n v="126.39420000000001"/>
  </r>
  <r>
    <n v="4044"/>
    <s v="CA-2011-110786"/>
    <x v="2"/>
    <x v="282"/>
    <d v="2018-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8-06-30T00:00:00"/>
    <s v="Standard Class"/>
    <s v="JF-15565"/>
    <s v="Jill Fjeld"/>
    <x v="0"/>
    <s v="United States"/>
    <s v="San Francisco"/>
    <x v="1"/>
    <n v="94110"/>
    <x v="1"/>
    <s v="FUR-FU-10001979"/>
    <x v="0"/>
    <x v="5"/>
    <s v="Dana Halogen Swing-Arm Architect Lamp"/>
    <n v="204.85"/>
    <n v="5"/>
    <n v="0"/>
    <n v="57.358000000000011"/>
  </r>
  <r>
    <n v="4046"/>
    <s v="CA-2012-136378"/>
    <x v="1"/>
    <x v="788"/>
    <d v="2018-04-07T00:00:00"/>
    <s v="Standard Class"/>
    <s v="CS-11845"/>
    <s v="Cari Sayre"/>
    <x v="1"/>
    <s v="United States"/>
    <s v="Houston"/>
    <x v="5"/>
    <n v="77070"/>
    <x v="2"/>
    <s v="OFF-BI-10003707"/>
    <x v="1"/>
    <x v="8"/>
    <s v="Aluminum Screw Posts"/>
    <n v="9.155999999999997"/>
    <n v="3"/>
    <n v="0.8"/>
    <n v="-13.734000000000002"/>
  </r>
  <r>
    <n v="4047"/>
    <s v="CA-2014-100356"/>
    <x v="3"/>
    <x v="208"/>
    <d v="2020-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8-07-19T00:00:00"/>
    <s v="First Class"/>
    <s v="KE-16420"/>
    <s v="Katrina Edelman"/>
    <x v="1"/>
    <s v="United States"/>
    <s v="New York City"/>
    <x v="15"/>
    <n v="10035"/>
    <x v="3"/>
    <s v="OFF-PA-10000501"/>
    <x v="1"/>
    <x v="10"/>
    <s v="Petty Cash Envelope"/>
    <n v="80.88"/>
    <n v="3"/>
    <n v="0"/>
    <n v="39.6312"/>
  </r>
  <r>
    <n v="4049"/>
    <s v="US-2012-166520"/>
    <x v="1"/>
    <x v="747"/>
    <d v="2018-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20-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20-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7-10-03T00:00:00"/>
    <s v="Standard Class"/>
    <s v="SM-20950"/>
    <s v="Suzanne McNair"/>
    <x v="1"/>
    <s v="United States"/>
    <s v="Philadelphia"/>
    <x v="9"/>
    <n v="19134"/>
    <x v="3"/>
    <s v="OFF-AR-10003469"/>
    <x v="1"/>
    <x v="6"/>
    <s v="Nontoxic Chalk"/>
    <n v="4.2240000000000002"/>
    <n v="3"/>
    <n v="0.2"/>
    <n v="1.4783999999999997"/>
  </r>
  <r>
    <n v="4053"/>
    <s v="CA-2011-122931"/>
    <x v="2"/>
    <x v="411"/>
    <d v="2017-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7-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7-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7-10-03T00:00:00"/>
    <s v="Standard Class"/>
    <s v="SM-20950"/>
    <s v="Suzanne McNair"/>
    <x v="1"/>
    <s v="United States"/>
    <s v="Philadelphia"/>
    <x v="9"/>
    <n v="19134"/>
    <x v="3"/>
    <s v="OFF-ST-10004459"/>
    <x v="1"/>
    <x v="4"/>
    <s v="Tennsco Single-Tier Lockers"/>
    <n v="1801.6320000000001"/>
    <n v="6"/>
    <n v="0.2"/>
    <n v="-337.80600000000004"/>
  </r>
  <r>
    <n v="4057"/>
    <s v="CA-2011-122931"/>
    <x v="2"/>
    <x v="411"/>
    <d v="2017-10-03T00:00:00"/>
    <s v="Standard Class"/>
    <s v="SM-20950"/>
    <s v="Suzanne McNair"/>
    <x v="1"/>
    <s v="United States"/>
    <s v="Philadelphia"/>
    <x v="9"/>
    <n v="19134"/>
    <x v="3"/>
    <s v="FUR-TA-10004147"/>
    <x v="0"/>
    <x v="3"/>
    <s v="Hon 4060 Series Tables"/>
    <n v="67.175999999999988"/>
    <n v="1"/>
    <n v="0.4"/>
    <n v="-20.152800000000006"/>
  </r>
  <r>
    <n v="4058"/>
    <s v="CA-2011-163034"/>
    <x v="2"/>
    <x v="156"/>
    <d v="2017-11-28T00:00:00"/>
    <s v="Standard Class"/>
    <s v="DK-12985"/>
    <s v="Darren Koutras"/>
    <x v="0"/>
    <s v="United States"/>
    <s v="Chicago"/>
    <x v="10"/>
    <n v="60610"/>
    <x v="2"/>
    <s v="OFF-ST-10000046"/>
    <x v="1"/>
    <x v="4"/>
    <s v="Fellowes Super Stor/Drawer Files"/>
    <n v="646.20000000000005"/>
    <n v="5"/>
    <n v="0.2"/>
    <n v="-8.0774999999999864"/>
  </r>
  <r>
    <n v="4059"/>
    <s v="CA-2012-124058"/>
    <x v="1"/>
    <x v="312"/>
    <d v="2018-11-24T00:00:00"/>
    <s v="Standard Class"/>
    <s v="LC-16885"/>
    <s v="Lena Creighton"/>
    <x v="0"/>
    <s v="United States"/>
    <s v="Oakland"/>
    <x v="1"/>
    <n v="94601"/>
    <x v="1"/>
    <s v="TEC-PH-10004774"/>
    <x v="2"/>
    <x v="7"/>
    <s v="Gear Head AU3700S Headset"/>
    <n v="72.744000000000014"/>
    <n v="7"/>
    <n v="0.2"/>
    <n v="-15.458100000000007"/>
  </r>
  <r>
    <n v="4060"/>
    <s v="CA-2012-124058"/>
    <x v="1"/>
    <x v="312"/>
    <d v="2018-11-24T00:00:00"/>
    <s v="Standard Class"/>
    <s v="LC-16885"/>
    <s v="Lena Creighton"/>
    <x v="0"/>
    <s v="United States"/>
    <s v="Oakland"/>
    <x v="1"/>
    <n v="94601"/>
    <x v="1"/>
    <s v="FUR-CH-10000595"/>
    <x v="0"/>
    <x v="1"/>
    <s v="Safco Contoured Stacking Chairs"/>
    <n v="572.16000000000008"/>
    <n v="3"/>
    <n v="0.2"/>
    <n v="35.759999999999962"/>
  </r>
  <r>
    <n v="4061"/>
    <s v="CA-2013-129196"/>
    <x v="0"/>
    <x v="474"/>
    <d v="2019-11-08T00:00:00"/>
    <s v="Standard Class"/>
    <s v="XP-21865"/>
    <s v="Xylona Preis"/>
    <x v="0"/>
    <s v="United States"/>
    <s v="Chicago"/>
    <x v="10"/>
    <n v="60610"/>
    <x v="2"/>
    <s v="TEC-AC-10002473"/>
    <x v="2"/>
    <x v="11"/>
    <s v="Maxell 4.7GB DVD-R"/>
    <n v="68.111999999999995"/>
    <n v="3"/>
    <n v="0.2"/>
    <n v="17.879399999999997"/>
  </r>
  <r>
    <n v="4062"/>
    <s v="US-2012-138716"/>
    <x v="1"/>
    <x v="14"/>
    <d v="2018-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9-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7-06-26T00:00:00"/>
    <s v="First Class"/>
    <s v="DL-13330"/>
    <s v="Denise Leinenbach"/>
    <x v="0"/>
    <s v="United States"/>
    <s v="Concord"/>
    <x v="3"/>
    <n v="28027"/>
    <x v="0"/>
    <s v="OFF-AR-10002766"/>
    <x v="1"/>
    <x v="6"/>
    <s v="Prang Drawing Pencil Set"/>
    <n v="20.015999999999998"/>
    <n v="9"/>
    <n v="0.2"/>
    <n v="1.7514000000000003"/>
  </r>
  <r>
    <n v="4065"/>
    <s v="US-2011-130358"/>
    <x v="2"/>
    <x v="670"/>
    <d v="2017-06-26T00:00:00"/>
    <s v="First Class"/>
    <s v="DL-13330"/>
    <s v="Denise Leinenbach"/>
    <x v="0"/>
    <s v="United States"/>
    <s v="Concord"/>
    <x v="3"/>
    <n v="28027"/>
    <x v="0"/>
    <s v="OFF-SU-10002522"/>
    <x v="1"/>
    <x v="14"/>
    <s v="Acme Kleen Earth Office Shears"/>
    <n v="3.1040000000000001"/>
    <n v="1"/>
    <n v="0.2"/>
    <n v="0.34919999999999951"/>
  </r>
  <r>
    <n v="4066"/>
    <s v="CA-2011-102673"/>
    <x v="2"/>
    <x v="301"/>
    <d v="2017-11-05T00:00:00"/>
    <s v="Standard Class"/>
    <s v="KH-16630"/>
    <s v="Ken Heidel"/>
    <x v="1"/>
    <s v="United States"/>
    <s v="Charlotte"/>
    <x v="3"/>
    <n v="28205"/>
    <x v="0"/>
    <s v="OFF-FA-10003021"/>
    <x v="1"/>
    <x v="13"/>
    <s v="Staples"/>
    <n v="7.52"/>
    <n v="5"/>
    <n v="0.2"/>
    <n v="1.4099999999999997"/>
  </r>
  <r>
    <n v="4067"/>
    <s v="CA-2011-102673"/>
    <x v="2"/>
    <x v="301"/>
    <d v="2017-11-05T00:00:00"/>
    <s v="Standard Class"/>
    <s v="KH-16630"/>
    <s v="Ken Heidel"/>
    <x v="1"/>
    <s v="United States"/>
    <s v="Charlotte"/>
    <x v="3"/>
    <n v="28205"/>
    <x v="0"/>
    <s v="OFF-AR-10000634"/>
    <x v="1"/>
    <x v="6"/>
    <s v="Newell 320"/>
    <n v="10.272000000000002"/>
    <n v="3"/>
    <n v="0.2"/>
    <n v="0.89880000000000004"/>
  </r>
  <r>
    <n v="4068"/>
    <s v="CA-2011-102673"/>
    <x v="2"/>
    <x v="301"/>
    <d v="2017-11-05T00:00:00"/>
    <s v="Standard Class"/>
    <s v="KH-16630"/>
    <s v="Ken Heidel"/>
    <x v="1"/>
    <s v="United States"/>
    <s v="Charlotte"/>
    <x v="3"/>
    <n v="28205"/>
    <x v="0"/>
    <s v="OFF-LA-10001771"/>
    <x v="1"/>
    <x v="2"/>
    <s v="Avery 513"/>
    <n v="47.808000000000007"/>
    <n v="12"/>
    <n v="0.2"/>
    <n v="15.537599999999998"/>
  </r>
  <r>
    <n v="4069"/>
    <s v="CA-2011-102673"/>
    <x v="2"/>
    <x v="301"/>
    <d v="2017-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9-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9-09-01T00:00:00"/>
    <s v="First Class"/>
    <s v="TP-21415"/>
    <s v="Tom Prescott"/>
    <x v="0"/>
    <s v="United States"/>
    <s v="Dallas"/>
    <x v="5"/>
    <n v="75081"/>
    <x v="2"/>
    <s v="OFF-BI-10002414"/>
    <x v="1"/>
    <x v="8"/>
    <s v="GBC ProClick Spines for 32-Hole Punch"/>
    <n v="10.023999999999997"/>
    <n v="4"/>
    <n v="0.8"/>
    <n v="-16.539600000000007"/>
  </r>
  <r>
    <n v="4072"/>
    <s v="CA-2013-145303"/>
    <x v="0"/>
    <x v="770"/>
    <d v="2019-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8-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8-09-27T00:00:00"/>
    <s v="First Class"/>
    <s v="SC-20680"/>
    <s v="Steve Carroll"/>
    <x v="2"/>
    <s v="United States"/>
    <s v="Broken Arrow"/>
    <x v="26"/>
    <n v="74012"/>
    <x v="2"/>
    <s v="TEC-PH-10004120"/>
    <x v="2"/>
    <x v="7"/>
    <s v="AT&amp;T 1080 Phone"/>
    <n v="821.94"/>
    <n v="6"/>
    <n v="0"/>
    <n v="213.70440000000002"/>
  </r>
  <r>
    <n v="4075"/>
    <s v="CA-2014-108112"/>
    <x v="3"/>
    <x v="939"/>
    <d v="2020-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39"/>
    <d v="2020-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8-12-21T00:00:00"/>
    <s v="Second Class"/>
    <s v="SM-20950"/>
    <s v="Suzanne McNair"/>
    <x v="1"/>
    <s v="United States"/>
    <s v="Omaha"/>
    <x v="8"/>
    <n v="68104"/>
    <x v="2"/>
    <s v="OFF-BI-10003094"/>
    <x v="1"/>
    <x v="8"/>
    <s v="Self-Adhesive Ring Binder Labels"/>
    <n v="7.04"/>
    <n v="2"/>
    <n v="0"/>
    <n v="3.3087999999999997"/>
  </r>
  <r>
    <n v="4078"/>
    <s v="CA-2012-100685"/>
    <x v="1"/>
    <x v="546"/>
    <d v="2018-12-21T00:00:00"/>
    <s v="Second Class"/>
    <s v="SM-20950"/>
    <s v="Suzanne McNair"/>
    <x v="1"/>
    <s v="United States"/>
    <s v="Omaha"/>
    <x v="8"/>
    <n v="68104"/>
    <x v="2"/>
    <s v="OFF-FA-10003472"/>
    <x v="1"/>
    <x v="13"/>
    <s v="Bagged Rubber Bands"/>
    <n v="5.04"/>
    <n v="4"/>
    <n v="0"/>
    <n v="0.2016"/>
  </r>
  <r>
    <n v="4079"/>
    <s v="CA-2012-100685"/>
    <x v="1"/>
    <x v="546"/>
    <d v="2018-12-21T00:00:00"/>
    <s v="Second Class"/>
    <s v="SM-20950"/>
    <s v="Suzanne McNair"/>
    <x v="1"/>
    <s v="United States"/>
    <s v="Omaha"/>
    <x v="8"/>
    <n v="68104"/>
    <x v="2"/>
    <s v="OFF-PA-10001289"/>
    <x v="1"/>
    <x v="10"/>
    <s v="White Computer Printout Paper by Universal"/>
    <n v="116.28"/>
    <n v="3"/>
    <n v="0"/>
    <n v="56.977199999999996"/>
  </r>
  <r>
    <n v="4080"/>
    <s v="CA-2012-165414"/>
    <x v="1"/>
    <x v="379"/>
    <d v="2018-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9-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9-09-30T00:00:00"/>
    <s v="Standard Class"/>
    <s v="KE-16420"/>
    <s v="Katrina Edelman"/>
    <x v="1"/>
    <s v="United States"/>
    <s v="Tigard"/>
    <x v="21"/>
    <n v="97224"/>
    <x v="1"/>
    <s v="OFF-BI-10004828"/>
    <x v="1"/>
    <x v="8"/>
    <s v="GBC Poly Designer Binding Covers"/>
    <n v="5.0220000000000002"/>
    <n v="1"/>
    <n v="0.7"/>
    <n v="-3.5153999999999996"/>
  </r>
  <r>
    <n v="4083"/>
    <s v="US-2014-151316"/>
    <x v="3"/>
    <x v="92"/>
    <d v="2020-07-01T00:00:00"/>
    <s v="Standard Class"/>
    <s v="MC-17635"/>
    <s v="Matthew Clasen"/>
    <x v="1"/>
    <s v="United States"/>
    <s v="Decatur"/>
    <x v="10"/>
    <n v="62521"/>
    <x v="2"/>
    <s v="OFF-BI-10004632"/>
    <x v="1"/>
    <x v="8"/>
    <s v="Ibico Hi-Tech Manual Binding System"/>
    <n v="182.99399999999997"/>
    <n v="3"/>
    <n v="0.8"/>
    <n v="-320.23950000000013"/>
  </r>
  <r>
    <n v="4084"/>
    <s v="US-2014-151316"/>
    <x v="3"/>
    <x v="92"/>
    <d v="2020-07-01T00:00:00"/>
    <s v="Standard Class"/>
    <s v="MC-17635"/>
    <s v="Matthew Clasen"/>
    <x v="1"/>
    <s v="United States"/>
    <s v="Decatur"/>
    <x v="10"/>
    <n v="62521"/>
    <x v="2"/>
    <s v="OFF-PA-10000327"/>
    <x v="1"/>
    <x v="10"/>
    <s v="Xerox 1971"/>
    <n v="10.272000000000002"/>
    <n v="3"/>
    <n v="0.2"/>
    <n v="3.2099999999999982"/>
  </r>
  <r>
    <n v="4085"/>
    <s v="CA-2014-163692"/>
    <x v="3"/>
    <x v="210"/>
    <d v="2020-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9-08-07T00:00:00"/>
    <s v="Second Class"/>
    <s v="LC-16930"/>
    <s v="Linda Cazamias"/>
    <x v="1"/>
    <s v="United States"/>
    <s v="Sacramento"/>
    <x v="1"/>
    <n v="95823"/>
    <x v="1"/>
    <s v="TEC-PH-10002275"/>
    <x v="2"/>
    <x v="7"/>
    <s v="Mitel 5320 IP Phone VoIP phone"/>
    <n v="302.38400000000001"/>
    <n v="2"/>
    <n v="0.2"/>
    <n v="30.238400000000013"/>
  </r>
  <r>
    <n v="4087"/>
    <s v="CA-2013-111913"/>
    <x v="0"/>
    <x v="578"/>
    <d v="2019-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9-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7-08-26T00:00:00"/>
    <s v="Standard Class"/>
    <s v="LH-16900"/>
    <s v="Lena Hernandez"/>
    <x v="0"/>
    <s v="United States"/>
    <s v="Jonesboro"/>
    <x v="36"/>
    <n v="72401"/>
    <x v="0"/>
    <s v="FUR-BO-10000711"/>
    <x v="0"/>
    <x v="0"/>
    <s v="Hon Metal Bookcases, Gray"/>
    <n v="638.82000000000005"/>
    <n v="9"/>
    <n v="0"/>
    <n v="172.48140000000001"/>
  </r>
  <r>
    <n v="4090"/>
    <s v="CA-2013-161473"/>
    <x v="0"/>
    <x v="178"/>
    <d v="2019-04-06T00:00:00"/>
    <s v="Standard Class"/>
    <s v="TB-21175"/>
    <s v="Thomas Boland"/>
    <x v="1"/>
    <s v="United States"/>
    <s v="New York City"/>
    <x v="15"/>
    <n v="10035"/>
    <x v="3"/>
    <s v="OFF-LA-10001297"/>
    <x v="1"/>
    <x v="2"/>
    <s v="Avery 473"/>
    <n v="20.7"/>
    <n v="2"/>
    <n v="0"/>
    <n v="9.9359999999999999"/>
  </r>
  <r>
    <n v="4091"/>
    <s v="CA-2013-161473"/>
    <x v="0"/>
    <x v="178"/>
    <d v="2019-04-06T00:00:00"/>
    <s v="Standard Class"/>
    <s v="TB-21175"/>
    <s v="Thomas Boland"/>
    <x v="1"/>
    <s v="United States"/>
    <s v="New York City"/>
    <x v="15"/>
    <n v="10035"/>
    <x v="3"/>
    <s v="OFF-SU-10001574"/>
    <x v="1"/>
    <x v="14"/>
    <s v="Acme Value Line Scissors"/>
    <n v="10.95"/>
    <n v="3"/>
    <n v="0"/>
    <n v="3.2849999999999993"/>
  </r>
  <r>
    <n v="4092"/>
    <s v="CA-2013-161473"/>
    <x v="0"/>
    <x v="178"/>
    <d v="2019-04-06T00:00:00"/>
    <s v="Standard Class"/>
    <s v="TB-21175"/>
    <s v="Thomas Boland"/>
    <x v="1"/>
    <s v="United States"/>
    <s v="New York City"/>
    <x v="15"/>
    <n v="10035"/>
    <x v="3"/>
    <s v="OFF-BI-10003305"/>
    <x v="1"/>
    <x v="8"/>
    <s v="Avery Hanging File Binders"/>
    <n v="14.352000000000002"/>
    <n v="3"/>
    <n v="0.2"/>
    <n v="4.6643999999999988"/>
  </r>
  <r>
    <n v="4093"/>
    <s v="CA-2014-166576"/>
    <x v="3"/>
    <x v="940"/>
    <d v="2020-05-19T00:00:00"/>
    <s v="First Class"/>
    <s v="JM-15865"/>
    <s v="John Murray"/>
    <x v="0"/>
    <s v="United States"/>
    <s v="Akron"/>
    <x v="24"/>
    <n v="44312"/>
    <x v="3"/>
    <s v="OFF-ST-10002574"/>
    <x v="1"/>
    <x v="4"/>
    <s v="SAFCO Commercial Wire Shelving, Black"/>
    <n v="221.024"/>
    <n v="2"/>
    <n v="0.2"/>
    <n v="-55.256"/>
  </r>
  <r>
    <n v="4094"/>
    <s v="CA-2012-102491"/>
    <x v="1"/>
    <x v="252"/>
    <d v="2018-08-28T00:00:00"/>
    <s v="Standard Class"/>
    <s v="KW-16435"/>
    <s v="Katrina Willman"/>
    <x v="0"/>
    <s v="United States"/>
    <s v="Florence"/>
    <x v="0"/>
    <n v="41042"/>
    <x v="0"/>
    <s v="TEC-MA-10000864"/>
    <x v="2"/>
    <x v="15"/>
    <s v="Cisco 9971 IP Video Phone Charcoal"/>
    <n v="3080"/>
    <n v="7"/>
    <n v="0"/>
    <n v="1416.7999999999997"/>
  </r>
  <r>
    <n v="4095"/>
    <s v="CA-2012-102491"/>
    <x v="1"/>
    <x v="252"/>
    <d v="2018-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8-08-28T00:00:00"/>
    <s v="Standard Class"/>
    <s v="KW-16435"/>
    <s v="Katrina Willman"/>
    <x v="0"/>
    <s v="United States"/>
    <s v="Florence"/>
    <x v="0"/>
    <n v="41042"/>
    <x v="0"/>
    <s v="TEC-PH-10001619"/>
    <x v="2"/>
    <x v="7"/>
    <s v="LG G3"/>
    <n v="587.97"/>
    <n v="3"/>
    <n v="0"/>
    <n v="170.51129999999998"/>
  </r>
  <r>
    <n v="4097"/>
    <s v="CA-2011-116904"/>
    <x v="2"/>
    <x v="865"/>
    <d v="2017-09-28T00:00:00"/>
    <s v="Standard Class"/>
    <s v="SC-20095"/>
    <s v="Sanjit Chand"/>
    <x v="0"/>
    <s v="United States"/>
    <s v="Minneapolis"/>
    <x v="11"/>
    <n v="55407"/>
    <x v="2"/>
    <s v="OFF-PA-10004888"/>
    <x v="1"/>
    <x v="10"/>
    <s v="Xerox 217"/>
    <n v="32.400000000000006"/>
    <n v="5"/>
    <n v="0"/>
    <n v="15.552000000000001"/>
  </r>
  <r>
    <n v="4098"/>
    <s v="CA-2011-116904"/>
    <x v="2"/>
    <x v="865"/>
    <d v="2017-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7-09-28T00:00:00"/>
    <s v="Standard Class"/>
    <s v="SC-20095"/>
    <s v="Sanjit Chand"/>
    <x v="0"/>
    <s v="United States"/>
    <s v="Minneapolis"/>
    <x v="11"/>
    <n v="55407"/>
    <x v="2"/>
    <s v="OFF-BI-10001120"/>
    <x v="1"/>
    <x v="8"/>
    <s v="Ibico EPK-21 Electric Binding System"/>
    <n v="9449.9500000000007"/>
    <n v="5"/>
    <n v="0"/>
    <n v="4630.4755000000005"/>
  </r>
  <r>
    <n v="4100"/>
    <s v="CA-2011-116904"/>
    <x v="2"/>
    <x v="865"/>
    <d v="2017-09-28T00:00:00"/>
    <s v="Standard Class"/>
    <s v="SC-20095"/>
    <s v="Sanjit Chand"/>
    <x v="0"/>
    <s v="United States"/>
    <s v="Minneapolis"/>
    <x v="11"/>
    <n v="55407"/>
    <x v="2"/>
    <s v="OFF-BI-10000301"/>
    <x v="1"/>
    <x v="8"/>
    <s v="GBC Instant Report Kit"/>
    <n v="12.94"/>
    <n v="2"/>
    <n v="0"/>
    <n v="6.47"/>
  </r>
  <r>
    <n v="4101"/>
    <s v="US-2014-102288"/>
    <x v="3"/>
    <x v="249"/>
    <d v="2020-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20-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20-06-24T00:00:00"/>
    <s v="Standard Class"/>
    <s v="ZC-21910"/>
    <s v="Zuschuss Carroll"/>
    <x v="0"/>
    <s v="United States"/>
    <s v="Houston"/>
    <x v="5"/>
    <n v="77095"/>
    <x v="2"/>
    <s v="OFF-PA-10000740"/>
    <x v="1"/>
    <x v="10"/>
    <s v="Xerox 1982"/>
    <n v="146.17600000000002"/>
    <n v="8"/>
    <n v="0.2"/>
    <n v="47.50719999999999"/>
  </r>
  <r>
    <n v="4104"/>
    <s v="CA-2014-137456"/>
    <x v="3"/>
    <x v="202"/>
    <d v="2020-12-22T00:00:00"/>
    <s v="Same Day"/>
    <s v="RB-19465"/>
    <s v="Rick Bensley"/>
    <x v="2"/>
    <s v="United States"/>
    <s v="Fremont"/>
    <x v="8"/>
    <n v="68025"/>
    <x v="2"/>
    <s v="FUR-FU-10001940"/>
    <x v="0"/>
    <x v="5"/>
    <s v="Staples"/>
    <n v="15.92"/>
    <n v="2"/>
    <n v="0"/>
    <n v="7.0048000000000012"/>
  </r>
  <r>
    <n v="4105"/>
    <s v="US-2014-155999"/>
    <x v="3"/>
    <x v="783"/>
    <d v="2020-08-14T00:00:00"/>
    <s v="Standard Class"/>
    <s v="JK-15370"/>
    <s v="Jay Kimmel"/>
    <x v="0"/>
    <s v="United States"/>
    <s v="San Diego"/>
    <x v="1"/>
    <n v="92105"/>
    <x v="1"/>
    <s v="TEC-PH-10000439"/>
    <x v="2"/>
    <x v="7"/>
    <s v="GE DSL Phone Line Filter"/>
    <n v="159.96000000000004"/>
    <n v="5"/>
    <n v="0.2"/>
    <n v="17.995499999999979"/>
  </r>
  <r>
    <n v="4106"/>
    <s v="US-2014-155999"/>
    <x v="3"/>
    <x v="783"/>
    <d v="2020-08-14T00:00:00"/>
    <s v="Standard Class"/>
    <s v="JK-15370"/>
    <s v="Jay Kimmel"/>
    <x v="0"/>
    <s v="United States"/>
    <s v="San Diego"/>
    <x v="1"/>
    <n v="92105"/>
    <x v="1"/>
    <s v="OFF-BI-10000404"/>
    <x v="1"/>
    <x v="8"/>
    <s v="Avery Printable Repositionable Plastic Tabs"/>
    <n v="13.76"/>
    <n v="2"/>
    <n v="0.2"/>
    <n v="4.6440000000000001"/>
  </r>
  <r>
    <n v="4107"/>
    <s v="US-2013-148334"/>
    <x v="0"/>
    <x v="250"/>
    <d v="2019-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8-09-07T00:00:00"/>
    <s v="Same Day"/>
    <s v="MC-17275"/>
    <s v="Marc Crier"/>
    <x v="0"/>
    <s v="United States"/>
    <s v="New York City"/>
    <x v="15"/>
    <n v="10011"/>
    <x v="3"/>
    <s v="OFF-ST-10002486"/>
    <x v="1"/>
    <x v="4"/>
    <s v="Eldon Shelf Savers Cubes and Bins"/>
    <n v="13.96"/>
    <n v="2"/>
    <n v="0"/>
    <n v="0.27919999999999945"/>
  </r>
  <r>
    <n v="4109"/>
    <s v="CA-2012-105599"/>
    <x v="1"/>
    <x v="67"/>
    <d v="2018-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9-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9-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9-01-01T00:00:00"/>
    <s v="Standard Class"/>
    <s v="DL-13495"/>
    <s v="Dionis Lloyd"/>
    <x v="1"/>
    <s v="United States"/>
    <s v="Detroit"/>
    <x v="12"/>
    <n v="48227"/>
    <x v="2"/>
    <s v="OFF-PA-10002160"/>
    <x v="1"/>
    <x v="10"/>
    <s v="Xerox 1978"/>
    <n v="17.34"/>
    <n v="3"/>
    <n v="0"/>
    <n v="8.4966000000000008"/>
  </r>
  <r>
    <n v="4113"/>
    <s v="CA-2012-153717"/>
    <x v="1"/>
    <x v="707"/>
    <d v="2019-01-01T00:00:00"/>
    <s v="Standard Class"/>
    <s v="DL-13495"/>
    <s v="Dionis Lloyd"/>
    <x v="1"/>
    <s v="United States"/>
    <s v="Detroit"/>
    <x v="12"/>
    <n v="48227"/>
    <x v="2"/>
    <s v="OFF-AR-10002375"/>
    <x v="1"/>
    <x v="6"/>
    <s v="Newell 351"/>
    <n v="3.28"/>
    <n v="1"/>
    <n v="0"/>
    <n v="0.9511999999999996"/>
  </r>
  <r>
    <n v="4114"/>
    <s v="CA-2012-116687"/>
    <x v="1"/>
    <x v="941"/>
    <d v="2018-05-07T00:00:00"/>
    <s v="Standard Class"/>
    <s v="NC-18625"/>
    <s v="Noah Childs"/>
    <x v="1"/>
    <s v="United States"/>
    <s v="Houston"/>
    <x v="5"/>
    <n v="77095"/>
    <x v="2"/>
    <s v="OFF-LA-10000443"/>
    <x v="1"/>
    <x v="2"/>
    <s v="Avery 501"/>
    <n v="8.8559999999999999"/>
    <n v="3"/>
    <n v="0.2"/>
    <n v="2.9888999999999997"/>
  </r>
  <r>
    <n v="4115"/>
    <s v="CA-2012-116687"/>
    <x v="1"/>
    <x v="941"/>
    <d v="2018-05-07T00:00:00"/>
    <s v="Standard Class"/>
    <s v="NC-18625"/>
    <s v="Noah Childs"/>
    <x v="1"/>
    <s v="United States"/>
    <s v="Houston"/>
    <x v="5"/>
    <n v="77095"/>
    <x v="2"/>
    <s v="TEC-PH-10001750"/>
    <x v="2"/>
    <x v="7"/>
    <s v="Samsung Rugby III"/>
    <n v="158.376"/>
    <n v="3"/>
    <n v="0.2"/>
    <n v="13.857900000000008"/>
  </r>
  <r>
    <n v="4116"/>
    <s v="CA-2013-163573"/>
    <x v="0"/>
    <x v="390"/>
    <d v="2019-11-28T00:00:00"/>
    <s v="First Class"/>
    <s v="AC-10450"/>
    <s v="Amy Cox"/>
    <x v="0"/>
    <s v="United States"/>
    <s v="Seattle"/>
    <x v="4"/>
    <n v="98105"/>
    <x v="1"/>
    <s v="OFF-BI-10004632"/>
    <x v="1"/>
    <x v="8"/>
    <s v="Ibico Hi-Tech Manual Binding System"/>
    <n v="1219.96"/>
    <n v="5"/>
    <n v="0.2"/>
    <n v="381.23749999999995"/>
  </r>
  <r>
    <n v="4117"/>
    <s v="CA-2012-153416"/>
    <x v="1"/>
    <x v="27"/>
    <d v="2018-11-29T00:00:00"/>
    <s v="Standard Class"/>
    <s v="TS-21340"/>
    <s v="Toby Swindell"/>
    <x v="0"/>
    <s v="United States"/>
    <s v="Los Angeles"/>
    <x v="1"/>
    <n v="90036"/>
    <x v="1"/>
    <s v="OFF-BI-10002813"/>
    <x v="1"/>
    <x v="8"/>
    <s v="Avery Reinforcements for Hole-Punch Pages"/>
    <n v="3.1680000000000001"/>
    <n v="2"/>
    <n v="0.2"/>
    <n v="0.99"/>
  </r>
  <r>
    <n v="4118"/>
    <s v="CA-2012-153416"/>
    <x v="1"/>
    <x v="27"/>
    <d v="2018-11-29T00:00:00"/>
    <s v="Standard Class"/>
    <s v="TS-21340"/>
    <s v="Toby Swindell"/>
    <x v="0"/>
    <s v="United States"/>
    <s v="Los Angeles"/>
    <x v="1"/>
    <n v="90036"/>
    <x v="1"/>
    <s v="OFF-PA-10002005"/>
    <x v="1"/>
    <x v="10"/>
    <s v="Xerox 225"/>
    <n v="19.440000000000001"/>
    <n v="3"/>
    <n v="0"/>
    <n v="9.3312000000000008"/>
  </r>
  <r>
    <n v="4119"/>
    <s v="CA-2012-153416"/>
    <x v="1"/>
    <x v="27"/>
    <d v="2018-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8-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20-09-11T00:00:00"/>
    <s v="Standard Class"/>
    <s v="MM-17920"/>
    <s v="Michael Moore"/>
    <x v="0"/>
    <s v="United States"/>
    <s v="Philadelphia"/>
    <x v="9"/>
    <n v="19120"/>
    <x v="3"/>
    <s v="TEC-AC-10000199"/>
    <x v="2"/>
    <x v="11"/>
    <s v="Kingston Digital DataTraveler 8GB USB 2.0"/>
    <n v="19.040000000000003"/>
    <n v="4"/>
    <n v="0.2"/>
    <n v="-1.4279999999999999"/>
  </r>
  <r>
    <n v="4122"/>
    <s v="CA-2014-133823"/>
    <x v="3"/>
    <x v="942"/>
    <d v="2020-05-13T00:00:00"/>
    <s v="Same Day"/>
    <s v="LP-17080"/>
    <s v="Liz Pelletier"/>
    <x v="0"/>
    <s v="United States"/>
    <s v="Seattle"/>
    <x v="4"/>
    <n v="98103"/>
    <x v="1"/>
    <s v="OFF-PA-10002870"/>
    <x v="1"/>
    <x v="10"/>
    <s v="Ampad Phone Message Book, Recycled, 400 Message Capacity, 5 ¾” x 11”"/>
    <n v="37.44"/>
    <n v="6"/>
    <n v="0"/>
    <n v="16.847999999999999"/>
  </r>
  <r>
    <n v="4123"/>
    <s v="CA-2014-133823"/>
    <x v="3"/>
    <x v="942"/>
    <d v="2020-05-13T00:00:00"/>
    <s v="Same Day"/>
    <s v="LP-17080"/>
    <s v="Liz Pelletier"/>
    <x v="0"/>
    <s v="United States"/>
    <s v="Seattle"/>
    <x v="4"/>
    <n v="98103"/>
    <x v="1"/>
    <s v="OFF-LA-10004545"/>
    <x v="1"/>
    <x v="2"/>
    <s v="Avery 50"/>
    <n v="37.589999999999996"/>
    <n v="3"/>
    <n v="0"/>
    <n v="17.667299999999997"/>
  </r>
  <r>
    <n v="4124"/>
    <s v="CA-2014-133823"/>
    <x v="3"/>
    <x v="942"/>
    <d v="2020-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7-05-18T00:00:00"/>
    <s v="Standard Class"/>
    <s v="BG-11695"/>
    <s v="Brooke Gillingham"/>
    <x v="1"/>
    <s v="United States"/>
    <s v="Watertown"/>
    <x v="15"/>
    <n v="13601"/>
    <x v="3"/>
    <s v="OFF-AP-10004249"/>
    <x v="1"/>
    <x v="9"/>
    <s v="Staples"/>
    <n v="35.910000000000004"/>
    <n v="3"/>
    <n v="0"/>
    <n v="9.6956999999999987"/>
  </r>
  <r>
    <n v="4126"/>
    <s v="CA-2014-123239"/>
    <x v="3"/>
    <x v="943"/>
    <d v="2020-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20-05-10T00:00:00"/>
    <s v="First Class"/>
    <s v="GZ-14470"/>
    <s v="Gary Zandusky"/>
    <x v="0"/>
    <s v="United States"/>
    <s v="Arlington"/>
    <x v="17"/>
    <n v="22204"/>
    <x v="0"/>
    <s v="OFF-AR-10003179"/>
    <x v="1"/>
    <x v="6"/>
    <s v="Dixon Ticonderoga Core-Lock Colored Pencils"/>
    <n v="54.66"/>
    <n v="6"/>
    <n v="0"/>
    <n v="18.037799999999997"/>
  </r>
  <r>
    <n v="4128"/>
    <s v="CA-2011-127299"/>
    <x v="2"/>
    <x v="111"/>
    <d v="2017-09-24T00:00:00"/>
    <s v="Standard Class"/>
    <s v="JL-15835"/>
    <s v="John Lee"/>
    <x v="0"/>
    <s v="United States"/>
    <s v="Charlotte"/>
    <x v="3"/>
    <n v="28205"/>
    <x v="0"/>
    <s v="OFF-ST-10003722"/>
    <x v="1"/>
    <x v="4"/>
    <s v="Project Tote Personal File"/>
    <n v="67.343999999999994"/>
    <n v="6"/>
    <n v="0.2"/>
    <n v="7.5761999999999894"/>
  </r>
  <r>
    <n v="4129"/>
    <s v="CA-2011-127299"/>
    <x v="2"/>
    <x v="111"/>
    <d v="2017-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8-04-04T00:00:00"/>
    <s v="Standard Class"/>
    <s v="DO-13435"/>
    <s v="Denny Ordway"/>
    <x v="0"/>
    <s v="United States"/>
    <s v="Seattle"/>
    <x v="4"/>
    <n v="98103"/>
    <x v="1"/>
    <s v="OFF-AP-10001947"/>
    <x v="1"/>
    <x v="9"/>
    <s v="Acco 6 Outlet Guardian Premium Plus Surge Suppressor"/>
    <n v="73.28"/>
    <n v="4"/>
    <n v="0"/>
    <n v="21.251199999999997"/>
  </r>
  <r>
    <n v="4131"/>
    <s v="CA-2011-115336"/>
    <x v="2"/>
    <x v="728"/>
    <d v="2017-11-25T00:00:00"/>
    <s v="Standard Class"/>
    <s v="AB-10600"/>
    <s v="Ann Blume"/>
    <x v="1"/>
    <s v="United States"/>
    <s v="Chicago"/>
    <x v="10"/>
    <n v="60623"/>
    <x v="2"/>
    <s v="OFF-BI-10001107"/>
    <x v="1"/>
    <x v="8"/>
    <s v="GBC White Gloss Covers, Plain Front"/>
    <n v="14.479999999999997"/>
    <n v="5"/>
    <n v="0.8"/>
    <n v="-23.89200000000001"/>
  </r>
  <r>
    <n v="4132"/>
    <s v="CA-2012-111703"/>
    <x v="1"/>
    <x v="740"/>
    <d v="2018-07-09T00:00:00"/>
    <s v="Standard Class"/>
    <s v="KB-16315"/>
    <s v="Karl Braun"/>
    <x v="0"/>
    <s v="United States"/>
    <s v="Hollywood"/>
    <x v="2"/>
    <n v="33021"/>
    <x v="0"/>
    <s v="OFF-PA-10000349"/>
    <x v="1"/>
    <x v="10"/>
    <s v="Staples"/>
    <n v="11.952000000000002"/>
    <n v="3"/>
    <n v="0.2"/>
    <n v="4.0338000000000003"/>
  </r>
  <r>
    <n v="4133"/>
    <s v="CA-2012-111703"/>
    <x v="1"/>
    <x v="740"/>
    <d v="2018-07-09T00:00:00"/>
    <s v="Standard Class"/>
    <s v="KB-16315"/>
    <s v="Karl Braun"/>
    <x v="0"/>
    <s v="United States"/>
    <s v="Hollywood"/>
    <x v="2"/>
    <n v="33021"/>
    <x v="0"/>
    <s v="OFF-PA-10003349"/>
    <x v="1"/>
    <x v="10"/>
    <s v="Xerox 1957"/>
    <n v="15.552000000000003"/>
    <n v="3"/>
    <n v="0.2"/>
    <n v="5.6375999999999999"/>
  </r>
  <r>
    <n v="4134"/>
    <s v="CA-2011-128839"/>
    <x v="2"/>
    <x v="78"/>
    <d v="2017-09-13T00:00:00"/>
    <s v="Standard Class"/>
    <s v="TT-21070"/>
    <s v="Ted Trevino"/>
    <x v="0"/>
    <s v="United States"/>
    <s v="Chesapeake"/>
    <x v="17"/>
    <n v="23320"/>
    <x v="0"/>
    <s v="OFF-FA-10002280"/>
    <x v="1"/>
    <x v="13"/>
    <s v="Advantus Plastic Paper Clips"/>
    <n v="45"/>
    <n v="9"/>
    <n v="0"/>
    <n v="21.599999999999998"/>
  </r>
  <r>
    <n v="4135"/>
    <s v="CA-2011-128839"/>
    <x v="2"/>
    <x v="78"/>
    <d v="2017-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20-10-09T00:00:00"/>
    <s v="Standard Class"/>
    <s v="PV-18985"/>
    <s v="Paul Van Hugh"/>
    <x v="2"/>
    <s v="United States"/>
    <s v="Los Angeles"/>
    <x v="1"/>
    <n v="90036"/>
    <x v="1"/>
    <s v="OFF-BI-10002854"/>
    <x v="1"/>
    <x v="8"/>
    <s v="Performers Binder/Pad Holder, Black"/>
    <n v="112.12000000000002"/>
    <n v="5"/>
    <n v="0.2"/>
    <n v="42.045000000000002"/>
  </r>
  <r>
    <n v="4137"/>
    <s v="CA-2014-105914"/>
    <x v="3"/>
    <x v="280"/>
    <d v="2020-10-09T00:00:00"/>
    <s v="Standard Class"/>
    <s v="PV-18985"/>
    <s v="Paul Van Hugh"/>
    <x v="2"/>
    <s v="United States"/>
    <s v="Los Angeles"/>
    <x v="1"/>
    <n v="90036"/>
    <x v="1"/>
    <s v="OFF-ST-10003716"/>
    <x v="1"/>
    <x v="4"/>
    <s v="Tennsco Double-Tier Lockers"/>
    <n v="1575.14"/>
    <n v="7"/>
    <n v="0"/>
    <n v="204.76820000000001"/>
  </r>
  <r>
    <n v="4138"/>
    <s v="CA-2014-110926"/>
    <x v="3"/>
    <x v="123"/>
    <d v="2020-11-24T00:00:00"/>
    <s v="Standard Class"/>
    <s v="DD-13570"/>
    <s v="Dorothy Dickinson"/>
    <x v="0"/>
    <s v="United States"/>
    <s v="Alexandria"/>
    <x v="17"/>
    <n v="22304"/>
    <x v="0"/>
    <s v="OFF-FA-10000624"/>
    <x v="1"/>
    <x v="13"/>
    <s v="OIC Binder Clips"/>
    <n v="25.060000000000002"/>
    <n v="7"/>
    <n v="0"/>
    <n v="12.530000000000001"/>
  </r>
  <r>
    <n v="4139"/>
    <s v="CA-2013-117226"/>
    <x v="0"/>
    <x v="944"/>
    <d v="2020-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20-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20-12-05T00:00:00"/>
    <s v="First Class"/>
    <s v="RA-19285"/>
    <s v="Ralph Arnett"/>
    <x v="0"/>
    <s v="United States"/>
    <s v="Philadelphia"/>
    <x v="9"/>
    <n v="19120"/>
    <x v="3"/>
    <s v="FUR-FU-10003798"/>
    <x v="0"/>
    <x v="5"/>
    <s v="Ultra Door Kickplate, 8&quot;H x 34&quot;W"/>
    <n v="79.12"/>
    <n v="5"/>
    <n v="0.2"/>
    <n v="13.845999999999997"/>
  </r>
  <r>
    <n v="4142"/>
    <s v="CA-2013-136287"/>
    <x v="0"/>
    <x v="899"/>
    <d v="2019-06-18T00:00:00"/>
    <s v="Standard Class"/>
    <s v="SS-20590"/>
    <s v="Sonia Sunley"/>
    <x v="0"/>
    <s v="United States"/>
    <s v="Wichita"/>
    <x v="41"/>
    <n v="67212"/>
    <x v="2"/>
    <s v="OFF-LA-10003148"/>
    <x v="1"/>
    <x v="2"/>
    <s v="Avery 51"/>
    <n v="18.899999999999999"/>
    <n v="3"/>
    <n v="0"/>
    <n v="8.6939999999999991"/>
  </r>
  <r>
    <n v="4143"/>
    <s v="US-2011-107699"/>
    <x v="2"/>
    <x v="945"/>
    <d v="2017-05-23T00:00:00"/>
    <s v="Standard Class"/>
    <s v="JH-15820"/>
    <s v="John Huston"/>
    <x v="0"/>
    <s v="United States"/>
    <s v="Midland"/>
    <x v="12"/>
    <n v="48640"/>
    <x v="2"/>
    <s v="OFF-BI-10001249"/>
    <x v="1"/>
    <x v="8"/>
    <s v="Avery Heavy-Duty EZD View Binder with Locking Rings"/>
    <n v="57.42"/>
    <n v="9"/>
    <n v="0"/>
    <n v="26.413199999999996"/>
  </r>
  <r>
    <n v="4144"/>
    <s v="CA-2014-112725"/>
    <x v="3"/>
    <x v="289"/>
    <d v="2020-02-07T00:00:00"/>
    <s v="Standard Class"/>
    <s v="EH-14125"/>
    <s v="Eugene Hildebrand"/>
    <x v="2"/>
    <s v="United States"/>
    <s v="San Francisco"/>
    <x v="1"/>
    <n v="94110"/>
    <x v="1"/>
    <s v="OFF-AR-10003759"/>
    <x v="1"/>
    <x v="6"/>
    <s v="Crayola Anti Dust Chalk, 12/Pack"/>
    <n v="12.74"/>
    <n v="7"/>
    <n v="0"/>
    <n v="5.7329999999999997"/>
  </r>
  <r>
    <n v="4145"/>
    <s v="CA-2014-112725"/>
    <x v="3"/>
    <x v="289"/>
    <d v="2020-02-07T00:00:00"/>
    <s v="Standard Class"/>
    <s v="EH-14125"/>
    <s v="Eugene Hildebrand"/>
    <x v="2"/>
    <s v="United States"/>
    <s v="San Francisco"/>
    <x v="1"/>
    <n v="94110"/>
    <x v="1"/>
    <s v="OFF-AR-10001227"/>
    <x v="1"/>
    <x v="6"/>
    <s v="Newell 338"/>
    <n v="8.82"/>
    <n v="3"/>
    <n v="0"/>
    <n v="2.3814000000000002"/>
  </r>
  <r>
    <n v="4146"/>
    <s v="CA-2014-112725"/>
    <x v="3"/>
    <x v="289"/>
    <d v="2020-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8-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20-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20-10-29T00:00:00"/>
    <s v="Standard Class"/>
    <s v="RB-19330"/>
    <s v="Randy Bradley"/>
    <x v="0"/>
    <s v="United States"/>
    <s v="Austin"/>
    <x v="5"/>
    <n v="78745"/>
    <x v="2"/>
    <s v="OFF-ST-10004507"/>
    <x v="1"/>
    <x v="4"/>
    <s v="Advantus Rolling Storage Box"/>
    <n v="13.719999999999999"/>
    <n v="1"/>
    <n v="0.2"/>
    <n v="1.2004999999999999"/>
  </r>
  <r>
    <n v="4150"/>
    <s v="CA-2014-106068"/>
    <x v="3"/>
    <x v="436"/>
    <d v="2020-10-29T00:00:00"/>
    <s v="Standard Class"/>
    <s v="RB-19330"/>
    <s v="Randy Bradley"/>
    <x v="0"/>
    <s v="United States"/>
    <s v="Austin"/>
    <x v="5"/>
    <n v="78745"/>
    <x v="2"/>
    <s v="TEC-AC-10002942"/>
    <x v="2"/>
    <x v="11"/>
    <s v="WD My Passport Ultra 1TB Portable External Hard Drive"/>
    <n v="55.2"/>
    <n v="1"/>
    <n v="0.2"/>
    <n v="-2.0700000000000038"/>
  </r>
  <r>
    <n v="4151"/>
    <s v="CA-2014-106068"/>
    <x v="3"/>
    <x v="436"/>
    <d v="2020-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20-09-12T00:00:00"/>
    <s v="Standard Class"/>
    <s v="CB-12025"/>
    <s v="Cassandra Brandow"/>
    <x v="0"/>
    <s v="United States"/>
    <s v="Philadelphia"/>
    <x v="9"/>
    <n v="19134"/>
    <x v="3"/>
    <s v="OFF-LA-10002475"/>
    <x v="1"/>
    <x v="2"/>
    <s v="Avery 519"/>
    <n v="29.24"/>
    <n v="5"/>
    <n v="0.2"/>
    <n v="9.8685000000000009"/>
  </r>
  <r>
    <n v="4153"/>
    <s v="CA-2014-100160"/>
    <x v="3"/>
    <x v="210"/>
    <d v="2020-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20-09-12T00:00:00"/>
    <s v="Standard Class"/>
    <s v="CB-12025"/>
    <s v="Cassandra Brandow"/>
    <x v="0"/>
    <s v="United States"/>
    <s v="Philadelphia"/>
    <x v="9"/>
    <n v="19134"/>
    <x v="3"/>
    <s v="OFF-EN-10001509"/>
    <x v="1"/>
    <x v="12"/>
    <s v="Poly String Tie Envelopes"/>
    <n v="4.8960000000000008"/>
    <n v="3"/>
    <n v="0.2"/>
    <n v="1.6523999999999992"/>
  </r>
  <r>
    <n v="4155"/>
    <s v="CA-2013-139689"/>
    <x v="0"/>
    <x v="723"/>
    <d v="2020-01-04T00:00:00"/>
    <s v="Standard Class"/>
    <s v="MP-17965"/>
    <s v="Michael Paige"/>
    <x v="1"/>
    <s v="United States"/>
    <s v="Bristol"/>
    <x v="18"/>
    <n v="37620"/>
    <x v="0"/>
    <s v="OFF-BI-10004781"/>
    <x v="1"/>
    <x v="8"/>
    <s v="GBC Wire Binding Strips"/>
    <n v="38.088000000000001"/>
    <n v="4"/>
    <n v="0.7"/>
    <n v="-27.93119999999999"/>
  </r>
  <r>
    <n v="4156"/>
    <s v="CA-2013-139689"/>
    <x v="0"/>
    <x v="723"/>
    <d v="2020-01-04T00:00:00"/>
    <s v="Standard Class"/>
    <s v="MP-17965"/>
    <s v="Michael Paige"/>
    <x v="1"/>
    <s v="United States"/>
    <s v="Bristol"/>
    <x v="18"/>
    <n v="37620"/>
    <x v="0"/>
    <s v="OFF-BI-10000145"/>
    <x v="1"/>
    <x v="8"/>
    <s v="Zipper Ring Binder Pockets"/>
    <n v="2.8080000000000007"/>
    <n v="3"/>
    <n v="0.7"/>
    <n v="-1.9656000000000002"/>
  </r>
  <r>
    <n v="4157"/>
    <s v="CA-2012-101091"/>
    <x v="1"/>
    <x v="900"/>
    <d v="2018-12-09T00:00:00"/>
    <s v="Second Class"/>
    <s v="SW-20245"/>
    <s v="Scot Wooten"/>
    <x v="0"/>
    <s v="United States"/>
    <s v="Philadelphia"/>
    <x v="9"/>
    <n v="19140"/>
    <x v="3"/>
    <s v="TEC-AC-10003280"/>
    <x v="2"/>
    <x v="11"/>
    <s v="Belkin F8E887 USB Wired Ergonomic Keyboard"/>
    <n v="47.984000000000002"/>
    <n v="2"/>
    <n v="0.2"/>
    <n v="0.59979999999999656"/>
  </r>
  <r>
    <n v="4158"/>
    <s v="CA-2012-101091"/>
    <x v="1"/>
    <x v="900"/>
    <d v="2018-12-09T00:00:00"/>
    <s v="Second Class"/>
    <s v="SW-20245"/>
    <s v="Scot Wooten"/>
    <x v="0"/>
    <s v="United States"/>
    <s v="Philadelphia"/>
    <x v="9"/>
    <n v="19140"/>
    <x v="3"/>
    <s v="OFF-BI-10001107"/>
    <x v="1"/>
    <x v="8"/>
    <s v="GBC White Gloss Covers, Plain Front"/>
    <n v="26.064000000000007"/>
    <n v="6"/>
    <n v="0.7"/>
    <n v="-19.982399999999991"/>
  </r>
  <r>
    <n v="4159"/>
    <s v="CA-2011-126907"/>
    <x v="2"/>
    <x v="301"/>
    <d v="2017-11-08T00:00:00"/>
    <s v="Standard Class"/>
    <s v="SM-20950"/>
    <s v="Suzanne McNair"/>
    <x v="1"/>
    <s v="United States"/>
    <s v="Chicago"/>
    <x v="10"/>
    <n v="60610"/>
    <x v="2"/>
    <s v="OFF-PA-10000533"/>
    <x v="1"/>
    <x v="10"/>
    <s v="Southworth Parchment Paper &amp; Envelopes"/>
    <n v="15.696000000000002"/>
    <n v="3"/>
    <n v="0.2"/>
    <n v="5.1011999999999995"/>
  </r>
  <r>
    <n v="4160"/>
    <s v="US-2013-164588"/>
    <x v="0"/>
    <x v="946"/>
    <d v="2019-04-24T00:00:00"/>
    <s v="Standard Class"/>
    <s v="AP-10915"/>
    <s v="Arthur Prichep"/>
    <x v="0"/>
    <s v="United States"/>
    <s v="Columbus"/>
    <x v="32"/>
    <n v="31907"/>
    <x v="0"/>
    <s v="OFF-AR-10003056"/>
    <x v="1"/>
    <x v="6"/>
    <s v="Newell 341"/>
    <n v="12.84"/>
    <n v="3"/>
    <n v="0"/>
    <n v="3.7235999999999989"/>
  </r>
  <r>
    <n v="4161"/>
    <s v="CA-2014-115546"/>
    <x v="3"/>
    <x v="304"/>
    <d v="2020-05-19T00:00:00"/>
    <s v="Standard Class"/>
    <s v="AH-10465"/>
    <s v="Amy Hunt"/>
    <x v="0"/>
    <s v="United States"/>
    <s v="New York City"/>
    <x v="15"/>
    <n v="10035"/>
    <x v="3"/>
    <s v="TEC-PH-10002834"/>
    <x v="2"/>
    <x v="7"/>
    <s v="Google Nexus 5"/>
    <n v="539.97"/>
    <n v="3"/>
    <n v="0"/>
    <n v="134.99250000000001"/>
  </r>
  <r>
    <n v="4162"/>
    <s v="CA-2014-115546"/>
    <x v="3"/>
    <x v="304"/>
    <d v="2020-05-19T00:00:00"/>
    <s v="Standard Class"/>
    <s v="AH-10465"/>
    <s v="Amy Hunt"/>
    <x v="0"/>
    <s v="United States"/>
    <s v="New York City"/>
    <x v="15"/>
    <n v="10035"/>
    <x v="3"/>
    <s v="OFF-ST-10002214"/>
    <x v="1"/>
    <x v="4"/>
    <s v="X-Rack File for Hanging Folders"/>
    <n v="22.58"/>
    <n v="2"/>
    <n v="0"/>
    <n v="5.8707999999999991"/>
  </r>
  <r>
    <n v="4163"/>
    <s v="CA-2012-163587"/>
    <x v="1"/>
    <x v="947"/>
    <d v="2018-03-18T00:00:00"/>
    <s v="Standard Class"/>
    <s v="EP-13915"/>
    <s v="Emily Phan"/>
    <x v="0"/>
    <s v="United States"/>
    <s v="Dover"/>
    <x v="38"/>
    <n v="3820"/>
    <x v="3"/>
    <s v="OFF-LA-10004484"/>
    <x v="1"/>
    <x v="2"/>
    <s v="Avery 476"/>
    <n v="16.52"/>
    <n v="4"/>
    <n v="0"/>
    <n v="7.5991999999999997"/>
  </r>
  <r>
    <n v="4164"/>
    <s v="CA-2012-163587"/>
    <x v="1"/>
    <x v="947"/>
    <d v="2018-03-18T00:00:00"/>
    <s v="Standard Class"/>
    <s v="EP-13915"/>
    <s v="Emily Phan"/>
    <x v="0"/>
    <s v="United States"/>
    <s v="Dover"/>
    <x v="38"/>
    <n v="3820"/>
    <x v="3"/>
    <s v="OFF-BI-10003091"/>
    <x v="1"/>
    <x v="8"/>
    <s v="GBC DocuBind TL200 Manual Binding Machine"/>
    <n v="671.93999999999994"/>
    <n v="3"/>
    <n v="0"/>
    <n v="315.81179999999995"/>
  </r>
  <r>
    <n v="4165"/>
    <s v="US-2014-106131"/>
    <x v="3"/>
    <x v="424"/>
    <d v="2020-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20-01-17T00:00:00"/>
    <s v="First Class"/>
    <s v="TP-21565"/>
    <s v="Tracy Poddar"/>
    <x v="1"/>
    <s v="United States"/>
    <s v="Aurora"/>
    <x v="22"/>
    <n v="80013"/>
    <x v="1"/>
    <s v="OFF-ST-10003638"/>
    <x v="1"/>
    <x v="4"/>
    <s v="Mobile Personal File Cube"/>
    <n v="168.624"/>
    <n v="9"/>
    <n v="0.2"/>
    <n v="14.754599999999996"/>
  </r>
  <r>
    <n v="4167"/>
    <s v="CA-2012-160213"/>
    <x v="1"/>
    <x v="935"/>
    <d v="2018-03-13T00:00:00"/>
    <s v="Standard Class"/>
    <s v="AR-10825"/>
    <s v="Anthony Rawles"/>
    <x v="1"/>
    <s v="United States"/>
    <s v="Long Beach"/>
    <x v="15"/>
    <n v="11561"/>
    <x v="3"/>
    <s v="OFF-PA-10003848"/>
    <x v="1"/>
    <x v="10"/>
    <s v="Xerox 1997"/>
    <n v="19.440000000000001"/>
    <n v="3"/>
    <n v="0"/>
    <n v="9.3312000000000008"/>
  </r>
  <r>
    <n v="4168"/>
    <s v="CA-2011-157924"/>
    <x v="2"/>
    <x v="856"/>
    <d v="2017-10-13T00:00:00"/>
    <s v="First Class"/>
    <s v="HA-14920"/>
    <s v="Helen Andreada"/>
    <x v="0"/>
    <s v="United States"/>
    <s v="Pasadena"/>
    <x v="1"/>
    <n v="91104"/>
    <x v="1"/>
    <s v="OFF-ST-10002352"/>
    <x v="1"/>
    <x v="4"/>
    <s v="Iris Project Case"/>
    <n v="31.92"/>
    <n v="4"/>
    <n v="0"/>
    <n v="8.299199999999999"/>
  </r>
  <r>
    <n v="4169"/>
    <s v="CA-2011-157924"/>
    <x v="2"/>
    <x v="856"/>
    <d v="2017-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8-04-14T00:00:00"/>
    <s v="First Class"/>
    <s v="HJ-14875"/>
    <s v="Heather Jas"/>
    <x v="2"/>
    <s v="United States"/>
    <s v="Mesa"/>
    <x v="16"/>
    <n v="85204"/>
    <x v="1"/>
    <s v="OFF-PA-10000788"/>
    <x v="1"/>
    <x v="10"/>
    <s v="Xerox 210"/>
    <n v="31.104000000000006"/>
    <n v="6"/>
    <n v="0.2"/>
    <n v="10.8864"/>
  </r>
  <r>
    <n v="4171"/>
    <s v="CA-2012-100216"/>
    <x v="1"/>
    <x v="657"/>
    <d v="2018-04-14T00:00:00"/>
    <s v="First Class"/>
    <s v="HJ-14875"/>
    <s v="Heather Jas"/>
    <x v="2"/>
    <s v="United States"/>
    <s v="Mesa"/>
    <x v="16"/>
    <n v="85204"/>
    <x v="1"/>
    <s v="OFF-PA-10002968"/>
    <x v="1"/>
    <x v="10"/>
    <s v="Xerox 1973"/>
    <n v="54.816000000000003"/>
    <n v="3"/>
    <n v="0.2"/>
    <n v="17.815199999999997"/>
  </r>
  <r>
    <n v="4172"/>
    <s v="CA-2014-100601"/>
    <x v="3"/>
    <x v="673"/>
    <d v="2020-11-21T00:00:00"/>
    <s v="Standard Class"/>
    <s v="JK-15370"/>
    <s v="Jay Kimmel"/>
    <x v="0"/>
    <s v="United States"/>
    <s v="Fresno"/>
    <x v="1"/>
    <n v="93727"/>
    <x v="1"/>
    <s v="OFF-ST-10002486"/>
    <x v="1"/>
    <x v="4"/>
    <s v="Eldon Shelf Savers Cubes and Bins"/>
    <n v="48.86"/>
    <n v="7"/>
    <n v="0"/>
    <n v="0.97719999999999807"/>
  </r>
  <r>
    <n v="4173"/>
    <s v="CA-2013-152163"/>
    <x v="0"/>
    <x v="948"/>
    <d v="2019-07-02T00:00:00"/>
    <s v="Same Day"/>
    <s v="JF-15355"/>
    <s v="Jay Fein"/>
    <x v="0"/>
    <s v="United States"/>
    <s v="Columbia"/>
    <x v="20"/>
    <n v="29203"/>
    <x v="0"/>
    <s v="OFF-BI-10002215"/>
    <x v="1"/>
    <x v="8"/>
    <s v="Wilson Jones Hanging View Binder, White, 1&quot;"/>
    <n v="14.2"/>
    <n v="2"/>
    <n v="0"/>
    <n v="6.5319999999999991"/>
  </r>
  <r>
    <n v="4174"/>
    <s v="CA-2013-152163"/>
    <x v="0"/>
    <x v="948"/>
    <d v="2019-07-02T00:00:00"/>
    <s v="Same Day"/>
    <s v="JF-15355"/>
    <s v="Jay Fein"/>
    <x v="0"/>
    <s v="United States"/>
    <s v="Columbia"/>
    <x v="20"/>
    <n v="29203"/>
    <x v="0"/>
    <s v="OFF-PA-10000788"/>
    <x v="1"/>
    <x v="10"/>
    <s v="Xerox 210"/>
    <n v="12.96"/>
    <n v="2"/>
    <n v="0"/>
    <n v="6.2208000000000006"/>
  </r>
  <r>
    <n v="4175"/>
    <s v="CA-2013-152163"/>
    <x v="0"/>
    <x v="948"/>
    <d v="2019-07-02T00:00:00"/>
    <s v="Same Day"/>
    <s v="JF-15355"/>
    <s v="Jay Fein"/>
    <x v="0"/>
    <s v="United States"/>
    <s v="Columbia"/>
    <x v="20"/>
    <n v="29203"/>
    <x v="0"/>
    <s v="OFF-BI-10003364"/>
    <x v="1"/>
    <x v="8"/>
    <s v="Binding Machine Supplies"/>
    <n v="58.34"/>
    <n v="2"/>
    <n v="0"/>
    <n v="28.0032"/>
  </r>
  <r>
    <n v="4176"/>
    <s v="CA-2012-154340"/>
    <x v="1"/>
    <x v="239"/>
    <d v="2018-11-30T00:00:00"/>
    <s v="First Class"/>
    <s v="EK-13795"/>
    <s v="Eileen Kiefer"/>
    <x v="2"/>
    <s v="United States"/>
    <s v="Santa Ana"/>
    <x v="1"/>
    <n v="92704"/>
    <x v="1"/>
    <s v="OFF-AR-10003582"/>
    <x v="1"/>
    <x v="6"/>
    <s v="Boston Electric Pencil Sharpener, Model 1818, Charcoal Black"/>
    <n v="56.3"/>
    <n v="2"/>
    <n v="0"/>
    <n v="15.764000000000003"/>
  </r>
  <r>
    <n v="4177"/>
    <s v="CA-2011-128846"/>
    <x v="2"/>
    <x v="883"/>
    <d v="2017-04-12T00:00:00"/>
    <s v="Standard Class"/>
    <s v="RS-19765"/>
    <s v="Roland Schwarz"/>
    <x v="1"/>
    <s v="United States"/>
    <s v="Columbia"/>
    <x v="20"/>
    <n v="29203"/>
    <x v="0"/>
    <s v="TEC-PH-10003273"/>
    <x v="2"/>
    <x v="7"/>
    <s v="AT&amp;T TR1909W"/>
    <n v="629.94999999999993"/>
    <n v="5"/>
    <n v="0"/>
    <n v="163.78700000000003"/>
  </r>
  <r>
    <n v="4178"/>
    <s v="CA-2011-128846"/>
    <x v="2"/>
    <x v="883"/>
    <d v="2017-04-12T00:00:00"/>
    <s v="Standard Class"/>
    <s v="RS-19765"/>
    <s v="Roland Schwarz"/>
    <x v="1"/>
    <s v="United States"/>
    <s v="Columbia"/>
    <x v="20"/>
    <n v="29203"/>
    <x v="0"/>
    <s v="OFF-PA-10000100"/>
    <x v="1"/>
    <x v="10"/>
    <s v="Xerox 1945"/>
    <n v="122.97"/>
    <n v="3"/>
    <n v="0"/>
    <n v="60.255300000000005"/>
  </r>
  <r>
    <n v="4179"/>
    <s v="CA-2013-148593"/>
    <x v="0"/>
    <x v="949"/>
    <d v="2019-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3"/>
    <d v="2020-03-11T00:00:00"/>
    <s v="Standard Class"/>
    <s v="BF-11170"/>
    <s v="Ben Ferrer"/>
    <x v="2"/>
    <s v="United States"/>
    <s v="San Francisco"/>
    <x v="1"/>
    <n v="94109"/>
    <x v="1"/>
    <s v="OFF-BI-10004182"/>
    <x v="1"/>
    <x v="8"/>
    <s v="Economy Binders"/>
    <n v="14.976000000000001"/>
    <n v="9"/>
    <n v="0.2"/>
    <n v="5.4288000000000007"/>
  </r>
  <r>
    <n v="4181"/>
    <s v="CA-2014-128426"/>
    <x v="3"/>
    <x v="566"/>
    <d v="2020-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20-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20-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20-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9-12-08T00:00:00"/>
    <s v="First Class"/>
    <s v="AG-10300"/>
    <s v="Aleksandra Gannaway"/>
    <x v="1"/>
    <s v="United States"/>
    <s v="Franklin"/>
    <x v="31"/>
    <n v="2038"/>
    <x v="3"/>
    <s v="FUR-BO-10002853"/>
    <x v="0"/>
    <x v="0"/>
    <s v="O'Sullivan 5-Shelf Heavy-Duty Bookcases"/>
    <n v="81.94"/>
    <n v="1"/>
    <n v="0"/>
    <n v="20.484999999999999"/>
  </r>
  <r>
    <n v="4186"/>
    <s v="CA-2013-111493"/>
    <x v="0"/>
    <x v="147"/>
    <d v="2019-10-23T00:00:00"/>
    <s v="First Class"/>
    <s v="CM-12160"/>
    <s v="Charles McCrossin"/>
    <x v="0"/>
    <s v="United States"/>
    <s v="Baltimore"/>
    <x v="39"/>
    <n v="21215"/>
    <x v="3"/>
    <s v="TEC-AC-10004510"/>
    <x v="2"/>
    <x v="11"/>
    <s v="Logitech Desktop MK120 Mouse and keyboard Combo"/>
    <n v="98.16"/>
    <n v="6"/>
    <n v="0"/>
    <n v="9.8159999999999954"/>
  </r>
  <r>
    <n v="4187"/>
    <s v="CA-2014-112536"/>
    <x v="3"/>
    <x v="796"/>
    <d v="2020-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20-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20-05-24T00:00:00"/>
    <s v="Standard Class"/>
    <s v="SG-20890"/>
    <s v="Susan Gilcrest"/>
    <x v="1"/>
    <s v="United States"/>
    <s v="Mcallen"/>
    <x v="5"/>
    <n v="78501"/>
    <x v="2"/>
    <s v="OFF-ST-10004835"/>
    <x v="1"/>
    <x v="4"/>
    <s v="Plastic Stacking Crates &amp; Casters"/>
    <n v="8.9280000000000008"/>
    <n v="2"/>
    <n v="0.2"/>
    <n v="0.66959999999999997"/>
  </r>
  <r>
    <n v="4190"/>
    <s v="CA-2013-157714"/>
    <x v="0"/>
    <x v="182"/>
    <d v="2019-10-02T00:00:00"/>
    <s v="Second Class"/>
    <s v="CS-12175"/>
    <s v="Charles Sheldon"/>
    <x v="1"/>
    <s v="United States"/>
    <s v="Iowa City"/>
    <x v="23"/>
    <n v="52240"/>
    <x v="2"/>
    <s v="OFF-PA-10004022"/>
    <x v="1"/>
    <x v="10"/>
    <s v="Hammermill Color Copier Paper (28Lb. and 96 Bright)"/>
    <n v="9.99"/>
    <n v="1"/>
    <n v="0"/>
    <n v="4.4954999999999998"/>
  </r>
  <r>
    <n v="4191"/>
    <s v="CA-2014-166709"/>
    <x v="3"/>
    <x v="701"/>
    <d v="2020-11-23T00:00:00"/>
    <s v="Standard Class"/>
    <s v="HL-15040"/>
    <s v="Hunter Lopez"/>
    <x v="0"/>
    <s v="United States"/>
    <s v="Newark"/>
    <x v="13"/>
    <n v="19711"/>
    <x v="3"/>
    <s v="TEC-CO-10004722"/>
    <x v="2"/>
    <x v="16"/>
    <s v="Canon imageCLASS 2200 Advanced Copier"/>
    <n v="10499.97"/>
    <n v="3"/>
    <n v="0"/>
    <n v="5039.9856"/>
  </r>
  <r>
    <n v="4192"/>
    <s v="CA-2012-129392"/>
    <x v="1"/>
    <x v="950"/>
    <d v="2018-07-08T00:00:00"/>
    <s v="Same Day"/>
    <s v="DM-13015"/>
    <s v="Darrin Martin"/>
    <x v="0"/>
    <s v="United States"/>
    <s v="Houston"/>
    <x v="5"/>
    <n v="77070"/>
    <x v="2"/>
    <s v="OFF-PA-10004248"/>
    <x v="1"/>
    <x v="10"/>
    <s v="Xerox 1990"/>
    <n v="21.12"/>
    <n v="5"/>
    <n v="0.2"/>
    <n v="6.5999999999999988"/>
  </r>
  <r>
    <n v="4193"/>
    <s v="CA-2012-150875"/>
    <x v="1"/>
    <x v="547"/>
    <d v="2018-11-20T00:00:00"/>
    <s v="Standard Class"/>
    <s v="HK-14890"/>
    <s v="Heather Kirkland"/>
    <x v="1"/>
    <s v="United States"/>
    <s v="Boise"/>
    <x v="45"/>
    <n v="83704"/>
    <x v="1"/>
    <s v="FUR-TA-10000577"/>
    <x v="0"/>
    <x v="3"/>
    <s v="Bretford CR4500 Series Slim Rectangular Table"/>
    <n v="696.42"/>
    <n v="2"/>
    <n v="0"/>
    <n v="160.17660000000001"/>
  </r>
  <r>
    <n v="4194"/>
    <s v="CA-2012-150875"/>
    <x v="1"/>
    <x v="547"/>
    <d v="2018-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8-06-22T00:00:00"/>
    <s v="Standard Class"/>
    <s v="BG-11740"/>
    <s v="Bruce Geld"/>
    <x v="0"/>
    <s v="United States"/>
    <s v="San Diego"/>
    <x v="1"/>
    <n v="92105"/>
    <x v="1"/>
    <s v="OFF-AR-10001044"/>
    <x v="1"/>
    <x v="6"/>
    <s v="BOSTON Ranger #55 Pencil Sharpener, Black"/>
    <n v="51.98"/>
    <n v="2"/>
    <n v="0"/>
    <n v="15.074199999999998"/>
  </r>
  <r>
    <n v="4196"/>
    <s v="CA-2013-124233"/>
    <x v="0"/>
    <x v="143"/>
    <d v="2019-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8-04-23T00:00:00"/>
    <s v="Second Class"/>
    <s v="RF-19735"/>
    <s v="Roland Fjeld"/>
    <x v="0"/>
    <s v="United States"/>
    <s v="New York City"/>
    <x v="15"/>
    <n v="10024"/>
    <x v="3"/>
    <s v="OFF-LA-10004093"/>
    <x v="1"/>
    <x v="2"/>
    <s v="Avery 486"/>
    <n v="21.93"/>
    <n v="3"/>
    <n v="0"/>
    <n v="10.307099999999998"/>
  </r>
  <r>
    <n v="4198"/>
    <s v="US-2013-161683"/>
    <x v="0"/>
    <x v="275"/>
    <d v="2019-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9-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4"/>
    <d v="2018-12-10T00:00:00"/>
    <s v="Same Day"/>
    <s v="MA-17560"/>
    <s v="Matt Abelman"/>
    <x v="2"/>
    <s v="United States"/>
    <s v="New York City"/>
    <x v="15"/>
    <n v="10024"/>
    <x v="3"/>
    <s v="OFF-LA-10004093"/>
    <x v="1"/>
    <x v="2"/>
    <s v="Avery 486"/>
    <n v="7.31"/>
    <n v="1"/>
    <n v="0"/>
    <n v="3.4356999999999998"/>
  </r>
  <r>
    <n v="4201"/>
    <s v="CA-2012-143105"/>
    <x v="1"/>
    <x v="894"/>
    <d v="2018-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4"/>
    <d v="2018-12-10T00:00:00"/>
    <s v="Same Day"/>
    <s v="MA-17560"/>
    <s v="Matt Abelman"/>
    <x v="2"/>
    <s v="United States"/>
    <s v="New York City"/>
    <x v="15"/>
    <n v="10024"/>
    <x v="3"/>
    <s v="OFF-PA-10002713"/>
    <x v="1"/>
    <x v="10"/>
    <s v="Adams Phone Message Book, 200 Message Capacity, 8 1/16” x 11”"/>
    <n v="41.28"/>
    <n v="6"/>
    <n v="0"/>
    <n v="18.988799999999998"/>
  </r>
  <r>
    <n v="4203"/>
    <s v="CA-2012-143105"/>
    <x v="1"/>
    <x v="894"/>
    <d v="2018-12-10T00:00:00"/>
    <s v="Same Day"/>
    <s v="MA-17560"/>
    <s v="Matt Abelman"/>
    <x v="2"/>
    <s v="United States"/>
    <s v="New York City"/>
    <x v="15"/>
    <n v="10024"/>
    <x v="3"/>
    <s v="OFF-PA-10002254"/>
    <x v="1"/>
    <x v="10"/>
    <s v="Xerox 1883"/>
    <n v="184.66"/>
    <n v="7"/>
    <n v="0"/>
    <n v="84.943599999999989"/>
  </r>
  <r>
    <n v="4204"/>
    <s v="CA-2011-145387"/>
    <x v="2"/>
    <x v="656"/>
    <d v="2017-11-02T00:00:00"/>
    <s v="Second Class"/>
    <s v="AM-10705"/>
    <s v="Anne McFarland"/>
    <x v="0"/>
    <s v="United States"/>
    <s v="Cranston"/>
    <x v="34"/>
    <n v="2920"/>
    <x v="3"/>
    <s v="OFF-AR-10001683"/>
    <x v="1"/>
    <x v="6"/>
    <s v="Lumber Crayons"/>
    <n v="49.25"/>
    <n v="5"/>
    <n v="0"/>
    <n v="18.715000000000003"/>
  </r>
  <r>
    <n v="4205"/>
    <s v="CA-2011-145387"/>
    <x v="2"/>
    <x v="656"/>
    <d v="2017-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7-11-02T00:00:00"/>
    <s v="Second Class"/>
    <s v="AM-10705"/>
    <s v="Anne McFarland"/>
    <x v="0"/>
    <s v="United States"/>
    <s v="Cranston"/>
    <x v="34"/>
    <n v="2920"/>
    <x v="3"/>
    <s v="FUR-FU-10002364"/>
    <x v="0"/>
    <x v="5"/>
    <s v="Eldon Expressions Wood Desk Accessories, Oak"/>
    <n v="14.76"/>
    <n v="2"/>
    <n v="0"/>
    <n v="4.2803999999999984"/>
  </r>
  <r>
    <n v="4207"/>
    <s v="CA-2011-145387"/>
    <x v="2"/>
    <x v="656"/>
    <d v="2017-11-02T00:00:00"/>
    <s v="Second Class"/>
    <s v="AM-10705"/>
    <s v="Anne McFarland"/>
    <x v="0"/>
    <s v="United States"/>
    <s v="Cranston"/>
    <x v="34"/>
    <n v="2920"/>
    <x v="3"/>
    <s v="OFF-BI-10004001"/>
    <x v="1"/>
    <x v="8"/>
    <s v="GBC Recycled VeloBinder Covers"/>
    <n v="34.08"/>
    <n v="2"/>
    <n v="0"/>
    <n v="15.676799999999997"/>
  </r>
  <r>
    <n v="4208"/>
    <s v="CA-2011-145387"/>
    <x v="2"/>
    <x v="656"/>
    <d v="2017-11-02T00:00:00"/>
    <s v="Second Class"/>
    <s v="AM-10705"/>
    <s v="Anne McFarland"/>
    <x v="0"/>
    <s v="United States"/>
    <s v="Cranston"/>
    <x v="34"/>
    <n v="2920"/>
    <x v="3"/>
    <s v="FUR-FU-10000023"/>
    <x v="0"/>
    <x v="5"/>
    <s v="Eldon Wave Desk Accessories"/>
    <n v="17.669999999999998"/>
    <n v="3"/>
    <n v="0"/>
    <n v="7.7748000000000008"/>
  </r>
  <r>
    <n v="4209"/>
    <s v="CA-2011-145387"/>
    <x v="2"/>
    <x v="656"/>
    <d v="2017-11-02T00:00:00"/>
    <s v="Second Class"/>
    <s v="AM-10705"/>
    <s v="Anne McFarland"/>
    <x v="0"/>
    <s v="United States"/>
    <s v="Cranston"/>
    <x v="34"/>
    <n v="2920"/>
    <x v="3"/>
    <s v="FUR-CH-10002320"/>
    <x v="0"/>
    <x v="1"/>
    <s v="Hon Pagoda Stacking Chairs"/>
    <n v="1604.9"/>
    <n v="5"/>
    <n v="0"/>
    <n v="481.46999999999991"/>
  </r>
  <r>
    <n v="4210"/>
    <s v="CA-2011-145387"/>
    <x v="2"/>
    <x v="656"/>
    <d v="2017-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20-12-15T00:00:00"/>
    <s v="Standard Class"/>
    <s v="AH-10585"/>
    <s v="Angele Hood"/>
    <x v="0"/>
    <s v="United States"/>
    <s v="Chicago"/>
    <x v="10"/>
    <n v="60623"/>
    <x v="2"/>
    <s v="OFF-PA-10004965"/>
    <x v="1"/>
    <x v="10"/>
    <s v="Xerox 1921"/>
    <n v="15.984000000000002"/>
    <n v="2"/>
    <n v="0.2"/>
    <n v="4.9949999999999992"/>
  </r>
  <r>
    <n v="4212"/>
    <s v="CA-2011-166457"/>
    <x v="2"/>
    <x v="951"/>
    <d v="2017-05-09T00:00:00"/>
    <s v="Second Class"/>
    <s v="PF-19120"/>
    <s v="Peter Fuller"/>
    <x v="0"/>
    <s v="United States"/>
    <s v="Richmond"/>
    <x v="0"/>
    <n v="40475"/>
    <x v="0"/>
    <s v="OFF-PA-10003016"/>
    <x v="1"/>
    <x v="10"/>
    <s v="Adams &quot;While You Were Out&quot; Message Pads"/>
    <n v="9.42"/>
    <n v="3"/>
    <n v="0"/>
    <n v="4.238999999999999"/>
  </r>
  <r>
    <n v="4213"/>
    <s v="CA-2011-166457"/>
    <x v="2"/>
    <x v="951"/>
    <d v="2017-05-09T00:00:00"/>
    <s v="Second Class"/>
    <s v="PF-19120"/>
    <s v="Peter Fuller"/>
    <x v="0"/>
    <s v="United States"/>
    <s v="Richmond"/>
    <x v="0"/>
    <n v="40475"/>
    <x v="0"/>
    <s v="OFF-AR-10003651"/>
    <x v="1"/>
    <x v="6"/>
    <s v="Newell 350"/>
    <n v="6.56"/>
    <n v="2"/>
    <n v="0"/>
    <n v="1.9023999999999992"/>
  </r>
  <r>
    <n v="4214"/>
    <s v="CA-2011-166457"/>
    <x v="2"/>
    <x v="951"/>
    <d v="2017-05-09T00:00:00"/>
    <s v="Second Class"/>
    <s v="PF-19120"/>
    <s v="Peter Fuller"/>
    <x v="0"/>
    <s v="United States"/>
    <s v="Richmond"/>
    <x v="0"/>
    <n v="40475"/>
    <x v="0"/>
    <s v="OFF-PA-10001363"/>
    <x v="1"/>
    <x v="10"/>
    <s v="Xerox 1933"/>
    <n v="24.56"/>
    <n v="2"/>
    <n v="0"/>
    <n v="11.543199999999999"/>
  </r>
  <r>
    <n v="4215"/>
    <s v="CA-2013-164637"/>
    <x v="0"/>
    <x v="758"/>
    <d v="2019-03-09T00:00:00"/>
    <s v="Standard Class"/>
    <s v="RD-19480"/>
    <s v="Rick Duston"/>
    <x v="0"/>
    <s v="United States"/>
    <s v="Mishawaka"/>
    <x v="14"/>
    <n v="46544"/>
    <x v="2"/>
    <s v="OFF-BI-10003876"/>
    <x v="1"/>
    <x v="8"/>
    <s v="Green Canvas Binder for 8-1/2&quot; x 14&quot; Sheets"/>
    <n v="128.39999999999998"/>
    <n v="3"/>
    <n v="0"/>
    <n v="64.199999999999989"/>
  </r>
  <r>
    <n v="4216"/>
    <s v="CA-2011-103590"/>
    <x v="2"/>
    <x v="952"/>
    <d v="2017-12-04T00:00:00"/>
    <s v="Standard Class"/>
    <s v="JL-15505"/>
    <s v="Jeremy Lonsdale"/>
    <x v="0"/>
    <s v="United States"/>
    <s v="Mount Vernon"/>
    <x v="15"/>
    <n v="10550"/>
    <x v="3"/>
    <s v="OFF-EN-10004007"/>
    <x v="1"/>
    <x v="12"/>
    <s v="Park Ridge Embossed Executive Business Envelopes"/>
    <n v="62.28"/>
    <n v="4"/>
    <n v="0"/>
    <n v="29.271599999999999"/>
  </r>
  <r>
    <n v="4217"/>
    <s v="CA-2012-111234"/>
    <x v="1"/>
    <x v="953"/>
    <d v="2018-02-22T00:00:00"/>
    <s v="Standard Class"/>
    <s v="AB-10600"/>
    <s v="Ann Blume"/>
    <x v="1"/>
    <s v="United States"/>
    <s v="Los Angeles"/>
    <x v="1"/>
    <n v="90004"/>
    <x v="1"/>
    <s v="OFF-LA-10002271"/>
    <x v="1"/>
    <x v="2"/>
    <s v="Smead Alpha-Z Color-Coded Second Alphabetical Labels and Starter Set"/>
    <n v="9.24"/>
    <n v="3"/>
    <n v="0"/>
    <n v="4.4352"/>
  </r>
  <r>
    <n v="4218"/>
    <s v="CA-2014-149881"/>
    <x v="3"/>
    <x v="719"/>
    <d v="2020-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20-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20-06-14T00:00:00"/>
    <s v="Second Class"/>
    <s v="TB-21400"/>
    <s v="Tom Boeckenhauer"/>
    <x v="0"/>
    <s v="United States"/>
    <s v="Seattle"/>
    <x v="4"/>
    <n v="98103"/>
    <x v="1"/>
    <s v="OFF-PA-10004243"/>
    <x v="1"/>
    <x v="10"/>
    <s v="Xerox 1939"/>
    <n v="37.94"/>
    <n v="2"/>
    <n v="0"/>
    <n v="18.211199999999998"/>
  </r>
  <r>
    <n v="4221"/>
    <s v="CA-2014-134565"/>
    <x v="3"/>
    <x v="532"/>
    <d v="2020-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20-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20-06-14T00:00:00"/>
    <s v="Second Class"/>
    <s v="TB-21400"/>
    <s v="Tom Boeckenhauer"/>
    <x v="0"/>
    <s v="United States"/>
    <s v="Seattle"/>
    <x v="4"/>
    <n v="98103"/>
    <x v="1"/>
    <s v="OFF-ST-10004804"/>
    <x v="1"/>
    <x v="4"/>
    <s v="Belkin 19&quot; Vented Equipment Shelf, Black"/>
    <n v="102.96"/>
    <n v="2"/>
    <n v="0"/>
    <n v="1.0296000000000021"/>
  </r>
  <r>
    <n v="4224"/>
    <s v="CA-2014-134565"/>
    <x v="3"/>
    <x v="532"/>
    <d v="2020-06-14T00:00:00"/>
    <s v="Second Class"/>
    <s v="TB-21400"/>
    <s v="Tom Boeckenhauer"/>
    <x v="0"/>
    <s v="United States"/>
    <s v="Seattle"/>
    <x v="4"/>
    <n v="98103"/>
    <x v="1"/>
    <s v="FUR-BO-10001519"/>
    <x v="0"/>
    <x v="0"/>
    <s v="O'Sullivan 3-Shelf Heavy-Duty Bookcases"/>
    <n v="174.42000000000002"/>
    <n v="3"/>
    <n v="0"/>
    <n v="41.860800000000005"/>
  </r>
  <r>
    <n v="4225"/>
    <s v="CA-2013-108644"/>
    <x v="0"/>
    <x v="954"/>
    <d v="2019-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7-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20-11-17T00:00:00"/>
    <s v="Standard Class"/>
    <s v="WB-21850"/>
    <s v="William Brown"/>
    <x v="0"/>
    <s v="United States"/>
    <s v="Urbandale"/>
    <x v="23"/>
    <n v="50322"/>
    <x v="2"/>
    <s v="OFF-FA-10004854"/>
    <x v="1"/>
    <x v="13"/>
    <s v="Vinyl Coated Wire Paper Clips in Organizer Box, 800/Box"/>
    <n v="45.92"/>
    <n v="4"/>
    <n v="0"/>
    <n v="21.5824"/>
  </r>
  <r>
    <n v="4228"/>
    <s v="CA-2012-154970"/>
    <x v="1"/>
    <x v="955"/>
    <d v="2018-01-10T00:00:00"/>
    <s v="Standard Class"/>
    <s v="SR-20740"/>
    <s v="Steven Roelle"/>
    <x v="2"/>
    <s v="United States"/>
    <s v="Seattle"/>
    <x v="4"/>
    <n v="98103"/>
    <x v="1"/>
    <s v="FUR-CH-10003396"/>
    <x v="0"/>
    <x v="1"/>
    <s v="Global Deluxe Steno Chair"/>
    <n v="61.584000000000003"/>
    <n v="1"/>
    <n v="0.2"/>
    <n v="-6.9282000000000039"/>
  </r>
  <r>
    <n v="4229"/>
    <s v="CA-2013-113803"/>
    <x v="0"/>
    <x v="830"/>
    <d v="2019-03-27T00:00:00"/>
    <s v="First Class"/>
    <s v="VG-21805"/>
    <s v="Vivek Grady"/>
    <x v="1"/>
    <s v="United States"/>
    <s v="Richmond"/>
    <x v="14"/>
    <n v="47374"/>
    <x v="2"/>
    <s v="OFF-PA-10001994"/>
    <x v="1"/>
    <x v="10"/>
    <s v="Ink Jet Note and Greeting Cards, 8-1/2&quot; x 5-1/2&quot; Card Size"/>
    <n v="22.48"/>
    <n v="1"/>
    <n v="0"/>
    <n v="10.3408"/>
  </r>
  <r>
    <n v="4230"/>
    <s v="CA-2014-100223"/>
    <x v="3"/>
    <x v="956"/>
    <d v="2020-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6"/>
    <d v="2020-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6"/>
    <d v="2020-07-11T00:00:00"/>
    <s v="Standard Class"/>
    <s v="LS-16945"/>
    <s v="Linda Southworth"/>
    <x v="1"/>
    <s v="United States"/>
    <s v="Dallas"/>
    <x v="5"/>
    <n v="75220"/>
    <x v="2"/>
    <s v="OFF-PA-10000232"/>
    <x v="1"/>
    <x v="10"/>
    <s v="Xerox 1975"/>
    <n v="15.552000000000003"/>
    <n v="3"/>
    <n v="0.2"/>
    <n v="5.6375999999999999"/>
  </r>
  <r>
    <n v="4233"/>
    <s v="CA-2014-100223"/>
    <x v="3"/>
    <x v="956"/>
    <d v="2020-07-11T00:00:00"/>
    <s v="Standard Class"/>
    <s v="LS-16945"/>
    <s v="Linda Southworth"/>
    <x v="1"/>
    <s v="United States"/>
    <s v="Dallas"/>
    <x v="5"/>
    <n v="75220"/>
    <x v="2"/>
    <s v="OFF-PA-10002195"/>
    <x v="1"/>
    <x v="10"/>
    <s v="Xerox 1966"/>
    <n v="31.104000000000006"/>
    <n v="6"/>
    <n v="0.2"/>
    <n v="11.2752"/>
  </r>
  <r>
    <n v="4234"/>
    <s v="CA-2014-100223"/>
    <x v="3"/>
    <x v="956"/>
    <d v="2020-07-11T00:00:00"/>
    <s v="Standard Class"/>
    <s v="LS-16945"/>
    <s v="Linda Southworth"/>
    <x v="1"/>
    <s v="United States"/>
    <s v="Dallas"/>
    <x v="5"/>
    <n v="75220"/>
    <x v="2"/>
    <s v="OFF-BI-10004492"/>
    <x v="1"/>
    <x v="8"/>
    <s v="Tuf-Vin Binders"/>
    <n v="6.3159999999999981"/>
    <n v="1"/>
    <n v="0.8"/>
    <n v="-10.421400000000002"/>
  </r>
  <r>
    <n v="4235"/>
    <s v="CA-2011-168823"/>
    <x v="2"/>
    <x v="158"/>
    <d v="2017-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7-09-24T00:00:00"/>
    <s v="First Class"/>
    <s v="MA-17560"/>
    <s v="Matt Abelman"/>
    <x v="2"/>
    <s v="United States"/>
    <s v="Philadelphia"/>
    <x v="9"/>
    <n v="19143"/>
    <x v="3"/>
    <s v="OFF-LA-10004425"/>
    <x v="1"/>
    <x v="2"/>
    <s v="Staples"/>
    <n v="20.808000000000003"/>
    <n v="9"/>
    <n v="0.2"/>
    <n v="7.0226999999999995"/>
  </r>
  <r>
    <n v="4237"/>
    <s v="CA-2013-162404"/>
    <x v="0"/>
    <x v="310"/>
    <d v="2019-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20-09-04T00:00:00"/>
    <s v="Second Class"/>
    <s v="MD-17860"/>
    <s v="Michael Dominguez"/>
    <x v="1"/>
    <s v="United States"/>
    <s v="Philadelphia"/>
    <x v="9"/>
    <n v="19134"/>
    <x v="3"/>
    <s v="OFF-AR-10001972"/>
    <x v="1"/>
    <x v="6"/>
    <s v="Newell 323"/>
    <n v="9.4080000000000013"/>
    <n v="7"/>
    <n v="0.2"/>
    <n v="0.70560000000000045"/>
  </r>
  <r>
    <n v="4239"/>
    <s v="CA-2014-147144"/>
    <x v="3"/>
    <x v="606"/>
    <d v="2020-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21-01-05T00:00:00"/>
    <s v="Standard Class"/>
    <s v="KB-16600"/>
    <s v="Ken Brennan"/>
    <x v="1"/>
    <s v="United States"/>
    <s v="Grand Rapids"/>
    <x v="12"/>
    <n v="49505"/>
    <x v="2"/>
    <s v="OFF-PA-10000994"/>
    <x v="1"/>
    <x v="10"/>
    <s v="Xerox 1915"/>
    <n v="209.7"/>
    <n v="2"/>
    <n v="0"/>
    <n v="100.65599999999999"/>
  </r>
  <r>
    <n v="4241"/>
    <s v="CA-2011-133704"/>
    <x v="2"/>
    <x v="59"/>
    <d v="2017-09-26T00:00:00"/>
    <s v="Standard Class"/>
    <s v="MA-17995"/>
    <s v="Michelle Arnett"/>
    <x v="2"/>
    <s v="United States"/>
    <s v="Los Angeles"/>
    <x v="1"/>
    <n v="90004"/>
    <x v="1"/>
    <s v="OFF-AP-10001366"/>
    <x v="1"/>
    <x v="9"/>
    <s v="Staples"/>
    <n v="43.92"/>
    <n v="4"/>
    <n v="0"/>
    <n v="11.858400000000003"/>
  </r>
  <r>
    <n v="4242"/>
    <s v="CA-2011-133704"/>
    <x v="2"/>
    <x v="59"/>
    <d v="2017-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7"/>
    <d v="2019-04-06T00:00:00"/>
    <s v="First Class"/>
    <s v="ME-17320"/>
    <s v="Maria Etezadi"/>
    <x v="2"/>
    <s v="United States"/>
    <s v="Springfield"/>
    <x v="17"/>
    <n v="22153"/>
    <x v="0"/>
    <s v="TEC-PH-10001448"/>
    <x v="2"/>
    <x v="7"/>
    <s v="Anker Astro 15000mAh USB Portable Charger"/>
    <n v="149.97"/>
    <n v="3"/>
    <n v="0"/>
    <n v="5.9987999999999815"/>
  </r>
  <r>
    <n v="4244"/>
    <s v="CA-2013-159142"/>
    <x v="0"/>
    <x v="957"/>
    <d v="2019-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8"/>
    <d v="2017-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20-12-05T00:00:00"/>
    <s v="Standard Class"/>
    <s v="LS-16975"/>
    <s v="Lindsay Shagiari"/>
    <x v="2"/>
    <s v="United States"/>
    <s v="Baltimore"/>
    <x v="39"/>
    <n v="21215"/>
    <x v="3"/>
    <s v="OFF-AR-10004582"/>
    <x v="1"/>
    <x v="6"/>
    <s v="BIC Brite Liner Grip Highlighters"/>
    <n v="1.64"/>
    <n v="1"/>
    <n v="0"/>
    <n v="0.73799999999999988"/>
  </r>
  <r>
    <n v="4247"/>
    <s v="CA-2014-117702"/>
    <x v="3"/>
    <x v="354"/>
    <d v="2020-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20-12-05T00:00:00"/>
    <s v="Standard Class"/>
    <s v="LS-16975"/>
    <s v="Lindsay Shagiari"/>
    <x v="2"/>
    <s v="United States"/>
    <s v="Baltimore"/>
    <x v="39"/>
    <n v="21215"/>
    <x v="3"/>
    <s v="FUR-FU-10004270"/>
    <x v="0"/>
    <x v="5"/>
    <s v="Eldon Image Series Desk Accessories, Burgundy"/>
    <n v="20.9"/>
    <n v="5"/>
    <n v="0"/>
    <n v="7.5239999999999991"/>
  </r>
  <r>
    <n v="4249"/>
    <s v="CA-2013-157336"/>
    <x v="0"/>
    <x v="49"/>
    <d v="2019-12-06T00:00:00"/>
    <s v="Second Class"/>
    <s v="SJ-20500"/>
    <s v="Shirley Jackson"/>
    <x v="0"/>
    <s v="United States"/>
    <s v="Fairfield"/>
    <x v="29"/>
    <n v="6824"/>
    <x v="3"/>
    <s v="OFF-BI-10004236"/>
    <x v="1"/>
    <x v="8"/>
    <s v="XtraLife ClearVue Slant-D Ring Binder, White, 3&quot;"/>
    <n v="88.08"/>
    <n v="6"/>
    <n v="0"/>
    <n v="40.516799999999996"/>
  </r>
  <r>
    <n v="4250"/>
    <s v="CA-2013-157336"/>
    <x v="0"/>
    <x v="49"/>
    <d v="2019-12-06T00:00:00"/>
    <s v="Second Class"/>
    <s v="SJ-20500"/>
    <s v="Shirley Jackson"/>
    <x v="0"/>
    <s v="United States"/>
    <s v="Fairfield"/>
    <x v="29"/>
    <n v="6824"/>
    <x v="3"/>
    <s v="FUR-CH-10004997"/>
    <x v="0"/>
    <x v="1"/>
    <s v="Hon Every-Day Series Multi-Task Chairs"/>
    <n v="751.92"/>
    <n v="4"/>
    <n v="0"/>
    <n v="150.38400000000001"/>
  </r>
  <r>
    <n v="4251"/>
    <s v="CA-2011-168130"/>
    <x v="2"/>
    <x v="111"/>
    <d v="2017-09-19T00:00:00"/>
    <s v="Same Day"/>
    <s v="BS-11365"/>
    <s v="Bill Shonely"/>
    <x v="1"/>
    <s v="United States"/>
    <s v="New York City"/>
    <x v="15"/>
    <n v="10011"/>
    <x v="3"/>
    <s v="FUR-CH-10000988"/>
    <x v="0"/>
    <x v="1"/>
    <s v="Hon Olson Stacker Stools"/>
    <n v="887.10299999999995"/>
    <n v="7"/>
    <n v="0.1"/>
    <n v="177.42059999999998"/>
  </r>
  <r>
    <n v="4252"/>
    <s v="CA-2012-155068"/>
    <x v="1"/>
    <x v="923"/>
    <d v="2018-10-23T00:00:00"/>
    <s v="Same Day"/>
    <s v="RA-19285"/>
    <s v="Ralph Arnett"/>
    <x v="0"/>
    <s v="United States"/>
    <s v="Lakeland"/>
    <x v="2"/>
    <n v="33801"/>
    <x v="0"/>
    <s v="TEC-PH-10004897"/>
    <x v="2"/>
    <x v="7"/>
    <s v="Mediabridge Sport Armband iPhone 5s"/>
    <n v="55.944000000000003"/>
    <n v="7"/>
    <n v="0.2"/>
    <n v="-13.286700000000002"/>
  </r>
  <r>
    <n v="4253"/>
    <s v="CA-2012-155068"/>
    <x v="1"/>
    <x v="923"/>
    <d v="2018-10-23T00:00:00"/>
    <s v="Same Day"/>
    <s v="RA-19285"/>
    <s v="Ralph Arnett"/>
    <x v="0"/>
    <s v="United States"/>
    <s v="Lakeland"/>
    <x v="2"/>
    <n v="33801"/>
    <x v="0"/>
    <s v="OFF-AR-10002656"/>
    <x v="1"/>
    <x v="6"/>
    <s v="Sanford Liquid Accent Highlighters"/>
    <n v="10.688000000000001"/>
    <n v="2"/>
    <n v="0.2"/>
    <n v="2.271199999999999"/>
  </r>
  <r>
    <n v="4254"/>
    <s v="CA-2012-155068"/>
    <x v="1"/>
    <x v="923"/>
    <d v="2018-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20-10-17T00:00:00"/>
    <s v="First Class"/>
    <s v="TS-21610"/>
    <s v="Troy Staebel"/>
    <x v="0"/>
    <s v="United States"/>
    <s v="Freeport"/>
    <x v="10"/>
    <n v="61032"/>
    <x v="2"/>
    <s v="OFF-PA-10003127"/>
    <x v="1"/>
    <x v="10"/>
    <s v="Staples"/>
    <n v="63.311999999999998"/>
    <n v="3"/>
    <n v="0.2"/>
    <n v="20.576399999999996"/>
  </r>
  <r>
    <n v="4256"/>
    <s v="CA-2014-163160"/>
    <x v="3"/>
    <x v="119"/>
    <d v="2020-10-17T00:00:00"/>
    <s v="First Class"/>
    <s v="TS-21610"/>
    <s v="Troy Staebel"/>
    <x v="0"/>
    <s v="United States"/>
    <s v="Freeport"/>
    <x v="10"/>
    <n v="61032"/>
    <x v="2"/>
    <s v="OFF-BI-10000778"/>
    <x v="1"/>
    <x v="8"/>
    <s v="GBC VeloBinder Electric Binding Machine"/>
    <n v="96.783999999999978"/>
    <n v="4"/>
    <n v="0.8"/>
    <n v="-145.17600000000002"/>
  </r>
  <r>
    <n v="4257"/>
    <s v="CA-2014-163160"/>
    <x v="3"/>
    <x v="119"/>
    <d v="2020-10-17T00:00:00"/>
    <s v="First Class"/>
    <s v="TS-21610"/>
    <s v="Troy Staebel"/>
    <x v="0"/>
    <s v="United States"/>
    <s v="Freeport"/>
    <x v="10"/>
    <n v="61032"/>
    <x v="2"/>
    <s v="FUR-FU-10001424"/>
    <x v="0"/>
    <x v="5"/>
    <s v="Dax Clear Box Frame"/>
    <n v="10.476000000000001"/>
    <n v="3"/>
    <n v="0.6"/>
    <n v="-6.8094000000000037"/>
  </r>
  <r>
    <n v="4258"/>
    <s v="CA-2012-101924"/>
    <x v="1"/>
    <x v="406"/>
    <d v="2018-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9-03-17T00:00:00"/>
    <s v="First Class"/>
    <s v="MM-18280"/>
    <s v="Muhammed MacIntyre"/>
    <x v="1"/>
    <s v="United States"/>
    <s v="Seattle"/>
    <x v="4"/>
    <n v="98103"/>
    <x v="1"/>
    <s v="FUR-CH-10002880"/>
    <x v="0"/>
    <x v="1"/>
    <s v="Global High-Back Leather Tilter, Burgundy"/>
    <n v="196.78399999999999"/>
    <n v="2"/>
    <n v="0.2"/>
    <n v="-22.138200000000012"/>
  </r>
  <r>
    <n v="4260"/>
    <s v="CA-2014-118367"/>
    <x v="3"/>
    <x v="959"/>
    <d v="2020-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20-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20-08-12T00:00:00"/>
    <s v="Standard Class"/>
    <s v="CC-12475"/>
    <s v="Cindy Chapman"/>
    <x v="0"/>
    <s v="United States"/>
    <s v="Moorhead"/>
    <x v="11"/>
    <n v="56560"/>
    <x v="2"/>
    <s v="TEC-AC-10002006"/>
    <x v="2"/>
    <x v="11"/>
    <s v="Memorex Micro Travel Drive 16 GB"/>
    <n v="63.96"/>
    <n v="4"/>
    <n v="0"/>
    <n v="19.827599999999997"/>
  </r>
  <r>
    <n v="4263"/>
    <s v="CA-2014-123351"/>
    <x v="3"/>
    <x v="296"/>
    <d v="2020-09-26T00:00:00"/>
    <s v="Standard Class"/>
    <s v="KT-16480"/>
    <s v="Kean Thornton"/>
    <x v="0"/>
    <s v="United States"/>
    <s v="Columbus"/>
    <x v="32"/>
    <n v="31907"/>
    <x v="0"/>
    <s v="OFF-AP-10001242"/>
    <x v="1"/>
    <x v="9"/>
    <s v="APC 7 Outlet Network SurgeArrest Surge Protector"/>
    <n v="80.48"/>
    <n v="1"/>
    <n v="0"/>
    <n v="24.143999999999998"/>
  </r>
  <r>
    <n v="4264"/>
    <s v="CA-2014-110429"/>
    <x v="3"/>
    <x v="132"/>
    <d v="2020-11-09T00:00:00"/>
    <s v="Standard Class"/>
    <s v="DM-13015"/>
    <s v="Darrin Martin"/>
    <x v="0"/>
    <s v="United States"/>
    <s v="Philadelphia"/>
    <x v="9"/>
    <n v="19143"/>
    <x v="3"/>
    <s v="OFF-BI-10000216"/>
    <x v="1"/>
    <x v="8"/>
    <s v="Mead 1st Gear 2&quot; Zipper Binder, Asst. Colors"/>
    <n v="11.673000000000002"/>
    <n v="3"/>
    <n v="0.7"/>
    <n v="-7.782"/>
  </r>
  <r>
    <n v="4265"/>
    <s v="US-2013-131611"/>
    <x v="0"/>
    <x v="732"/>
    <d v="2019-11-10T00:00:00"/>
    <s v="Standard Class"/>
    <s v="EP-13915"/>
    <s v="Emily Phan"/>
    <x v="0"/>
    <s v="United States"/>
    <s v="Houston"/>
    <x v="5"/>
    <n v="77036"/>
    <x v="2"/>
    <s v="FUR-TA-10002774"/>
    <x v="0"/>
    <x v="3"/>
    <s v="Laminate Occasional Tables"/>
    <n v="863.12799999999993"/>
    <n v="8"/>
    <n v="0.3"/>
    <n v="-160.29520000000008"/>
  </r>
  <r>
    <n v="4266"/>
    <s v="US-2013-131611"/>
    <x v="0"/>
    <x v="732"/>
    <d v="2019-11-10T00:00:00"/>
    <s v="Standard Class"/>
    <s v="EP-13915"/>
    <s v="Emily Phan"/>
    <x v="0"/>
    <s v="United States"/>
    <s v="Houston"/>
    <x v="5"/>
    <n v="77036"/>
    <x v="2"/>
    <s v="OFF-BI-10004364"/>
    <x v="1"/>
    <x v="8"/>
    <s v="Storex Dura Pro Binders"/>
    <n v="3.5639999999999992"/>
    <n v="3"/>
    <n v="0.8"/>
    <n v="-6.2370000000000019"/>
  </r>
  <r>
    <n v="4267"/>
    <s v="US-2013-131611"/>
    <x v="0"/>
    <x v="732"/>
    <d v="2019-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9-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9-11-10T00:00:00"/>
    <s v="Standard Class"/>
    <s v="EP-13915"/>
    <s v="Emily Phan"/>
    <x v="0"/>
    <s v="United States"/>
    <s v="Houston"/>
    <x v="5"/>
    <n v="77036"/>
    <x v="2"/>
    <s v="TEC-AC-10004001"/>
    <x v="2"/>
    <x v="11"/>
    <s v="Logitech Wireless Headset H600 Over-The-Head Design"/>
    <n v="171.96"/>
    <n v="5"/>
    <n v="0.2"/>
    <n v="45.139500000000005"/>
  </r>
  <r>
    <n v="4270"/>
    <s v="US-2014-124821"/>
    <x v="3"/>
    <x v="643"/>
    <d v="2020-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8-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9-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20-07-22T00:00:00"/>
    <s v="Same Day"/>
    <s v="SF-20200"/>
    <s v="Sarah Foster"/>
    <x v="0"/>
    <s v="United States"/>
    <s v="Murray"/>
    <x v="7"/>
    <n v="84107"/>
    <x v="1"/>
    <s v="TEC-PH-10004071"/>
    <x v="2"/>
    <x v="7"/>
    <s v="PayAnywhere Card Reader"/>
    <n v="71.928000000000011"/>
    <n v="9"/>
    <n v="0.2"/>
    <n v="6.2936999999999976"/>
  </r>
  <r>
    <n v="4274"/>
    <s v="US-2014-158505"/>
    <x v="3"/>
    <x v="246"/>
    <d v="2020-07-22T00:00:00"/>
    <s v="Same Day"/>
    <s v="SF-20200"/>
    <s v="Sarah Foster"/>
    <x v="0"/>
    <s v="United States"/>
    <s v="Murray"/>
    <x v="7"/>
    <n v="84107"/>
    <x v="1"/>
    <s v="OFF-AR-10001044"/>
    <x v="1"/>
    <x v="6"/>
    <s v="BOSTON Ranger #55 Pencil Sharpener, Black"/>
    <n v="25.99"/>
    <n v="1"/>
    <n v="0"/>
    <n v="7.5370999999999988"/>
  </r>
  <r>
    <n v="4275"/>
    <s v="CA-2012-142692"/>
    <x v="1"/>
    <x v="923"/>
    <d v="2018-10-28T00:00:00"/>
    <s v="Standard Class"/>
    <s v="AG-10495"/>
    <s v="Andrew Gjertsen"/>
    <x v="1"/>
    <s v="United States"/>
    <s v="Seattle"/>
    <x v="4"/>
    <n v="98105"/>
    <x v="1"/>
    <s v="OFF-BI-10004140"/>
    <x v="1"/>
    <x v="8"/>
    <s v="Avery Non-Stick Binders"/>
    <n v="3.5920000000000005"/>
    <n v="1"/>
    <n v="0.2"/>
    <n v="1.1224999999999996"/>
  </r>
  <r>
    <n v="4276"/>
    <s v="CA-2012-123456"/>
    <x v="1"/>
    <x v="584"/>
    <d v="2018-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20-08-23T00:00:00"/>
    <s v="Standard Class"/>
    <s v="NF-18595"/>
    <s v="Nicole Fjeld"/>
    <x v="2"/>
    <s v="United States"/>
    <s v="Seattle"/>
    <x v="4"/>
    <n v="98105"/>
    <x v="1"/>
    <s v="OFF-ST-10000046"/>
    <x v="1"/>
    <x v="4"/>
    <s v="Fellowes Super Stor/Drawer Files"/>
    <n v="323.10000000000002"/>
    <n v="2"/>
    <n v="0"/>
    <n v="61.38900000000001"/>
  </r>
  <r>
    <n v="4278"/>
    <s v="US-2013-107440"/>
    <x v="0"/>
    <x v="946"/>
    <d v="2019-04-21T00:00:00"/>
    <s v="Standard Class"/>
    <s v="BS-11365"/>
    <s v="Bill Shonely"/>
    <x v="1"/>
    <s v="United States"/>
    <s v="Lakewood"/>
    <x v="30"/>
    <n v="8701"/>
    <x v="3"/>
    <s v="TEC-MA-10001047"/>
    <x v="2"/>
    <x v="15"/>
    <s v="3D Systems Cube Printer, 2nd Generation, Magenta"/>
    <n v="9099.93"/>
    <n v="7"/>
    <n v="0"/>
    <n v="2365.9817999999996"/>
  </r>
  <r>
    <n v="4279"/>
    <s v="US-2013-107440"/>
    <x v="0"/>
    <x v="946"/>
    <d v="2019-04-21T00:00:00"/>
    <s v="Standard Class"/>
    <s v="BS-11365"/>
    <s v="Bill Shonely"/>
    <x v="1"/>
    <s v="United States"/>
    <s v="Lakewood"/>
    <x v="30"/>
    <n v="8701"/>
    <x v="3"/>
    <s v="FUR-FU-10000550"/>
    <x v="0"/>
    <x v="5"/>
    <s v="Stacking Trays by OIC"/>
    <n v="9.9600000000000009"/>
    <n v="2"/>
    <n v="0"/>
    <n v="3.2867999999999995"/>
  </r>
  <r>
    <n v="4280"/>
    <s v="US-2013-107440"/>
    <x v="0"/>
    <x v="946"/>
    <d v="2019-04-21T00:00:00"/>
    <s v="Standard Class"/>
    <s v="BS-11365"/>
    <s v="Bill Shonely"/>
    <x v="1"/>
    <s v="United States"/>
    <s v="Lakewood"/>
    <x v="30"/>
    <n v="8701"/>
    <x v="3"/>
    <s v="OFF-BI-10002432"/>
    <x v="1"/>
    <x v="8"/>
    <s v="Wilson Jones Standard D-Ring Binders"/>
    <n v="25.299999999999997"/>
    <n v="5"/>
    <n v="0"/>
    <n v="11.890999999999998"/>
  </r>
  <r>
    <n v="4281"/>
    <s v="CA-2011-166989"/>
    <x v="2"/>
    <x v="687"/>
    <d v="2017-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7-11-18T00:00:00"/>
    <s v="Standard Class"/>
    <s v="RM-19675"/>
    <s v="Robert Marley"/>
    <x v="2"/>
    <s v="United States"/>
    <s v="New York City"/>
    <x v="15"/>
    <n v="10011"/>
    <x v="3"/>
    <s v="FUR-CH-10001797"/>
    <x v="0"/>
    <x v="1"/>
    <s v="Safco Chair Connectors, 6/Carton"/>
    <n v="69.263999999999996"/>
    <n v="2"/>
    <n v="0.1"/>
    <n v="14.62239999999999"/>
  </r>
  <r>
    <n v="4283"/>
    <s v="CA-2011-103100"/>
    <x v="2"/>
    <x v="414"/>
    <d v="2017-12-23T00:00:00"/>
    <s v="First Class"/>
    <s v="AB-10105"/>
    <s v="Adrian Barton"/>
    <x v="0"/>
    <s v="United States"/>
    <s v="Indianapolis"/>
    <x v="14"/>
    <n v="46203"/>
    <x v="2"/>
    <s v="OFF-LA-10003720"/>
    <x v="1"/>
    <x v="2"/>
    <s v="Avery 487"/>
    <n v="3.69"/>
    <n v="1"/>
    <n v="0"/>
    <n v="1.7343"/>
  </r>
  <r>
    <n v="4284"/>
    <s v="CA-2011-103100"/>
    <x v="2"/>
    <x v="414"/>
    <d v="2017-12-23T00:00:00"/>
    <s v="First Class"/>
    <s v="AB-10105"/>
    <s v="Adrian Barton"/>
    <x v="0"/>
    <s v="United States"/>
    <s v="Indianapolis"/>
    <x v="14"/>
    <n v="46203"/>
    <x v="2"/>
    <s v="OFF-BI-10004600"/>
    <x v="1"/>
    <x v="8"/>
    <s v="Ibico Ibimaster 300 Manual Binding System"/>
    <n v="1103.97"/>
    <n v="3"/>
    <n v="0"/>
    <n v="496.78649999999993"/>
  </r>
  <r>
    <n v="4285"/>
    <s v="CA-2012-105690"/>
    <x v="1"/>
    <x v="82"/>
    <d v="2018-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8-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8-11-26T00:00:00"/>
    <s v="Second Class"/>
    <s v="CA-11965"/>
    <s v="Carol Adams"/>
    <x v="1"/>
    <s v="United States"/>
    <s v="Port Arthur"/>
    <x v="5"/>
    <n v="77642"/>
    <x v="2"/>
    <s v="TEC-CO-10001571"/>
    <x v="2"/>
    <x v="16"/>
    <s v="Sharp 1540cs Digital Laser Copier"/>
    <n v="439.99200000000002"/>
    <n v="1"/>
    <n v="0.2"/>
    <n v="164.99700000000001"/>
  </r>
  <r>
    <n v="4288"/>
    <s v="CA-2014-127516"/>
    <x v="3"/>
    <x v="116"/>
    <d v="2021-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0"/>
    <d v="2018-05-21T00:00:00"/>
    <s v="Standard Class"/>
    <s v="ON-18715"/>
    <s v="Odella Nelson"/>
    <x v="1"/>
    <s v="United States"/>
    <s v="Houston"/>
    <x v="5"/>
    <n v="77095"/>
    <x v="2"/>
    <s v="OFF-BI-10002082"/>
    <x v="1"/>
    <x v="8"/>
    <s v="GBC Twin Loop Wire Binding Elements"/>
    <n v="33.279999999999994"/>
    <n v="5"/>
    <n v="0.8"/>
    <n v="-49.92"/>
  </r>
  <r>
    <n v="4290"/>
    <s v="US-2012-117184"/>
    <x v="1"/>
    <x v="960"/>
    <d v="2018-05-21T00:00:00"/>
    <s v="Standard Class"/>
    <s v="ON-18715"/>
    <s v="Odella Nelson"/>
    <x v="1"/>
    <s v="United States"/>
    <s v="Houston"/>
    <x v="5"/>
    <n v="77095"/>
    <x v="2"/>
    <s v="OFF-PA-10002250"/>
    <x v="1"/>
    <x v="10"/>
    <s v="Things To Do Today Pad"/>
    <n v="14.088000000000001"/>
    <n v="3"/>
    <n v="0.2"/>
    <n v="4.9307999999999996"/>
  </r>
  <r>
    <n v="4291"/>
    <s v="CA-2014-102407"/>
    <x v="3"/>
    <x v="34"/>
    <d v="2020-12-14T00:00:00"/>
    <s v="Second Class"/>
    <s v="AT-10435"/>
    <s v="Alyssa Tate"/>
    <x v="2"/>
    <s v="United States"/>
    <s v="Los Angeles"/>
    <x v="1"/>
    <n v="90004"/>
    <x v="1"/>
    <s v="OFF-AR-10000122"/>
    <x v="1"/>
    <x v="6"/>
    <s v="Newell 314"/>
    <n v="11.16"/>
    <n v="2"/>
    <n v="0"/>
    <n v="2.7899999999999991"/>
  </r>
  <r>
    <n v="4292"/>
    <s v="CA-2014-102407"/>
    <x v="3"/>
    <x v="34"/>
    <d v="2020-12-14T00:00:00"/>
    <s v="Second Class"/>
    <s v="AT-10435"/>
    <s v="Alyssa Tate"/>
    <x v="2"/>
    <s v="United States"/>
    <s v="Los Angeles"/>
    <x v="1"/>
    <n v="90004"/>
    <x v="1"/>
    <s v="FUR-TA-10003748"/>
    <x v="0"/>
    <x v="3"/>
    <s v="Bevis 36 x 72 Conference Tables"/>
    <n v="896.32799999999997"/>
    <n v="9"/>
    <n v="0.2"/>
    <n v="22.408199999999994"/>
  </r>
  <r>
    <n v="4293"/>
    <s v="CA-2014-102407"/>
    <x v="3"/>
    <x v="34"/>
    <d v="2020-12-14T00:00:00"/>
    <s v="Second Class"/>
    <s v="AT-10435"/>
    <s v="Alyssa Tate"/>
    <x v="2"/>
    <s v="United States"/>
    <s v="Los Angeles"/>
    <x v="1"/>
    <n v="90004"/>
    <x v="1"/>
    <s v="OFF-AP-10001394"/>
    <x v="1"/>
    <x v="9"/>
    <s v="Harmony Air Purifier"/>
    <n v="189"/>
    <n v="1"/>
    <n v="0"/>
    <n v="68.039999999999992"/>
  </r>
  <r>
    <n v="4294"/>
    <s v="CA-2014-130967"/>
    <x v="3"/>
    <x v="434"/>
    <d v="2020-03-17T00:00:00"/>
    <s v="Standard Class"/>
    <s v="EB-13870"/>
    <s v="Emily Burns"/>
    <x v="0"/>
    <s v="United States"/>
    <s v="Philadelphia"/>
    <x v="9"/>
    <n v="19140"/>
    <x v="3"/>
    <s v="TEC-PH-10004896"/>
    <x v="2"/>
    <x v="7"/>
    <s v="Nokia Lumia 521 (T-Mobile)"/>
    <n v="53.981999999999999"/>
    <n v="3"/>
    <n v="0.4"/>
    <n v="-10.796399999999995"/>
  </r>
  <r>
    <n v="4295"/>
    <s v="CA-2014-101581"/>
    <x v="3"/>
    <x v="760"/>
    <d v="2020-10-28T00:00:00"/>
    <s v="Standard Class"/>
    <s v="DW-13195"/>
    <s v="David Wiener"/>
    <x v="1"/>
    <s v="United States"/>
    <s v="Redmond"/>
    <x v="21"/>
    <n v="97756"/>
    <x v="1"/>
    <s v="FUR-TA-10002607"/>
    <x v="0"/>
    <x v="3"/>
    <s v="KI Conference Tables"/>
    <n v="177.22499999999999"/>
    <n v="5"/>
    <n v="0.5"/>
    <n v="-120.51299999999998"/>
  </r>
  <r>
    <n v="4296"/>
    <s v="CA-2014-169124"/>
    <x v="3"/>
    <x v="445"/>
    <d v="2020-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20-09-11T00:00:00"/>
    <s v="Standard Class"/>
    <s v="TH-21235"/>
    <s v="Tiffany House"/>
    <x v="1"/>
    <s v="United States"/>
    <s v="Los Angeles"/>
    <x v="1"/>
    <n v="90032"/>
    <x v="1"/>
    <s v="OFF-ST-10000419"/>
    <x v="1"/>
    <x v="4"/>
    <s v="Rogers Jumbo File, Granite"/>
    <n v="54.32"/>
    <n v="4"/>
    <n v="0"/>
    <n v="0.54319999999999879"/>
  </r>
  <r>
    <n v="4298"/>
    <s v="CA-2014-129021"/>
    <x v="3"/>
    <x v="961"/>
    <d v="2020-08-27T00:00:00"/>
    <s v="Second Class"/>
    <s v="PO-18850"/>
    <s v="Patrick O'Brill"/>
    <x v="0"/>
    <s v="United States"/>
    <s v="Tallahassee"/>
    <x v="2"/>
    <n v="32303"/>
    <x v="0"/>
    <s v="TEC-PH-10001459"/>
    <x v="2"/>
    <x v="7"/>
    <s v="Samsung Galaxy Mega 6.3"/>
    <n v="4367.8960000000006"/>
    <n v="13"/>
    <n v="0.2"/>
    <n v="327.59220000000005"/>
  </r>
  <r>
    <n v="4299"/>
    <s v="CA-2014-129021"/>
    <x v="3"/>
    <x v="961"/>
    <d v="2020-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1"/>
    <d v="2020-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1"/>
    <d v="2020-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1"/>
    <d v="2020-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2"/>
    <d v="2017-08-25T00:00:00"/>
    <s v="Second Class"/>
    <s v="DE-13255"/>
    <s v="Deanra Eno"/>
    <x v="2"/>
    <s v="United States"/>
    <s v="Lakewood"/>
    <x v="24"/>
    <n v="44107"/>
    <x v="3"/>
    <s v="OFF-AR-10002804"/>
    <x v="1"/>
    <x v="6"/>
    <s v="Faber Castell Col-Erase Pencils"/>
    <n v="3.9119999999999999"/>
    <n v="1"/>
    <n v="0.2"/>
    <n v="1.0269000000000001"/>
  </r>
  <r>
    <n v="4304"/>
    <s v="CA-2013-121601"/>
    <x v="0"/>
    <x v="963"/>
    <d v="2019-10-05T00:00:00"/>
    <s v="Same Day"/>
    <s v="MO-17500"/>
    <s v="Mary O'Rourke"/>
    <x v="0"/>
    <s v="United States"/>
    <s v="The Colony"/>
    <x v="5"/>
    <n v="75056"/>
    <x v="2"/>
    <s v="OFF-EN-10003862"/>
    <x v="1"/>
    <x v="12"/>
    <s v="Laser &amp; Ink Jet Business Envelopes"/>
    <n v="59.751999999999995"/>
    <n v="7"/>
    <n v="0.2"/>
    <n v="19.4194"/>
  </r>
  <r>
    <n v="4305"/>
    <s v="CA-2011-162278"/>
    <x v="2"/>
    <x v="964"/>
    <d v="2017-10-30T00:00:00"/>
    <s v="Second Class"/>
    <s v="AH-10585"/>
    <s v="Angele Hood"/>
    <x v="0"/>
    <s v="United States"/>
    <s v="Seattle"/>
    <x v="4"/>
    <n v="98105"/>
    <x v="1"/>
    <s v="FUR-FU-10000448"/>
    <x v="0"/>
    <x v="5"/>
    <s v="Tenex Chairmats For Use With Carpeted Floors"/>
    <n v="63.92"/>
    <n v="4"/>
    <n v="0"/>
    <n v="3.195999999999998"/>
  </r>
  <r>
    <n v="4306"/>
    <s v="CA-2011-162278"/>
    <x v="2"/>
    <x v="964"/>
    <d v="2017-10-30T00:00:00"/>
    <s v="Second Class"/>
    <s v="AH-10585"/>
    <s v="Angele Hood"/>
    <x v="0"/>
    <s v="United States"/>
    <s v="Seattle"/>
    <x v="4"/>
    <n v="98105"/>
    <x v="1"/>
    <s v="TEC-PH-10000526"/>
    <x v="2"/>
    <x v="7"/>
    <s v="Vtech CS6719"/>
    <n v="383.96000000000004"/>
    <n v="5"/>
    <n v="0.2"/>
    <n v="38.396000000000015"/>
  </r>
  <r>
    <n v="4307"/>
    <s v="CA-2013-161095"/>
    <x v="0"/>
    <x v="930"/>
    <d v="2019-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0"/>
    <d v="2019-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7-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7-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7-11-11T00:00:00"/>
    <s v="Standard Class"/>
    <s v="WB-21850"/>
    <s v="William Brown"/>
    <x v="0"/>
    <s v="United States"/>
    <s v="Los Angeles"/>
    <x v="1"/>
    <n v="90045"/>
    <x v="1"/>
    <s v="OFF-BI-10001036"/>
    <x v="1"/>
    <x v="8"/>
    <s v="Cardinal EasyOpen D-Ring Binders"/>
    <n v="21.936000000000003"/>
    <n v="3"/>
    <n v="0.2"/>
    <n v="8.2259999999999991"/>
  </r>
  <r>
    <n v="4312"/>
    <s v="CA-2011-125829"/>
    <x v="2"/>
    <x v="130"/>
    <d v="2017-11-11T00:00:00"/>
    <s v="Standard Class"/>
    <s v="WB-21850"/>
    <s v="William Brown"/>
    <x v="0"/>
    <s v="United States"/>
    <s v="Los Angeles"/>
    <x v="1"/>
    <n v="90045"/>
    <x v="1"/>
    <s v="OFF-PA-10000223"/>
    <x v="1"/>
    <x v="10"/>
    <s v="Xerox 2000"/>
    <n v="19.440000000000001"/>
    <n v="3"/>
    <n v="0"/>
    <n v="9.3312000000000008"/>
  </r>
  <r>
    <n v="4313"/>
    <s v="CA-2011-125829"/>
    <x v="2"/>
    <x v="130"/>
    <d v="2017-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7-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8-07-01T00:00:00"/>
    <s v="Standard Class"/>
    <s v="AB-10165"/>
    <s v="Alan Barnes"/>
    <x v="0"/>
    <s v="United States"/>
    <s v="Los Angeles"/>
    <x v="1"/>
    <n v="90045"/>
    <x v="1"/>
    <s v="OFF-AR-10004062"/>
    <x v="1"/>
    <x v="6"/>
    <s v="Staples"/>
    <n v="20.96"/>
    <n v="2"/>
    <n v="0"/>
    <n v="5.24"/>
  </r>
  <r>
    <n v="4316"/>
    <s v="CA-2012-115945"/>
    <x v="1"/>
    <x v="608"/>
    <d v="2018-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8-07-01T00:00:00"/>
    <s v="Standard Class"/>
    <s v="AB-10165"/>
    <s v="Alan Barnes"/>
    <x v="0"/>
    <s v="United States"/>
    <s v="Los Angeles"/>
    <x v="1"/>
    <n v="90045"/>
    <x v="1"/>
    <s v="OFF-ST-10001963"/>
    <x v="1"/>
    <x v="4"/>
    <s v="Tennsco Regal Shelving Units"/>
    <n v="304.23"/>
    <n v="3"/>
    <n v="0"/>
    <n v="9.126899999999992"/>
  </r>
  <r>
    <n v="4318"/>
    <s v="CA-2012-136735"/>
    <x v="1"/>
    <x v="353"/>
    <d v="2018-08-02T00:00:00"/>
    <s v="Standard Class"/>
    <s v="HA-14920"/>
    <s v="Helen Andreada"/>
    <x v="0"/>
    <s v="United States"/>
    <s v="San Francisco"/>
    <x v="1"/>
    <n v="94110"/>
    <x v="1"/>
    <s v="OFF-EN-10002230"/>
    <x v="1"/>
    <x v="12"/>
    <s v="Airmail Envelopes"/>
    <n v="167.86"/>
    <n v="2"/>
    <n v="0"/>
    <n v="78.894199999999998"/>
  </r>
  <r>
    <n v="4319"/>
    <s v="US-2014-136189"/>
    <x v="3"/>
    <x v="226"/>
    <d v="2020-12-12T00:00:00"/>
    <s v="Standard Class"/>
    <s v="DC-13285"/>
    <s v="Debra Catini"/>
    <x v="0"/>
    <s v="United States"/>
    <s v="Richmond"/>
    <x v="17"/>
    <n v="23223"/>
    <x v="0"/>
    <s v="FUR-FU-10000175"/>
    <x v="0"/>
    <x v="5"/>
    <s v="DAX Wood Document Frame."/>
    <n v="82.38"/>
    <n v="6"/>
    <n v="0"/>
    <n v="25.537799999999997"/>
  </r>
  <r>
    <n v="4320"/>
    <s v="CA-2011-152345"/>
    <x v="2"/>
    <x v="282"/>
    <d v="2018-01-03T00:00:00"/>
    <s v="Second Class"/>
    <s v="ST-20530"/>
    <s v="Shui Tom"/>
    <x v="0"/>
    <s v="United States"/>
    <s v="Albuquerque"/>
    <x v="27"/>
    <n v="87105"/>
    <x v="1"/>
    <s v="TEC-PH-10004897"/>
    <x v="2"/>
    <x v="7"/>
    <s v="Mediabridge Sport Armband iPhone 5s"/>
    <n v="23.976000000000003"/>
    <n v="3"/>
    <n v="0.2"/>
    <n v="-5.694300000000001"/>
  </r>
  <r>
    <n v="4321"/>
    <s v="CA-2011-152345"/>
    <x v="2"/>
    <x v="282"/>
    <d v="2018-01-03T00:00:00"/>
    <s v="Second Class"/>
    <s v="ST-20530"/>
    <s v="Shui Tom"/>
    <x v="0"/>
    <s v="United States"/>
    <s v="Albuquerque"/>
    <x v="27"/>
    <n v="87105"/>
    <x v="1"/>
    <s v="OFF-ST-10003123"/>
    <x v="1"/>
    <x v="4"/>
    <s v="Fellowes Bases and Tops For Staxonsteel/High-Stak Systems"/>
    <n v="33.29"/>
    <n v="1"/>
    <n v="0"/>
    <n v="7.9895999999999994"/>
  </r>
  <r>
    <n v="4322"/>
    <s v="US-2012-147662"/>
    <x v="1"/>
    <x v="965"/>
    <d v="2018-02-19T00:00:00"/>
    <s v="Standard Class"/>
    <s v="KB-16315"/>
    <s v="Karl Braun"/>
    <x v="0"/>
    <s v="United States"/>
    <s v="Akron"/>
    <x v="24"/>
    <n v="44312"/>
    <x v="3"/>
    <s v="OFF-BI-10001658"/>
    <x v="1"/>
    <x v="8"/>
    <s v="GBC Standard Therm-A-Bind Covers"/>
    <n v="14.952000000000004"/>
    <n v="2"/>
    <n v="0.7"/>
    <n v="-11.961599999999997"/>
  </r>
  <r>
    <n v="4323"/>
    <s v="US-2012-147662"/>
    <x v="1"/>
    <x v="965"/>
    <d v="2018-02-19T00:00:00"/>
    <s v="Standard Class"/>
    <s v="KB-16315"/>
    <s v="Karl Braun"/>
    <x v="0"/>
    <s v="United States"/>
    <s v="Akron"/>
    <x v="24"/>
    <n v="44312"/>
    <x v="3"/>
    <s v="TEC-PH-10002834"/>
    <x v="2"/>
    <x v="7"/>
    <s v="Google Nexus 5"/>
    <n v="323.98199999999997"/>
    <n v="3"/>
    <n v="0.4"/>
    <n v="-80.995500000000021"/>
  </r>
  <r>
    <n v="4324"/>
    <s v="US-2012-147662"/>
    <x v="1"/>
    <x v="965"/>
    <d v="2018-02-19T00:00:00"/>
    <s v="Standard Class"/>
    <s v="KB-16315"/>
    <s v="Karl Braun"/>
    <x v="0"/>
    <s v="United States"/>
    <s v="Akron"/>
    <x v="24"/>
    <n v="44312"/>
    <x v="3"/>
    <s v="OFF-BI-10002160"/>
    <x v="1"/>
    <x v="8"/>
    <s v="Acco Hanging Data Binders"/>
    <n v="2.2860000000000005"/>
    <n v="2"/>
    <n v="0.7"/>
    <n v="-1.6763999999999997"/>
  </r>
  <r>
    <n v="4325"/>
    <s v="US-2012-147662"/>
    <x v="1"/>
    <x v="965"/>
    <d v="2018-02-19T00:00:00"/>
    <s v="Standard Class"/>
    <s v="KB-16315"/>
    <s v="Karl Braun"/>
    <x v="0"/>
    <s v="United States"/>
    <s v="Akron"/>
    <x v="24"/>
    <n v="44312"/>
    <x v="3"/>
    <s v="OFF-AR-10004999"/>
    <x v="1"/>
    <x v="6"/>
    <s v="Newell 315"/>
    <n v="14.352000000000002"/>
    <n v="3"/>
    <n v="0.2"/>
    <n v="0.8969999999999998"/>
  </r>
  <r>
    <n v="4326"/>
    <s v="US-2012-147662"/>
    <x v="1"/>
    <x v="965"/>
    <d v="2018-02-19T00:00:00"/>
    <s v="Standard Class"/>
    <s v="KB-16315"/>
    <s v="Karl Braun"/>
    <x v="0"/>
    <s v="United States"/>
    <s v="Akron"/>
    <x v="24"/>
    <n v="44312"/>
    <x v="3"/>
    <s v="TEC-AC-10003280"/>
    <x v="2"/>
    <x v="11"/>
    <s v="Belkin F8E887 USB Wired Ergonomic Keyboard"/>
    <n v="71.975999999999999"/>
    <n v="3"/>
    <n v="0.2"/>
    <n v="0.89969999999999573"/>
  </r>
  <r>
    <n v="4327"/>
    <s v="CA-2013-153346"/>
    <x v="0"/>
    <x v="966"/>
    <d v="2019-01-27T00:00:00"/>
    <s v="First Class"/>
    <s v="TB-21355"/>
    <s v="Todd Boyes"/>
    <x v="1"/>
    <s v="United States"/>
    <s v="Plainfield"/>
    <x v="30"/>
    <n v="7060"/>
    <x v="3"/>
    <s v="OFF-AR-10000315"/>
    <x v="1"/>
    <x v="6"/>
    <s v="Dixon Ticonderoga Maple Cedar Pencil, #2"/>
    <n v="9.2099999999999991"/>
    <n v="3"/>
    <n v="0"/>
    <n v="2.3025000000000002"/>
  </r>
  <r>
    <n v="4328"/>
    <s v="CA-2013-153346"/>
    <x v="0"/>
    <x v="966"/>
    <d v="2019-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20-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20-10-10T00:00:00"/>
    <s v="Standard Class"/>
    <s v="PO-18850"/>
    <s v="Patrick O'Brill"/>
    <x v="0"/>
    <s v="United States"/>
    <s v="Hialeah"/>
    <x v="2"/>
    <n v="33012"/>
    <x v="0"/>
    <s v="OFF-PA-10000556"/>
    <x v="1"/>
    <x v="10"/>
    <s v="Xerox 208"/>
    <n v="15.552000000000003"/>
    <n v="3"/>
    <n v="0.2"/>
    <n v="5.4432"/>
  </r>
  <r>
    <n v="4331"/>
    <s v="CA-2014-149853"/>
    <x v="3"/>
    <x v="621"/>
    <d v="2020-10-10T00:00:00"/>
    <s v="Standard Class"/>
    <s v="PO-18850"/>
    <s v="Patrick O'Brill"/>
    <x v="0"/>
    <s v="United States"/>
    <s v="Hialeah"/>
    <x v="2"/>
    <n v="33012"/>
    <x v="0"/>
    <s v="OFF-AP-10000804"/>
    <x v="1"/>
    <x v="9"/>
    <s v="Hoover Portapower Portable Vacuum"/>
    <n v="17.920000000000002"/>
    <n v="5"/>
    <n v="0.2"/>
    <n v="1.1200000000000001"/>
  </r>
  <r>
    <n v="4332"/>
    <s v="CA-2014-107909"/>
    <x v="3"/>
    <x v="853"/>
    <d v="2020-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20-09-07T00:00:00"/>
    <s v="Standard Class"/>
    <s v="SS-20875"/>
    <s v="Sung Shariari"/>
    <x v="0"/>
    <s v="United States"/>
    <s v="Redmond"/>
    <x v="4"/>
    <n v="98052"/>
    <x v="1"/>
    <s v="OFF-BI-10003476"/>
    <x v="1"/>
    <x v="8"/>
    <s v="Avery Metallic Poly Binders"/>
    <n v="22.92"/>
    <n v="5"/>
    <n v="0.2"/>
    <n v="8.0219999999999985"/>
  </r>
  <r>
    <n v="4334"/>
    <s v="CA-2012-112375"/>
    <x v="1"/>
    <x v="379"/>
    <d v="2018-12-27T00:00:00"/>
    <s v="Standard Class"/>
    <s v="RD-19720"/>
    <s v="Roger Demir"/>
    <x v="0"/>
    <s v="United States"/>
    <s v="Daytona Beach"/>
    <x v="2"/>
    <n v="32114"/>
    <x v="0"/>
    <s v="TEC-AC-10003237"/>
    <x v="2"/>
    <x v="11"/>
    <s v="Memorex Micro Travel Drive 4 GB"/>
    <n v="50.88"/>
    <n v="6"/>
    <n v="0.2"/>
    <n v="14.628000000000005"/>
  </r>
  <r>
    <n v="4335"/>
    <s v="CA-2012-112375"/>
    <x v="1"/>
    <x v="379"/>
    <d v="2018-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8-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8-12-24T00:00:00"/>
    <s v="Standard Class"/>
    <s v="GZ-14470"/>
    <s v="Gary Zandusky"/>
    <x v="0"/>
    <s v="United States"/>
    <s v="Bullhead City"/>
    <x v="16"/>
    <n v="86442"/>
    <x v="1"/>
    <s v="FUR-FU-10002088"/>
    <x v="0"/>
    <x v="5"/>
    <s v="Nu-Dell Float Frame 11 x 14 1/2"/>
    <n v="14.368000000000002"/>
    <n v="2"/>
    <n v="0.2"/>
    <n v="3.9512"/>
  </r>
  <r>
    <n v="4338"/>
    <s v="CA-2012-125234"/>
    <x v="1"/>
    <x v="154"/>
    <d v="2018-12-01T00:00:00"/>
    <s v="Standard Class"/>
    <s v="SN-20710"/>
    <s v="Steve Nguyen"/>
    <x v="2"/>
    <s v="United States"/>
    <s v="Los Angeles"/>
    <x v="1"/>
    <n v="90049"/>
    <x v="1"/>
    <s v="TEC-AC-10000158"/>
    <x v="2"/>
    <x v="11"/>
    <s v="Sony 64GB Class 10 Micro SDHC R40 Memory Card"/>
    <n v="107.97"/>
    <n v="3"/>
    <n v="0"/>
    <n v="22.6737"/>
  </r>
  <r>
    <n v="4339"/>
    <s v="CA-2012-125234"/>
    <x v="1"/>
    <x v="154"/>
    <d v="2018-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20-09-02T00:00:00"/>
    <s v="Standard Class"/>
    <s v="DK-12895"/>
    <s v="Dana Kaydos"/>
    <x v="0"/>
    <s v="United States"/>
    <s v="Franklin"/>
    <x v="18"/>
    <n v="37064"/>
    <x v="0"/>
    <s v="OFF-PA-10004888"/>
    <x v="1"/>
    <x v="10"/>
    <s v="Xerox 217"/>
    <n v="5.1840000000000011"/>
    <n v="1"/>
    <n v="0.2"/>
    <n v="1.8144"/>
  </r>
  <r>
    <n v="4341"/>
    <s v="US-2011-129609"/>
    <x v="2"/>
    <x v="579"/>
    <d v="2017-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20-12-22T00:00:00"/>
    <s v="Standard Class"/>
    <s v="GB-14575"/>
    <s v="Giulietta Baptist"/>
    <x v="0"/>
    <s v="United States"/>
    <s v="Arlington"/>
    <x v="17"/>
    <n v="22204"/>
    <x v="0"/>
    <s v="OFF-ST-10003208"/>
    <x v="1"/>
    <x v="4"/>
    <s v="Adjustable Depth Letter/Legal Cart"/>
    <n v="544.38"/>
    <n v="3"/>
    <n v="0"/>
    <n v="157.87019999999993"/>
  </r>
  <r>
    <n v="4343"/>
    <s v="CA-2014-105410"/>
    <x v="3"/>
    <x v="498"/>
    <d v="2020-03-23T00:00:00"/>
    <s v="First Class"/>
    <s v="ND-18370"/>
    <s v="Natalie DeCherney"/>
    <x v="0"/>
    <s v="United States"/>
    <s v="San Francisco"/>
    <x v="1"/>
    <n v="94110"/>
    <x v="1"/>
    <s v="OFF-BI-10004970"/>
    <x v="1"/>
    <x v="8"/>
    <s v="ACCOHIDE 3-Ring Binder, Blue, 1&quot;"/>
    <n v="19.824000000000002"/>
    <n v="6"/>
    <n v="0.2"/>
    <n v="6.690599999999999"/>
  </r>
  <r>
    <n v="4344"/>
    <s v="CA-2014-105410"/>
    <x v="3"/>
    <x v="498"/>
    <d v="2020-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20-03-23T00:00:00"/>
    <s v="First Class"/>
    <s v="ND-18370"/>
    <s v="Natalie DeCherney"/>
    <x v="0"/>
    <s v="United States"/>
    <s v="San Francisco"/>
    <x v="1"/>
    <n v="94110"/>
    <x v="1"/>
    <s v="TEC-AC-10001552"/>
    <x v="2"/>
    <x v="11"/>
    <s v="Logitech K350 2.4Ghz Wireless Keyboard"/>
    <n v="99.54"/>
    <n v="2"/>
    <n v="0"/>
    <n v="10.949399999999997"/>
  </r>
  <r>
    <n v="4346"/>
    <s v="CA-2014-105410"/>
    <x v="3"/>
    <x v="498"/>
    <d v="2020-03-23T00:00:00"/>
    <s v="First Class"/>
    <s v="ND-18370"/>
    <s v="Natalie DeCherney"/>
    <x v="0"/>
    <s v="United States"/>
    <s v="San Francisco"/>
    <x v="1"/>
    <n v="94110"/>
    <x v="1"/>
    <s v="TEC-AC-10002926"/>
    <x v="2"/>
    <x v="11"/>
    <s v="Logitech Wireless Marathon Mouse M705"/>
    <n v="199.96"/>
    <n v="4"/>
    <n v="0"/>
    <n v="85.982800000000012"/>
  </r>
  <r>
    <n v="4347"/>
    <s v="CA-2013-120355"/>
    <x v="0"/>
    <x v="31"/>
    <d v="2019-09-26T00:00:00"/>
    <s v="Standard Class"/>
    <s v="MM-17260"/>
    <s v="Magdelene Morse"/>
    <x v="0"/>
    <s v="United States"/>
    <s v="New Rochelle"/>
    <x v="15"/>
    <n v="10801"/>
    <x v="3"/>
    <s v="FUR-CH-10001394"/>
    <x v="0"/>
    <x v="1"/>
    <s v="Global Leather Executive Chair"/>
    <n v="631.78200000000004"/>
    <n v="2"/>
    <n v="0.1"/>
    <n v="140.39599999999993"/>
  </r>
  <r>
    <n v="4348"/>
    <s v="CA-2013-120355"/>
    <x v="0"/>
    <x v="31"/>
    <d v="2019-09-26T00:00:00"/>
    <s v="Standard Class"/>
    <s v="MM-17260"/>
    <s v="Magdelene Morse"/>
    <x v="0"/>
    <s v="United States"/>
    <s v="New Rochelle"/>
    <x v="15"/>
    <n v="10801"/>
    <x v="3"/>
    <s v="FUR-FU-10004053"/>
    <x v="0"/>
    <x v="5"/>
    <s v="DAX Two-Tone Silver Metal Document Frame"/>
    <n v="60.72"/>
    <n v="3"/>
    <n v="0"/>
    <n v="26.1096"/>
  </r>
  <r>
    <n v="4349"/>
    <s v="CA-2014-169894"/>
    <x v="3"/>
    <x v="221"/>
    <d v="2020-11-30T00:00:00"/>
    <s v="Second Class"/>
    <s v="MV-17485"/>
    <s v="Mark Van Huff"/>
    <x v="0"/>
    <s v="United States"/>
    <s v="Mesa"/>
    <x v="16"/>
    <n v="85204"/>
    <x v="1"/>
    <s v="OFF-BI-10004230"/>
    <x v="1"/>
    <x v="8"/>
    <s v="GBC Recycled Grain Textured Covers"/>
    <n v="20.724000000000004"/>
    <n v="2"/>
    <n v="0.7"/>
    <n v="-15.197599999999994"/>
  </r>
  <r>
    <n v="4350"/>
    <s v="CA-2014-169894"/>
    <x v="3"/>
    <x v="221"/>
    <d v="2020-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20-04-16T00:00:00"/>
    <s v="Standard Class"/>
    <s v="JL-15130"/>
    <s v="Jack Lebron"/>
    <x v="0"/>
    <s v="United States"/>
    <s v="Lancaster"/>
    <x v="24"/>
    <n v="43130"/>
    <x v="3"/>
    <s v="OFF-ST-10001325"/>
    <x v="1"/>
    <x v="4"/>
    <s v="Sterilite Officeware Hinged File Box"/>
    <n v="16.768000000000001"/>
    <n v="2"/>
    <n v="0.2"/>
    <n v="1.4672000000000001"/>
  </r>
  <r>
    <n v="4352"/>
    <s v="US-2014-100482"/>
    <x v="3"/>
    <x v="645"/>
    <d v="2020-04-16T00:00:00"/>
    <s v="Standard Class"/>
    <s v="JL-15130"/>
    <s v="Jack Lebron"/>
    <x v="0"/>
    <s v="United States"/>
    <s v="Lancaster"/>
    <x v="24"/>
    <n v="43130"/>
    <x v="3"/>
    <s v="TEC-AC-10003441"/>
    <x v="2"/>
    <x v="11"/>
    <s v="Kingston Digital DataTraveler 32GB USB 2.0"/>
    <n v="27.12"/>
    <n v="2"/>
    <n v="0.2"/>
    <n v="-4.7460000000000013"/>
  </r>
  <r>
    <n v="4353"/>
    <s v="CA-2014-107748"/>
    <x v="3"/>
    <x v="389"/>
    <d v="2020-12-13T00:00:00"/>
    <s v="Second Class"/>
    <s v="AG-10330"/>
    <s v="Alex Grayson"/>
    <x v="0"/>
    <s v="United States"/>
    <s v="Stockton"/>
    <x v="1"/>
    <n v="95207"/>
    <x v="1"/>
    <s v="TEC-PH-10003215"/>
    <x v="2"/>
    <x v="7"/>
    <s v="Jackery Bar Premium Fast-charging Portable Charger"/>
    <n v="95.84"/>
    <n v="4"/>
    <n v="0.2"/>
    <n v="34.741999999999997"/>
  </r>
  <r>
    <n v="4354"/>
    <s v="CA-2014-107748"/>
    <x v="3"/>
    <x v="389"/>
    <d v="2020-12-13T00:00:00"/>
    <s v="Second Class"/>
    <s v="AG-10330"/>
    <s v="Alex Grayson"/>
    <x v="0"/>
    <s v="United States"/>
    <s v="Stockton"/>
    <x v="1"/>
    <n v="95207"/>
    <x v="1"/>
    <s v="OFF-PA-10002005"/>
    <x v="1"/>
    <x v="10"/>
    <s v="Xerox 225"/>
    <n v="12.96"/>
    <n v="2"/>
    <n v="0"/>
    <n v="6.2208000000000006"/>
  </r>
  <r>
    <n v="4355"/>
    <s v="CA-2014-153654"/>
    <x v="3"/>
    <x v="221"/>
    <d v="2020-11-27T00:00:00"/>
    <s v="Second Class"/>
    <s v="MD-17860"/>
    <s v="Michael Dominguez"/>
    <x v="1"/>
    <s v="United States"/>
    <s v="Asheville"/>
    <x v="3"/>
    <n v="28806"/>
    <x v="0"/>
    <s v="OFF-BI-10004465"/>
    <x v="1"/>
    <x v="8"/>
    <s v="Avery Durable Slant Ring Binders"/>
    <n v="19.008000000000003"/>
    <n v="8"/>
    <n v="0.7"/>
    <n v="-12.671999999999997"/>
  </r>
  <r>
    <n v="4356"/>
    <s v="CA-2012-155600"/>
    <x v="1"/>
    <x v="784"/>
    <d v="2018-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8-12-07T00:00:00"/>
    <s v="Second Class"/>
    <s v="RO-19780"/>
    <s v="Rose O'Brian"/>
    <x v="0"/>
    <s v="United States"/>
    <s v="Clarksville"/>
    <x v="18"/>
    <n v="37042"/>
    <x v="0"/>
    <s v="OFF-AR-10003752"/>
    <x v="1"/>
    <x v="6"/>
    <s v="Deluxe Chalkboard Eraser Cleaner"/>
    <n v="36.96"/>
    <n v="4"/>
    <n v="0.2"/>
    <n v="12.011999999999999"/>
  </r>
  <r>
    <n v="4358"/>
    <s v="CA-2014-162565"/>
    <x v="3"/>
    <x v="157"/>
    <d v="2020-12-12T00:00:00"/>
    <s v="Same Day"/>
    <s v="RR-19315"/>
    <s v="Ralph Ritter"/>
    <x v="0"/>
    <s v="United States"/>
    <s v="Aurora"/>
    <x v="10"/>
    <n v="60505"/>
    <x v="2"/>
    <s v="OFF-PA-10001937"/>
    <x v="1"/>
    <x v="10"/>
    <s v="Xerox 21"/>
    <n v="10.368000000000002"/>
    <n v="2"/>
    <n v="0.2"/>
    <n v="3.6288"/>
  </r>
  <r>
    <n v="4359"/>
    <s v="CA-2014-162565"/>
    <x v="3"/>
    <x v="157"/>
    <d v="2020-12-12T00:00:00"/>
    <s v="Same Day"/>
    <s v="RR-19315"/>
    <s v="Ralph Ritter"/>
    <x v="0"/>
    <s v="United States"/>
    <s v="Aurora"/>
    <x v="10"/>
    <n v="60505"/>
    <x v="2"/>
    <s v="FUR-FU-10004306"/>
    <x v="0"/>
    <x v="5"/>
    <s v="Electrix Halogen Magnifier Lamp"/>
    <n v="77.720000000000013"/>
    <n v="1"/>
    <n v="0.6"/>
    <n v="-66.061999999999998"/>
  </r>
  <r>
    <n v="4360"/>
    <s v="CA-2014-162565"/>
    <x v="3"/>
    <x v="157"/>
    <d v="2020-12-12T00:00:00"/>
    <s v="Same Day"/>
    <s v="RR-19315"/>
    <s v="Ralph Ritter"/>
    <x v="0"/>
    <s v="United States"/>
    <s v="Aurora"/>
    <x v="10"/>
    <n v="60505"/>
    <x v="2"/>
    <s v="FUR-CH-10003973"/>
    <x v="0"/>
    <x v="1"/>
    <s v="GuestStacker Chair with Chrome Finish Legs"/>
    <n v="520.46399999999994"/>
    <n v="2"/>
    <n v="0.3"/>
    <n v="-14.870399999999961"/>
  </r>
  <r>
    <n v="4361"/>
    <s v="CA-2013-127642"/>
    <x v="0"/>
    <x v="206"/>
    <d v="2019-05-24T00:00:00"/>
    <s v="First Class"/>
    <s v="CP-12340"/>
    <s v="Christine Phan"/>
    <x v="1"/>
    <s v="United States"/>
    <s v="Warwick"/>
    <x v="34"/>
    <n v="2886"/>
    <x v="3"/>
    <s v="OFF-PA-10000565"/>
    <x v="1"/>
    <x v="10"/>
    <s v="Staples"/>
    <n v="111.96"/>
    <n v="2"/>
    <n v="0"/>
    <n v="54.860399999999998"/>
  </r>
  <r>
    <n v="4362"/>
    <s v="US-2014-163195"/>
    <x v="3"/>
    <x v="921"/>
    <d v="2020-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7"/>
    <d v="2020-05-23T00:00:00"/>
    <s v="Second Class"/>
    <s v="NC-18340"/>
    <s v="Nat Carroll"/>
    <x v="0"/>
    <s v="United States"/>
    <s v="Fargo"/>
    <x v="46"/>
    <n v="58103"/>
    <x v="2"/>
    <s v="OFF-AR-10001953"/>
    <x v="1"/>
    <x v="6"/>
    <s v="Boston 1645 Deluxe Heavier-Duty Electric Pencil Sharpener"/>
    <n v="131.94"/>
    <n v="3"/>
    <n v="0"/>
    <n v="35.623800000000003"/>
  </r>
  <r>
    <n v="4364"/>
    <s v="CA-2014-111332"/>
    <x v="3"/>
    <x v="967"/>
    <d v="2020-05-23T00:00:00"/>
    <s v="Second Class"/>
    <s v="NC-18340"/>
    <s v="Nat Carroll"/>
    <x v="0"/>
    <s v="United States"/>
    <s v="Fargo"/>
    <x v="46"/>
    <n v="58103"/>
    <x v="2"/>
    <s v="OFF-AR-10001374"/>
    <x v="1"/>
    <x v="6"/>
    <s v="BIC Brite Liner Highlighters, Chisel Tip"/>
    <n v="25.92"/>
    <n v="4"/>
    <n v="0"/>
    <n v="8.2943999999999996"/>
  </r>
  <r>
    <n v="4365"/>
    <s v="CA-2014-111332"/>
    <x v="3"/>
    <x v="967"/>
    <d v="2020-05-23T00:00:00"/>
    <s v="Second Class"/>
    <s v="NC-18340"/>
    <s v="Nat Carroll"/>
    <x v="0"/>
    <s v="United States"/>
    <s v="Fargo"/>
    <x v="46"/>
    <n v="58103"/>
    <x v="2"/>
    <s v="OFF-ST-10003816"/>
    <x v="1"/>
    <x v="4"/>
    <s v="Fellowes High-Stak Drawer Files"/>
    <n v="704.76"/>
    <n v="4"/>
    <n v="0"/>
    <n v="162.09479999999996"/>
  </r>
  <r>
    <n v="4366"/>
    <s v="CA-2014-111332"/>
    <x v="3"/>
    <x v="967"/>
    <d v="2020-05-23T00:00:00"/>
    <s v="Second Class"/>
    <s v="NC-18340"/>
    <s v="Nat Carroll"/>
    <x v="0"/>
    <s v="United States"/>
    <s v="Fargo"/>
    <x v="46"/>
    <n v="58103"/>
    <x v="2"/>
    <s v="OFF-FA-10001843"/>
    <x v="1"/>
    <x v="13"/>
    <s v="Staples"/>
    <n v="7.41"/>
    <n v="3"/>
    <n v="0"/>
    <n v="3.4827000000000004"/>
  </r>
  <r>
    <n v="4367"/>
    <s v="CA-2014-111332"/>
    <x v="3"/>
    <x v="967"/>
    <d v="2020-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20-09-14T00:00:00"/>
    <s v="Second Class"/>
    <s v="HA-14920"/>
    <s v="Helen Andreada"/>
    <x v="0"/>
    <s v="United States"/>
    <s v="Chicago"/>
    <x v="10"/>
    <n v="60623"/>
    <x v="2"/>
    <s v="OFF-FA-10000936"/>
    <x v="1"/>
    <x v="13"/>
    <s v="Acco Hot Clips Clips to Go"/>
    <n v="10.528"/>
    <n v="4"/>
    <n v="0.2"/>
    <n v="3.2899999999999996"/>
  </r>
  <r>
    <n v="4369"/>
    <s v="CA-2014-117044"/>
    <x v="3"/>
    <x v="220"/>
    <d v="2020-09-14T00:00:00"/>
    <s v="Second Class"/>
    <s v="HA-14920"/>
    <s v="Helen Andreada"/>
    <x v="0"/>
    <s v="United States"/>
    <s v="Chicago"/>
    <x v="10"/>
    <n v="60623"/>
    <x v="2"/>
    <s v="OFF-PA-10003657"/>
    <x v="1"/>
    <x v="10"/>
    <s v="Xerox 1927"/>
    <n v="20.544000000000004"/>
    <n v="6"/>
    <n v="0.2"/>
    <n v="6.4199999999999964"/>
  </r>
  <r>
    <n v="4370"/>
    <s v="US-2013-165078"/>
    <x v="0"/>
    <x v="732"/>
    <d v="2019-11-11T00:00:00"/>
    <s v="Standard Class"/>
    <s v="MA-17995"/>
    <s v="Michelle Arnett"/>
    <x v="2"/>
    <s v="United States"/>
    <s v="Lawrence"/>
    <x v="14"/>
    <n v="46226"/>
    <x v="2"/>
    <s v="OFF-BI-10001989"/>
    <x v="1"/>
    <x v="8"/>
    <s v="Premium Transparent Presentation Covers by GBC"/>
    <n v="104.9"/>
    <n v="5"/>
    <n v="0"/>
    <n v="50.351999999999997"/>
  </r>
  <r>
    <n v="4371"/>
    <s v="US-2013-165078"/>
    <x v="0"/>
    <x v="732"/>
    <d v="2019-11-11T00:00:00"/>
    <s v="Standard Class"/>
    <s v="MA-17995"/>
    <s v="Michelle Arnett"/>
    <x v="2"/>
    <s v="United States"/>
    <s v="Lawrence"/>
    <x v="14"/>
    <n v="46226"/>
    <x v="2"/>
    <s v="OFF-AR-10002987"/>
    <x v="1"/>
    <x v="6"/>
    <s v="Prismacolor Color Pencil Set"/>
    <n v="39.68"/>
    <n v="2"/>
    <n v="0"/>
    <n v="16.268800000000002"/>
  </r>
  <r>
    <n v="4372"/>
    <s v="US-2013-165078"/>
    <x v="0"/>
    <x v="732"/>
    <d v="2019-11-11T00:00:00"/>
    <s v="Standard Class"/>
    <s v="MA-17995"/>
    <s v="Michelle Arnett"/>
    <x v="2"/>
    <s v="United States"/>
    <s v="Lawrence"/>
    <x v="14"/>
    <n v="46226"/>
    <x v="2"/>
    <s v="OFF-LA-10000414"/>
    <x v="1"/>
    <x v="2"/>
    <s v="Avery 503"/>
    <n v="51.75"/>
    <n v="5"/>
    <n v="0"/>
    <n v="24.84"/>
  </r>
  <r>
    <n v="4373"/>
    <s v="US-2014-169320"/>
    <x v="3"/>
    <x v="283"/>
    <d v="2020-07-26T00:00:00"/>
    <s v="Second Class"/>
    <s v="LH-16900"/>
    <s v="Lena Hernandez"/>
    <x v="0"/>
    <s v="United States"/>
    <s v="Elkhart"/>
    <x v="14"/>
    <n v="46514"/>
    <x v="2"/>
    <s v="OFF-AR-10003602"/>
    <x v="1"/>
    <x v="6"/>
    <s v="Quartet Omega Colored Chalk, 12/Pack"/>
    <n v="11.68"/>
    <n v="2"/>
    <n v="0"/>
    <n v="5.4895999999999994"/>
  </r>
  <r>
    <n v="4374"/>
    <s v="US-2014-169320"/>
    <x v="3"/>
    <x v="283"/>
    <d v="2020-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9-11-25T00:00:00"/>
    <s v="Standard Class"/>
    <s v="SB-20290"/>
    <s v="Sean Braxton"/>
    <x v="1"/>
    <s v="United States"/>
    <s v="Kent"/>
    <x v="24"/>
    <n v="44240"/>
    <x v="3"/>
    <s v="OFF-AP-10002998"/>
    <x v="1"/>
    <x v="9"/>
    <s v="Holmes 99% HEPA Air Purifier"/>
    <n v="103.96799999999999"/>
    <n v="6"/>
    <n v="0.2"/>
    <n v="16.894799999999996"/>
  </r>
  <r>
    <n v="4376"/>
    <s v="CA-2011-166954"/>
    <x v="2"/>
    <x v="573"/>
    <d v="2017-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7-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7-04-30T00:00:00"/>
    <s v="Standard Class"/>
    <s v="BT-11305"/>
    <s v="Beth Thompson"/>
    <x v="2"/>
    <s v="United States"/>
    <s v="San Gabriel"/>
    <x v="1"/>
    <n v="91776"/>
    <x v="1"/>
    <s v="FUR-CH-10003973"/>
    <x v="0"/>
    <x v="1"/>
    <s v="GuestStacker Chair with Chrome Finish Legs"/>
    <n v="1487.04"/>
    <n v="5"/>
    <n v="0.2"/>
    <n v="148.70400000000006"/>
  </r>
  <r>
    <n v="4379"/>
    <s v="CA-2012-140830"/>
    <x v="1"/>
    <x v="672"/>
    <d v="2018-12-02T00:00:00"/>
    <s v="Second Class"/>
    <s v="PS-18970"/>
    <s v="Paul Stevenson"/>
    <x v="2"/>
    <s v="United States"/>
    <s v="Henderson"/>
    <x v="0"/>
    <n v="42420"/>
    <x v="0"/>
    <s v="OFF-EN-10000461"/>
    <x v="1"/>
    <x v="12"/>
    <s v="#10- 4 1/8&quot; x 9 1/2&quot; Recycled Envelopes"/>
    <n v="17.48"/>
    <n v="2"/>
    <n v="0"/>
    <n v="8.2156000000000002"/>
  </r>
  <r>
    <n v="4380"/>
    <s v="CA-2012-140830"/>
    <x v="1"/>
    <x v="672"/>
    <d v="2018-12-02T00:00:00"/>
    <s v="Second Class"/>
    <s v="PS-18970"/>
    <s v="Paul Stevenson"/>
    <x v="2"/>
    <s v="United States"/>
    <s v="Henderson"/>
    <x v="0"/>
    <n v="42420"/>
    <x v="0"/>
    <s v="OFF-EN-10002831"/>
    <x v="1"/>
    <x v="12"/>
    <s v="Tyvek  Top-Opening Peel &amp; Seel  Envelopes, Gray"/>
    <n v="71.88"/>
    <n v="2"/>
    <n v="0"/>
    <n v="32.345999999999997"/>
  </r>
  <r>
    <n v="4381"/>
    <s v="CA-2012-152891"/>
    <x v="1"/>
    <x v="968"/>
    <d v="2018-10-30T00:00:00"/>
    <s v="Standard Class"/>
    <s v="TB-21625"/>
    <s v="Trudy Brown"/>
    <x v="0"/>
    <s v="United States"/>
    <s v="San Francisco"/>
    <x v="1"/>
    <n v="94110"/>
    <x v="1"/>
    <s v="OFF-AR-10004648"/>
    <x v="1"/>
    <x v="6"/>
    <s v="Boston 19500 Mighty Mite Electric Pencil Sharpener"/>
    <n v="60.449999999999996"/>
    <n v="3"/>
    <n v="0"/>
    <n v="16.3215"/>
  </r>
  <r>
    <n v="4382"/>
    <s v="CA-2012-152891"/>
    <x v="1"/>
    <x v="968"/>
    <d v="2018-10-30T00:00:00"/>
    <s v="Standard Class"/>
    <s v="TB-21625"/>
    <s v="Trudy Brown"/>
    <x v="0"/>
    <s v="United States"/>
    <s v="San Francisco"/>
    <x v="1"/>
    <n v="94110"/>
    <x v="1"/>
    <s v="FUR-TA-10001857"/>
    <x v="0"/>
    <x v="3"/>
    <s v="Balt Solid Wood Rectangular Table"/>
    <n v="253.17599999999999"/>
    <n v="3"/>
    <n v="0.2"/>
    <n v="-31.64700000000002"/>
  </r>
  <r>
    <n v="4383"/>
    <s v="US-2012-122784"/>
    <x v="1"/>
    <x v="603"/>
    <d v="2018-07-27T00:00:00"/>
    <s v="Standard Class"/>
    <s v="RA-19915"/>
    <s v="Russell Applegate"/>
    <x v="0"/>
    <s v="United States"/>
    <s v="Highland Park"/>
    <x v="10"/>
    <n v="60035"/>
    <x v="2"/>
    <s v="OFF-BI-10000546"/>
    <x v="1"/>
    <x v="8"/>
    <s v="Avery Durable Binders"/>
    <n v="2.879999999999999"/>
    <n v="5"/>
    <n v="0.8"/>
    <n v="-4.4639999999999995"/>
  </r>
  <r>
    <n v="4384"/>
    <s v="US-2012-122784"/>
    <x v="1"/>
    <x v="603"/>
    <d v="2018-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8-07-27T00:00:00"/>
    <s v="Standard Class"/>
    <s v="RA-19915"/>
    <s v="Russell Applegate"/>
    <x v="0"/>
    <s v="United States"/>
    <s v="Highland Park"/>
    <x v="10"/>
    <n v="60035"/>
    <x v="2"/>
    <s v="TEC-PH-10001557"/>
    <x v="2"/>
    <x v="7"/>
    <s v="Pyle PMP37LED"/>
    <n v="153.584"/>
    <n v="2"/>
    <n v="0.2"/>
    <n v="13.438599999999994"/>
  </r>
  <r>
    <n v="4386"/>
    <s v="US-2012-122784"/>
    <x v="1"/>
    <x v="603"/>
    <d v="2018-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9-11-03T00:00:00"/>
    <s v="Standard Class"/>
    <s v="BP-11095"/>
    <s v="Bart Pistole"/>
    <x v="1"/>
    <s v="United States"/>
    <s v="San Francisco"/>
    <x v="1"/>
    <n v="94122"/>
    <x v="1"/>
    <s v="OFF-AP-10001366"/>
    <x v="1"/>
    <x v="9"/>
    <s v="Staples"/>
    <n v="43.92"/>
    <n v="4"/>
    <n v="0"/>
    <n v="11.858400000000003"/>
  </r>
  <r>
    <n v="4388"/>
    <s v="CA-2013-156811"/>
    <x v="0"/>
    <x v="189"/>
    <d v="2019-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20-11-23T00:00:00"/>
    <s v="First Class"/>
    <s v="CD-11920"/>
    <s v="Carlos Daly"/>
    <x v="0"/>
    <s v="United States"/>
    <s v="New York City"/>
    <x v="15"/>
    <n v="10035"/>
    <x v="3"/>
    <s v="OFF-PA-10003651"/>
    <x v="1"/>
    <x v="10"/>
    <s v="Xerox 1968"/>
    <n v="46.76"/>
    <n v="7"/>
    <n v="0"/>
    <n v="22.444800000000001"/>
  </r>
  <r>
    <n v="4390"/>
    <s v="CA-2014-111556"/>
    <x v="3"/>
    <x v="225"/>
    <d v="2020-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20-11-23T00:00:00"/>
    <s v="First Class"/>
    <s v="CD-11920"/>
    <s v="Carlos Daly"/>
    <x v="0"/>
    <s v="United States"/>
    <s v="New York City"/>
    <x v="15"/>
    <n v="10035"/>
    <x v="3"/>
    <s v="TEC-PH-10001459"/>
    <x v="2"/>
    <x v="7"/>
    <s v="Samsung Galaxy Mega 6.3"/>
    <n v="1259.97"/>
    <n v="3"/>
    <n v="0"/>
    <n v="327.59220000000005"/>
  </r>
  <r>
    <n v="4392"/>
    <s v="CA-2014-111556"/>
    <x v="3"/>
    <x v="225"/>
    <d v="2020-11-23T00:00:00"/>
    <s v="First Class"/>
    <s v="CD-11920"/>
    <s v="Carlos Daly"/>
    <x v="0"/>
    <s v="United States"/>
    <s v="New York City"/>
    <x v="15"/>
    <n v="10035"/>
    <x v="3"/>
    <s v="OFF-AR-10004602"/>
    <x v="1"/>
    <x v="6"/>
    <s v="Boston KS Multi-Size Manual Pencil Sharpener"/>
    <n v="68.97"/>
    <n v="3"/>
    <n v="0"/>
    <n v="19.311600000000002"/>
  </r>
  <r>
    <n v="4393"/>
    <s v="CA-2013-108868"/>
    <x v="0"/>
    <x v="162"/>
    <d v="2019-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9-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7-07-20T00:00:00"/>
    <s v="Same Day"/>
    <s v="SW-20245"/>
    <s v="Scot Wooten"/>
    <x v="0"/>
    <s v="United States"/>
    <s v="Springfield"/>
    <x v="24"/>
    <n v="45503"/>
    <x v="3"/>
    <s v="OFF-ST-10002583"/>
    <x v="1"/>
    <x v="4"/>
    <s v="Fellowes Neat Ideas Storage Cubes"/>
    <n v="25.983999999999998"/>
    <n v="1"/>
    <n v="0.2"/>
    <n v="-5.1968000000000005"/>
  </r>
  <r>
    <n v="4396"/>
    <s v="CA-2011-142965"/>
    <x v="2"/>
    <x v="836"/>
    <d v="2017-07-20T00:00:00"/>
    <s v="Same Day"/>
    <s v="SW-20245"/>
    <s v="Scot Wooten"/>
    <x v="0"/>
    <s v="United States"/>
    <s v="Springfield"/>
    <x v="24"/>
    <n v="45503"/>
    <x v="3"/>
    <s v="OFF-BI-10000977"/>
    <x v="1"/>
    <x v="8"/>
    <s v="Ibico Plastic Spiral Binding Combs"/>
    <n v="27.360000000000003"/>
    <n v="3"/>
    <n v="0.7"/>
    <n v="-21.887999999999991"/>
  </r>
  <r>
    <n v="4397"/>
    <s v="CA-2013-148740"/>
    <x v="0"/>
    <x v="625"/>
    <d v="2019-11-20T00:00:00"/>
    <s v="Standard Class"/>
    <s v="AH-10690"/>
    <s v="Anna Häberlin"/>
    <x v="1"/>
    <s v="United States"/>
    <s v="San Diego"/>
    <x v="1"/>
    <n v="92024"/>
    <x v="1"/>
    <s v="TEC-PH-10002549"/>
    <x v="2"/>
    <x v="7"/>
    <s v="Polycom SoundPoint IP 450 VoIP phone"/>
    <n v="361.37600000000003"/>
    <n v="2"/>
    <n v="0.2"/>
    <n v="27.103200000000001"/>
  </r>
  <r>
    <n v="4398"/>
    <s v="US-2011-138758"/>
    <x v="2"/>
    <x v="969"/>
    <d v="2017-07-11T00:00:00"/>
    <s v="Standard Class"/>
    <s v="JL-15835"/>
    <s v="John Lee"/>
    <x v="0"/>
    <s v="United States"/>
    <s v="Philadelphia"/>
    <x v="9"/>
    <n v="19120"/>
    <x v="3"/>
    <s v="FUR-CH-10002880"/>
    <x v="0"/>
    <x v="1"/>
    <s v="Global High-Back Leather Tilter, Burgundy"/>
    <n v="172.18599999999998"/>
    <n v="2"/>
    <n v="0.3"/>
    <n v="-46.736200000000011"/>
  </r>
  <r>
    <n v="4399"/>
    <s v="US-2011-138758"/>
    <x v="2"/>
    <x v="969"/>
    <d v="2017-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9-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9-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9-03-18T00:00:00"/>
    <s v="Same Day"/>
    <s v="GZ-14470"/>
    <s v="Gary Zandusky"/>
    <x v="0"/>
    <s v="United States"/>
    <s v="Columbia"/>
    <x v="39"/>
    <n v="21044"/>
    <x v="3"/>
    <s v="FUR-FU-10004306"/>
    <x v="0"/>
    <x v="5"/>
    <s v="Electrix Halogen Magnifier Lamp"/>
    <n v="971.5"/>
    <n v="5"/>
    <n v="0"/>
    <n v="252.59"/>
  </r>
  <r>
    <n v="4403"/>
    <s v="CA-2013-114538"/>
    <x v="0"/>
    <x v="482"/>
    <d v="2019-12-28T00:00:00"/>
    <s v="First Class"/>
    <s v="RC-19825"/>
    <s v="Roy Collins"/>
    <x v="0"/>
    <s v="United States"/>
    <s v="Colorado Springs"/>
    <x v="22"/>
    <n v="80906"/>
    <x v="1"/>
    <s v="OFF-AR-10002445"/>
    <x v="1"/>
    <x v="6"/>
    <s v="SANFORD Major Accent Highlighters"/>
    <n v="11.328000000000001"/>
    <n v="2"/>
    <n v="0.2"/>
    <n v="2.5488000000000004"/>
  </r>
  <r>
    <n v="4404"/>
    <s v="CA-2011-127936"/>
    <x v="2"/>
    <x v="814"/>
    <d v="2017-09-04T00:00:00"/>
    <s v="First Class"/>
    <s v="CL-12565"/>
    <s v="Clay Ludtke"/>
    <x v="0"/>
    <s v="United States"/>
    <s v="New York City"/>
    <x v="15"/>
    <n v="10009"/>
    <x v="3"/>
    <s v="OFF-AR-10002445"/>
    <x v="1"/>
    <x v="6"/>
    <s v="SANFORD Major Accent Highlighters"/>
    <n v="21.240000000000002"/>
    <n v="3"/>
    <n v="0"/>
    <n v="8.071200000000001"/>
  </r>
  <r>
    <n v="4405"/>
    <s v="CA-2012-164336"/>
    <x v="1"/>
    <x v="761"/>
    <d v="2018-07-10T00:00:00"/>
    <s v="Standard Class"/>
    <s v="MW-18220"/>
    <s v="Mitch Webber"/>
    <x v="0"/>
    <s v="United States"/>
    <s v="Philadelphia"/>
    <x v="9"/>
    <n v="19140"/>
    <x v="3"/>
    <s v="TEC-AC-10002345"/>
    <x v="2"/>
    <x v="11"/>
    <s v="HP Standard 104 key PS/2 Keyboard"/>
    <n v="34.800000000000004"/>
    <n v="3"/>
    <n v="0.2"/>
    <n v="2.1749999999999989"/>
  </r>
  <r>
    <n v="4406"/>
    <s v="CA-2012-164336"/>
    <x v="1"/>
    <x v="761"/>
    <d v="2018-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9-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9-11-26T00:00:00"/>
    <s v="Standard Class"/>
    <s v="BF-10975"/>
    <s v="Barbara Fisher"/>
    <x v="1"/>
    <s v="United States"/>
    <s v="Columbus"/>
    <x v="14"/>
    <n v="47201"/>
    <x v="2"/>
    <s v="OFF-PA-10000418"/>
    <x v="1"/>
    <x v="10"/>
    <s v="Xerox 189"/>
    <n v="314.54999999999995"/>
    <n v="3"/>
    <n v="0"/>
    <n v="150.98399999999998"/>
  </r>
  <r>
    <n v="4409"/>
    <s v="CA-2013-100041"/>
    <x v="0"/>
    <x v="73"/>
    <d v="2019-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7-05-11T00:00:00"/>
    <s v="Standard Class"/>
    <s v="SN-20710"/>
    <s v="Steve Nguyen"/>
    <x v="2"/>
    <s v="United States"/>
    <s v="Los Angeles"/>
    <x v="1"/>
    <n v="90004"/>
    <x v="1"/>
    <s v="OFF-LA-10004425"/>
    <x v="1"/>
    <x v="2"/>
    <s v="Staples"/>
    <n v="5.78"/>
    <n v="2"/>
    <n v="0"/>
    <n v="2.7166000000000001"/>
  </r>
  <r>
    <n v="4411"/>
    <s v="US-2011-154879"/>
    <x v="2"/>
    <x v="457"/>
    <d v="2017-05-11T00:00:00"/>
    <s v="Standard Class"/>
    <s v="SN-20710"/>
    <s v="Steve Nguyen"/>
    <x v="2"/>
    <s v="United States"/>
    <s v="Los Angeles"/>
    <x v="1"/>
    <n v="90004"/>
    <x v="1"/>
    <s v="OFF-AR-10001897"/>
    <x v="1"/>
    <x v="6"/>
    <s v="Model L Table or Wall-Mount Pencil Sharpener"/>
    <n v="107.94"/>
    <n v="6"/>
    <n v="0"/>
    <n v="30.223200000000002"/>
  </r>
  <r>
    <n v="4412"/>
    <s v="CA-2011-130624"/>
    <x v="2"/>
    <x v="261"/>
    <d v="2017-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7-06-24T00:00:00"/>
    <s v="First Class"/>
    <s v="TB-21280"/>
    <s v="Toby Braunhardt"/>
    <x v="0"/>
    <s v="United States"/>
    <s v="New York City"/>
    <x v="15"/>
    <n v="10024"/>
    <x v="3"/>
    <s v="TEC-PH-10003963"/>
    <x v="2"/>
    <x v="7"/>
    <s v="GE 2-Jack Phone Line Splitter"/>
    <n v="617.97"/>
    <n v="3"/>
    <n v="0"/>
    <n v="160.6722"/>
  </r>
  <r>
    <n v="4414"/>
    <s v="CA-2011-130624"/>
    <x v="2"/>
    <x v="261"/>
    <d v="2017-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0"/>
    <d v="2020-08-24T00:00:00"/>
    <s v="Standard Class"/>
    <s v="JB-15400"/>
    <s v="Jennifer Braxton"/>
    <x v="1"/>
    <s v="United States"/>
    <s v="Lawrence"/>
    <x v="31"/>
    <n v="1841"/>
    <x v="3"/>
    <s v="OFF-BI-10003925"/>
    <x v="1"/>
    <x v="8"/>
    <s v="Fellowes PB300 Plastic Comb Binding Machine"/>
    <n v="387.99"/>
    <n v="1"/>
    <n v="0"/>
    <n v="182.3553"/>
  </r>
  <r>
    <n v="4416"/>
    <s v="CA-2011-153983"/>
    <x v="2"/>
    <x v="503"/>
    <d v="2017-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7-12-06T00:00:00"/>
    <s v="Standard Class"/>
    <s v="AH-10210"/>
    <s v="Alan Hwang"/>
    <x v="0"/>
    <s v="United States"/>
    <s v="San Francisco"/>
    <x v="1"/>
    <n v="94122"/>
    <x v="1"/>
    <s v="OFF-FA-10003495"/>
    <x v="1"/>
    <x v="13"/>
    <s v="Staples"/>
    <n v="30.4"/>
    <n v="5"/>
    <n v="0"/>
    <n v="15.2"/>
  </r>
  <r>
    <n v="4418"/>
    <s v="CA-2014-112900"/>
    <x v="3"/>
    <x v="359"/>
    <d v="2020-04-13T00:00:00"/>
    <s v="Second Class"/>
    <s v="KL-16645"/>
    <s v="Ken Lonsdale"/>
    <x v="0"/>
    <s v="United States"/>
    <s v="Detroit"/>
    <x v="12"/>
    <n v="48205"/>
    <x v="2"/>
    <s v="OFF-BI-10002867"/>
    <x v="1"/>
    <x v="8"/>
    <s v="GBC Recycled Regency Composition Covers"/>
    <n v="478.24"/>
    <n v="8"/>
    <n v="0"/>
    <n v="219.99039999999997"/>
  </r>
  <r>
    <n v="4419"/>
    <s v="CA-2011-160157"/>
    <x v="2"/>
    <x v="414"/>
    <d v="2017-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7-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1"/>
    <d v="2018-11-21T00:00:00"/>
    <s v="Second Class"/>
    <s v="GH-14665"/>
    <s v="Greg Hansen"/>
    <x v="0"/>
    <s v="United States"/>
    <s v="Chicago"/>
    <x v="10"/>
    <n v="60610"/>
    <x v="2"/>
    <s v="OFF-SU-10002537"/>
    <x v="1"/>
    <x v="14"/>
    <s v="Acme Box Cutter Scissors"/>
    <n v="40.92"/>
    <n v="5"/>
    <n v="0.2"/>
    <n v="3.0690000000000026"/>
  </r>
  <r>
    <n v="4422"/>
    <s v="CA-2011-117016"/>
    <x v="2"/>
    <x v="530"/>
    <d v="2017-03-09T00:00:00"/>
    <s v="Standard Class"/>
    <s v="SC-20095"/>
    <s v="Sanjit Chand"/>
    <x v="0"/>
    <s v="United States"/>
    <s v="Margate"/>
    <x v="2"/>
    <n v="33063"/>
    <x v="0"/>
    <s v="OFF-AR-10001374"/>
    <x v="1"/>
    <x v="6"/>
    <s v="BIC Brite Liner Highlighters, Chisel Tip"/>
    <n v="15.552000000000003"/>
    <n v="3"/>
    <n v="0.2"/>
    <n v="2.3327999999999989"/>
  </r>
  <r>
    <n v="4423"/>
    <s v="CA-2014-159464"/>
    <x v="3"/>
    <x v="796"/>
    <d v="2020-05-20T00:00:00"/>
    <s v="First Class"/>
    <s v="TB-21355"/>
    <s v="Todd Boyes"/>
    <x v="1"/>
    <s v="United States"/>
    <s v="Sandy Springs"/>
    <x v="32"/>
    <n v="30328"/>
    <x v="0"/>
    <s v="OFF-AP-10001492"/>
    <x v="1"/>
    <x v="9"/>
    <s v="Acco Six-Outlet Power Strip, 4' Cord Length"/>
    <n v="17.239999999999998"/>
    <n v="2"/>
    <n v="0"/>
    <n v="4.4824000000000002"/>
  </r>
  <r>
    <n v="4424"/>
    <s v="CA-2014-159464"/>
    <x v="3"/>
    <x v="796"/>
    <d v="2020-05-20T00:00:00"/>
    <s v="First Class"/>
    <s v="TB-21355"/>
    <s v="Todd Boyes"/>
    <x v="1"/>
    <s v="United States"/>
    <s v="Sandy Springs"/>
    <x v="32"/>
    <n v="30328"/>
    <x v="0"/>
    <s v="FUR-BO-10003546"/>
    <x v="0"/>
    <x v="0"/>
    <s v="Hon 4-Shelf Metal Bookcases"/>
    <n v="302.94"/>
    <n v="3"/>
    <n v="0"/>
    <n v="75.735000000000014"/>
  </r>
  <r>
    <n v="4425"/>
    <s v="CA-2014-159464"/>
    <x v="3"/>
    <x v="796"/>
    <d v="2020-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20-05-20T00:00:00"/>
    <s v="First Class"/>
    <s v="TB-21355"/>
    <s v="Todd Boyes"/>
    <x v="1"/>
    <s v="United States"/>
    <s v="Sandy Springs"/>
    <x v="32"/>
    <n v="30328"/>
    <x v="0"/>
    <s v="OFF-BI-10000315"/>
    <x v="1"/>
    <x v="8"/>
    <s v="Poly Designer Cover &amp; Back"/>
    <n v="113.94"/>
    <n v="6"/>
    <n v="0"/>
    <n v="54.691199999999995"/>
  </r>
  <r>
    <n v="4427"/>
    <s v="CA-2014-159464"/>
    <x v="3"/>
    <x v="796"/>
    <d v="2020-05-20T00:00:00"/>
    <s v="First Class"/>
    <s v="TB-21355"/>
    <s v="Todd Boyes"/>
    <x v="1"/>
    <s v="United States"/>
    <s v="Sandy Springs"/>
    <x v="32"/>
    <n v="30328"/>
    <x v="0"/>
    <s v="TEC-PH-10002350"/>
    <x v="2"/>
    <x v="7"/>
    <s v="Apple EarPods with Remote and Mic"/>
    <n v="55.98"/>
    <n v="2"/>
    <n v="0"/>
    <n v="15.674399999999999"/>
  </r>
  <r>
    <n v="4428"/>
    <s v="US-2014-103226"/>
    <x v="3"/>
    <x v="585"/>
    <d v="2020-09-29T00:00:00"/>
    <s v="Standard Class"/>
    <s v="DW-13195"/>
    <s v="David Wiener"/>
    <x v="1"/>
    <s v="United States"/>
    <s v="Albuquerque"/>
    <x v="27"/>
    <n v="87105"/>
    <x v="1"/>
    <s v="OFF-PA-10002666"/>
    <x v="1"/>
    <x v="10"/>
    <s v="Southworth 25% Cotton Linen-Finish Paper &amp; Envelopes"/>
    <n v="27.18"/>
    <n v="3"/>
    <n v="0"/>
    <n v="12.231"/>
  </r>
  <r>
    <n v="4429"/>
    <s v="CA-2014-119452"/>
    <x v="3"/>
    <x v="708"/>
    <d v="2020-03-28T00:00:00"/>
    <s v="Standard Class"/>
    <s v="CL-12565"/>
    <s v="Clay Ludtke"/>
    <x v="0"/>
    <s v="United States"/>
    <s v="Tulsa"/>
    <x v="26"/>
    <n v="74133"/>
    <x v="2"/>
    <s v="FUR-CH-10004495"/>
    <x v="0"/>
    <x v="1"/>
    <s v="Global Leather and Oak Executive Chair, Black"/>
    <n v="1805.88"/>
    <n v="6"/>
    <n v="0"/>
    <n v="523.70519999999988"/>
  </r>
  <r>
    <n v="4430"/>
    <s v="CA-2014-147725"/>
    <x v="3"/>
    <x v="32"/>
    <d v="2020-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9-11-09T00:00:00"/>
    <s v="Second Class"/>
    <s v="AP-10915"/>
    <s v="Arthur Prichep"/>
    <x v="0"/>
    <s v="United States"/>
    <s v="Henderson"/>
    <x v="0"/>
    <n v="42420"/>
    <x v="0"/>
    <s v="OFF-FA-10002280"/>
    <x v="1"/>
    <x v="13"/>
    <s v="Advantus Plastic Paper Clips"/>
    <n v="20"/>
    <n v="4"/>
    <n v="0"/>
    <n v="9.6"/>
  </r>
  <r>
    <n v="4432"/>
    <s v="CA-2013-168893"/>
    <x v="0"/>
    <x v="54"/>
    <d v="2019-11-09T00:00:00"/>
    <s v="Second Class"/>
    <s v="AP-10915"/>
    <s v="Arthur Prichep"/>
    <x v="0"/>
    <s v="United States"/>
    <s v="Henderson"/>
    <x v="0"/>
    <n v="42420"/>
    <x v="0"/>
    <s v="OFF-AR-10001770"/>
    <x v="1"/>
    <x v="6"/>
    <s v="Economy #2 Pencils"/>
    <n v="7.98"/>
    <n v="3"/>
    <n v="0"/>
    <n v="2.0747999999999998"/>
  </r>
  <r>
    <n v="4433"/>
    <s v="CA-2013-168893"/>
    <x v="0"/>
    <x v="54"/>
    <d v="2019-11-09T00:00:00"/>
    <s v="Second Class"/>
    <s v="AP-10915"/>
    <s v="Arthur Prichep"/>
    <x v="0"/>
    <s v="United States"/>
    <s v="Henderson"/>
    <x v="0"/>
    <n v="42420"/>
    <x v="0"/>
    <s v="FUR-FU-10002885"/>
    <x v="0"/>
    <x v="5"/>
    <s v="Magna Visual Magnetic Picture Hangers"/>
    <n v="24.1"/>
    <n v="5"/>
    <n v="0"/>
    <n v="9.1580000000000013"/>
  </r>
  <r>
    <n v="4434"/>
    <s v="CA-2013-168893"/>
    <x v="0"/>
    <x v="54"/>
    <d v="2019-11-09T00:00:00"/>
    <s v="Second Class"/>
    <s v="AP-10915"/>
    <s v="Arthur Prichep"/>
    <x v="0"/>
    <s v="United States"/>
    <s v="Henderson"/>
    <x v="0"/>
    <n v="42420"/>
    <x v="0"/>
    <s v="OFF-AR-10003772"/>
    <x v="1"/>
    <x v="6"/>
    <s v="Boston 16750 Black Compact Battery Pencil Sharpener"/>
    <n v="8.75"/>
    <n v="1"/>
    <n v="0"/>
    <n v="2.6249999999999991"/>
  </r>
  <r>
    <n v="4435"/>
    <s v="CA-2013-168893"/>
    <x v="0"/>
    <x v="54"/>
    <d v="2019-11-09T00:00:00"/>
    <s v="Second Class"/>
    <s v="AP-10915"/>
    <s v="Arthur Prichep"/>
    <x v="0"/>
    <s v="United States"/>
    <s v="Henderson"/>
    <x v="0"/>
    <n v="42420"/>
    <x v="0"/>
    <s v="FUR-TA-10003392"/>
    <x v="0"/>
    <x v="3"/>
    <s v="Global Adaptabilities Conference Tables"/>
    <n v="842.94"/>
    <n v="3"/>
    <n v="0"/>
    <n v="160.15860000000001"/>
  </r>
  <r>
    <n v="4436"/>
    <s v="CA-2013-163398"/>
    <x v="0"/>
    <x v="972"/>
    <d v="2019-05-09T00:00:00"/>
    <s v="Standard Class"/>
    <s v="CB-12415"/>
    <s v="Christy Brittain"/>
    <x v="0"/>
    <s v="United States"/>
    <s v="Chicago"/>
    <x v="10"/>
    <n v="60653"/>
    <x v="2"/>
    <s v="OFF-BI-10000014"/>
    <x v="1"/>
    <x v="8"/>
    <s v="Heavy-Duty E-Z-D Binders"/>
    <n v="2.1819999999999995"/>
    <n v="1"/>
    <n v="0.8"/>
    <n v="-3.6002999999999998"/>
  </r>
  <r>
    <n v="4437"/>
    <s v="CA-2013-163398"/>
    <x v="0"/>
    <x v="972"/>
    <d v="2019-05-09T00:00:00"/>
    <s v="Standard Class"/>
    <s v="CB-12415"/>
    <s v="Christy Brittain"/>
    <x v="0"/>
    <s v="United States"/>
    <s v="Chicago"/>
    <x v="10"/>
    <n v="60653"/>
    <x v="2"/>
    <s v="OFF-AR-10003217"/>
    <x v="1"/>
    <x v="6"/>
    <s v="Newell 316"/>
    <n v="27.384"/>
    <n v="7"/>
    <n v="0.2"/>
    <n v="2.7384000000000022"/>
  </r>
  <r>
    <n v="4438"/>
    <s v="CA-2013-163398"/>
    <x v="0"/>
    <x v="972"/>
    <d v="2019-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20-01-03T00:00:00"/>
    <s v="Standard Class"/>
    <s v="MT-17815"/>
    <s v="Meg Tillman"/>
    <x v="0"/>
    <s v="United States"/>
    <s v="Port Arthur"/>
    <x v="5"/>
    <n v="77642"/>
    <x v="2"/>
    <s v="OFF-PA-10001972"/>
    <x v="1"/>
    <x v="10"/>
    <s v="Xerox 214"/>
    <n v="10.368000000000002"/>
    <n v="2"/>
    <n v="0.2"/>
    <n v="3.6288"/>
  </r>
  <r>
    <n v="4440"/>
    <s v="CA-2013-162726"/>
    <x v="0"/>
    <x v="797"/>
    <d v="2020-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9-07-27T00:00:00"/>
    <s v="Standard Class"/>
    <s v="DK-13375"/>
    <s v="Dennis Kane"/>
    <x v="0"/>
    <s v="United States"/>
    <s v="Westland"/>
    <x v="12"/>
    <n v="48185"/>
    <x v="2"/>
    <s v="TEC-AC-10004975"/>
    <x v="2"/>
    <x v="11"/>
    <s v="Plantronics Audio 995 Wireless Stereo Headset"/>
    <n v="109.95"/>
    <n v="1"/>
    <n v="0"/>
    <n v="36.283500000000004"/>
  </r>
  <r>
    <n v="4442"/>
    <s v="US-2013-111290"/>
    <x v="0"/>
    <x v="405"/>
    <d v="2019-07-27T00:00:00"/>
    <s v="Standard Class"/>
    <s v="DK-13375"/>
    <s v="Dennis Kane"/>
    <x v="0"/>
    <s v="United States"/>
    <s v="Westland"/>
    <x v="12"/>
    <n v="48185"/>
    <x v="2"/>
    <s v="OFF-ST-10001932"/>
    <x v="1"/>
    <x v="4"/>
    <s v="Fellowes Staxonsteel Drawer Files"/>
    <n v="965.84999999999991"/>
    <n v="5"/>
    <n v="0"/>
    <n v="135.21900000000002"/>
  </r>
  <r>
    <n v="4443"/>
    <s v="US-2013-111290"/>
    <x v="0"/>
    <x v="405"/>
    <d v="2019-07-27T00:00:00"/>
    <s v="Standard Class"/>
    <s v="DK-13375"/>
    <s v="Dennis Kane"/>
    <x v="0"/>
    <s v="United States"/>
    <s v="Westland"/>
    <x v="12"/>
    <n v="48185"/>
    <x v="2"/>
    <s v="OFF-AR-10001761"/>
    <x v="1"/>
    <x v="6"/>
    <s v="Avery Hi-Liter Smear-Safe Highlighters"/>
    <n v="29.2"/>
    <n v="5"/>
    <n v="0"/>
    <n v="10.511999999999999"/>
  </r>
  <r>
    <n v="4444"/>
    <s v="US-2013-111290"/>
    <x v="0"/>
    <x v="405"/>
    <d v="2019-07-27T00:00:00"/>
    <s v="Standard Class"/>
    <s v="DK-13375"/>
    <s v="Dennis Kane"/>
    <x v="0"/>
    <s v="United States"/>
    <s v="Westland"/>
    <x v="12"/>
    <n v="48185"/>
    <x v="2"/>
    <s v="OFF-PA-10002262"/>
    <x v="1"/>
    <x v="10"/>
    <s v="Xerox 192"/>
    <n v="32.400000000000006"/>
    <n v="5"/>
    <n v="0"/>
    <n v="15.552000000000001"/>
  </r>
  <r>
    <n v="4445"/>
    <s v="US-2011-147704"/>
    <x v="2"/>
    <x v="911"/>
    <d v="2017-11-21T00:00:00"/>
    <s v="Standard Class"/>
    <s v="SR-20740"/>
    <s v="Steven Roelle"/>
    <x v="2"/>
    <s v="United States"/>
    <s v="Bloomington"/>
    <x v="14"/>
    <n v="47401"/>
    <x v="2"/>
    <s v="OFF-EN-10004483"/>
    <x v="1"/>
    <x v="12"/>
    <s v="#10 White Business Envelopes,4 1/8 x 9 1/2"/>
    <n v="78.349999999999994"/>
    <n v="5"/>
    <n v="0"/>
    <n v="36.824499999999993"/>
  </r>
  <r>
    <n v="4446"/>
    <s v="US-2011-147704"/>
    <x v="2"/>
    <x v="911"/>
    <d v="2017-11-21T00:00:00"/>
    <s v="Standard Class"/>
    <s v="SR-20740"/>
    <s v="Steven Roelle"/>
    <x v="2"/>
    <s v="United States"/>
    <s v="Bloomington"/>
    <x v="14"/>
    <n v="47401"/>
    <x v="2"/>
    <s v="OFF-PA-10003270"/>
    <x v="1"/>
    <x v="10"/>
    <s v="Xerox 1954"/>
    <n v="31.68"/>
    <n v="6"/>
    <n v="0"/>
    <n v="14.256"/>
  </r>
  <r>
    <n v="4447"/>
    <s v="US-2011-147704"/>
    <x v="2"/>
    <x v="911"/>
    <d v="2017-11-21T00:00:00"/>
    <s v="Standard Class"/>
    <s v="SR-20740"/>
    <s v="Steven Roelle"/>
    <x v="2"/>
    <s v="United States"/>
    <s v="Bloomington"/>
    <x v="14"/>
    <n v="47401"/>
    <x v="2"/>
    <s v="OFF-BI-10001634"/>
    <x v="1"/>
    <x v="8"/>
    <s v="Wilson Jones Active Use Binders"/>
    <n v="29.12"/>
    <n v="4"/>
    <n v="0"/>
    <n v="14.268800000000001"/>
  </r>
  <r>
    <n v="4448"/>
    <s v="US-2011-147704"/>
    <x v="2"/>
    <x v="911"/>
    <d v="2017-11-21T00:00:00"/>
    <s v="Standard Class"/>
    <s v="SR-20740"/>
    <s v="Steven Roelle"/>
    <x v="2"/>
    <s v="United States"/>
    <s v="Bloomington"/>
    <x v="14"/>
    <n v="47401"/>
    <x v="2"/>
    <s v="OFF-ST-10000675"/>
    <x v="1"/>
    <x v="4"/>
    <s v="File Shuttle II and Handi-File, Black"/>
    <n v="169.45"/>
    <n v="5"/>
    <n v="0"/>
    <n v="42.362499999999997"/>
  </r>
  <r>
    <n v="4449"/>
    <s v="CA-2012-121965"/>
    <x v="1"/>
    <x v="973"/>
    <d v="2018-06-23T00:00:00"/>
    <s v="Standard Class"/>
    <s v="LH-17155"/>
    <s v="Logan Haushalter"/>
    <x v="0"/>
    <s v="United States"/>
    <s v="Los Angeles"/>
    <x v="1"/>
    <n v="90032"/>
    <x v="1"/>
    <s v="FUR-FU-10000732"/>
    <x v="0"/>
    <x v="5"/>
    <s v="Eldon 200 Class Desk Accessories"/>
    <n v="12.56"/>
    <n v="2"/>
    <n v="0"/>
    <n v="4.0191999999999997"/>
  </r>
  <r>
    <n v="4450"/>
    <s v="CA-2012-121965"/>
    <x v="1"/>
    <x v="973"/>
    <d v="2018-06-23T00:00:00"/>
    <s v="Standard Class"/>
    <s v="LH-17155"/>
    <s v="Logan Haushalter"/>
    <x v="0"/>
    <s v="United States"/>
    <s v="Los Angeles"/>
    <x v="1"/>
    <n v="90032"/>
    <x v="1"/>
    <s v="OFF-PA-10004355"/>
    <x v="1"/>
    <x v="10"/>
    <s v="Xerox 231"/>
    <n v="6.48"/>
    <n v="1"/>
    <n v="0"/>
    <n v="3.1104000000000003"/>
  </r>
  <r>
    <n v="4451"/>
    <s v="CA-2012-121965"/>
    <x v="1"/>
    <x v="973"/>
    <d v="2018-06-23T00:00:00"/>
    <s v="Standard Class"/>
    <s v="LH-17155"/>
    <s v="Logan Haushalter"/>
    <x v="0"/>
    <s v="United States"/>
    <s v="Los Angeles"/>
    <x v="1"/>
    <n v="90032"/>
    <x v="1"/>
    <s v="OFF-EN-10000056"/>
    <x v="1"/>
    <x v="12"/>
    <s v="Cameo Buff Policy Envelopes"/>
    <n v="186.69"/>
    <n v="3"/>
    <n v="0"/>
    <n v="87.744299999999981"/>
  </r>
  <r>
    <n v="4452"/>
    <s v="CA-2013-147137"/>
    <x v="0"/>
    <x v="974"/>
    <d v="2019-07-07T00:00:00"/>
    <s v="First Class"/>
    <s v="AA-10645"/>
    <s v="Anna Andreadi"/>
    <x v="0"/>
    <s v="United States"/>
    <s v="San Francisco"/>
    <x v="1"/>
    <n v="94109"/>
    <x v="1"/>
    <s v="FUR-FU-10000221"/>
    <x v="0"/>
    <x v="5"/>
    <s v="Master Caster Door Stop, Brown"/>
    <n v="25.4"/>
    <n v="5"/>
    <n v="0"/>
    <n v="8.6359999999999992"/>
  </r>
  <r>
    <n v="4453"/>
    <s v="CA-2013-147137"/>
    <x v="0"/>
    <x v="974"/>
    <d v="2019-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4"/>
    <d v="2019-07-07T00:00:00"/>
    <s v="First Class"/>
    <s v="AA-10645"/>
    <s v="Anna Andreadi"/>
    <x v="0"/>
    <s v="United States"/>
    <s v="San Francisco"/>
    <x v="1"/>
    <n v="94109"/>
    <x v="1"/>
    <s v="FUR-BO-10001811"/>
    <x v="0"/>
    <x v="0"/>
    <s v="Atlantic Metals Mobile 5-Shelf Bookcases, Custom Colors"/>
    <n v="1279.165"/>
    <n v="5"/>
    <n v="0.15"/>
    <n v="225.73499999999993"/>
  </r>
  <r>
    <n v="4455"/>
    <s v="CA-2013-147137"/>
    <x v="0"/>
    <x v="974"/>
    <d v="2019-07-07T00:00:00"/>
    <s v="First Class"/>
    <s v="AA-10645"/>
    <s v="Anna Andreadi"/>
    <x v="0"/>
    <s v="United States"/>
    <s v="San Francisco"/>
    <x v="1"/>
    <n v="94109"/>
    <x v="1"/>
    <s v="OFF-ST-10002486"/>
    <x v="1"/>
    <x v="4"/>
    <s v="Eldon Shelf Savers Cubes and Bins"/>
    <n v="27.92"/>
    <n v="4"/>
    <n v="0"/>
    <n v="0.5583999999999989"/>
  </r>
  <r>
    <n v="4456"/>
    <s v="US-2012-146745"/>
    <x v="1"/>
    <x v="37"/>
    <d v="2018-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8-09-08T00:00:00"/>
    <s v="Standard Class"/>
    <s v="AS-10630"/>
    <s v="Ann Steele"/>
    <x v="2"/>
    <s v="United States"/>
    <s v="San Francisco"/>
    <x v="1"/>
    <n v="94110"/>
    <x v="1"/>
    <s v="OFF-BI-10003274"/>
    <x v="1"/>
    <x v="8"/>
    <s v="Avery Durable Slant Ring Binders, No Labels"/>
    <n v="6.3680000000000003"/>
    <n v="2"/>
    <n v="0.2"/>
    <n v="2.1492"/>
  </r>
  <r>
    <n v="4458"/>
    <s v="CA-2014-115175"/>
    <x v="3"/>
    <x v="783"/>
    <d v="2020-08-13T00:00:00"/>
    <s v="Standard Class"/>
    <s v="MC-17575"/>
    <s v="Matt Collins"/>
    <x v="0"/>
    <s v="United States"/>
    <s v="San Jose"/>
    <x v="1"/>
    <n v="95123"/>
    <x v="1"/>
    <s v="OFF-PA-10001878"/>
    <x v="1"/>
    <x v="10"/>
    <s v="Xerox 1891"/>
    <n v="244.54999999999998"/>
    <n v="5"/>
    <n v="0"/>
    <n v="114.93849999999998"/>
  </r>
  <r>
    <n v="4459"/>
    <s v="CA-2014-105851"/>
    <x v="3"/>
    <x v="677"/>
    <d v="2020-03-21T00:00:00"/>
    <s v="Standard Class"/>
    <s v="SE-20110"/>
    <s v="Sanjit Engle"/>
    <x v="0"/>
    <s v="United States"/>
    <s v="Denver"/>
    <x v="22"/>
    <n v="80219"/>
    <x v="1"/>
    <s v="OFF-SU-10002881"/>
    <x v="1"/>
    <x v="14"/>
    <s v="Martin Yale Chadless Opener Electric Letter Opener"/>
    <n v="1332.4960000000001"/>
    <n v="2"/>
    <n v="0.2"/>
    <n v="-299.8116"/>
  </r>
  <r>
    <n v="4460"/>
    <s v="US-2014-125717"/>
    <x v="3"/>
    <x v="394"/>
    <d v="2020-10-02T00:00:00"/>
    <s v="First Class"/>
    <s v="DS-13030"/>
    <s v="Darrin Sayre"/>
    <x v="2"/>
    <s v="United States"/>
    <s v="Aurora"/>
    <x v="22"/>
    <n v="80013"/>
    <x v="1"/>
    <s v="FUR-FU-10001979"/>
    <x v="0"/>
    <x v="5"/>
    <s v="Dana Halogen Swing-Arm Architect Lamp"/>
    <n v="32.776000000000003"/>
    <n v="1"/>
    <n v="0.2"/>
    <n v="3.2776000000000014"/>
  </r>
  <r>
    <n v="4461"/>
    <s v="US-2014-125717"/>
    <x v="3"/>
    <x v="394"/>
    <d v="2020-10-02T00:00:00"/>
    <s v="First Class"/>
    <s v="DS-13030"/>
    <s v="Darrin Sayre"/>
    <x v="2"/>
    <s v="United States"/>
    <s v="Aurora"/>
    <x v="22"/>
    <n v="80013"/>
    <x v="1"/>
    <s v="OFF-ST-10001522"/>
    <x v="1"/>
    <x v="4"/>
    <s v="Gould Plastics 18-Pocket Panel Bin, 34w x 5-1/4d x 20-1/2h"/>
    <n v="147.184"/>
    <n v="2"/>
    <n v="0.2"/>
    <n v="-29.436800000000012"/>
  </r>
  <r>
    <n v="4462"/>
    <s v="US-2014-125717"/>
    <x v="3"/>
    <x v="394"/>
    <d v="2020-10-02T00:00:00"/>
    <s v="First Class"/>
    <s v="DS-13030"/>
    <s v="Darrin Sayre"/>
    <x v="2"/>
    <s v="United States"/>
    <s v="Aurora"/>
    <x v="22"/>
    <n v="80013"/>
    <x v="1"/>
    <s v="TEC-AC-10003657"/>
    <x v="2"/>
    <x v="11"/>
    <s v="Lenovo 17-Key USB Numeric Keypad"/>
    <n v="54.384000000000007"/>
    <n v="2"/>
    <n v="0.2"/>
    <n v="1.359599999999995"/>
  </r>
  <r>
    <n v="4463"/>
    <s v="US-2014-125717"/>
    <x v="3"/>
    <x v="394"/>
    <d v="2020-10-02T00:00:00"/>
    <s v="First Class"/>
    <s v="DS-13030"/>
    <s v="Darrin Sayre"/>
    <x v="2"/>
    <s v="United States"/>
    <s v="Aurora"/>
    <x v="22"/>
    <n v="80013"/>
    <x v="1"/>
    <s v="OFF-BI-10001718"/>
    <x v="1"/>
    <x v="8"/>
    <s v="GBC DocuBind P50 Personal Binding Machine"/>
    <n v="76.77600000000001"/>
    <n v="4"/>
    <n v="0.7"/>
    <n v="-58.861599999999981"/>
  </r>
  <r>
    <n v="4464"/>
    <s v="US-2014-125717"/>
    <x v="3"/>
    <x v="394"/>
    <d v="2020-10-02T00:00:00"/>
    <s v="First Class"/>
    <s v="DS-13030"/>
    <s v="Darrin Sayre"/>
    <x v="2"/>
    <s v="United States"/>
    <s v="Aurora"/>
    <x v="22"/>
    <n v="80013"/>
    <x v="1"/>
    <s v="OFF-PA-10003022"/>
    <x v="1"/>
    <x v="10"/>
    <s v="Xerox 1992"/>
    <n v="14.352000000000002"/>
    <n v="3"/>
    <n v="0.2"/>
    <n v="5.2026000000000003"/>
  </r>
  <r>
    <n v="4465"/>
    <s v="US-2014-125717"/>
    <x v="3"/>
    <x v="394"/>
    <d v="2020-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5"/>
    <d v="2018-08-11T00:00:00"/>
    <s v="Standard Class"/>
    <s v="NS-18640"/>
    <s v="Noel Staavos"/>
    <x v="1"/>
    <s v="United States"/>
    <s v="Boise"/>
    <x v="45"/>
    <n v="83704"/>
    <x v="1"/>
    <s v="OFF-BI-10004970"/>
    <x v="1"/>
    <x v="8"/>
    <s v="ACCOHIDE 3-Ring Binder, Blue, 1&quot;"/>
    <n v="3.3040000000000003"/>
    <n v="1"/>
    <n v="0.2"/>
    <n v="1.1151"/>
  </r>
  <r>
    <n v="4467"/>
    <s v="CA-2014-168641"/>
    <x v="3"/>
    <x v="221"/>
    <d v="2020-12-02T00:00:00"/>
    <s v="Standard Class"/>
    <s v="KA-16525"/>
    <s v="Kelly Andreada"/>
    <x v="0"/>
    <s v="United States"/>
    <s v="New York City"/>
    <x v="15"/>
    <n v="10035"/>
    <x v="3"/>
    <s v="OFF-AR-10003759"/>
    <x v="1"/>
    <x v="6"/>
    <s v="Crayola Anti Dust Chalk, 12/Pack"/>
    <n v="16.38"/>
    <n v="9"/>
    <n v="0"/>
    <n v="7.3709999999999996"/>
  </r>
  <r>
    <n v="4468"/>
    <s v="CA-2014-168641"/>
    <x v="3"/>
    <x v="221"/>
    <d v="2020-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20-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20-12-02T00:00:00"/>
    <s v="Standard Class"/>
    <s v="KA-16525"/>
    <s v="Kelly Andreada"/>
    <x v="0"/>
    <s v="United States"/>
    <s v="New York City"/>
    <x v="15"/>
    <n v="10035"/>
    <x v="3"/>
    <s v="OFF-PA-10001972"/>
    <x v="1"/>
    <x v="10"/>
    <s v="Xerox 214"/>
    <n v="12.96"/>
    <n v="2"/>
    <n v="0"/>
    <n v="6.2208000000000006"/>
  </r>
  <r>
    <n v="4471"/>
    <s v="CA-2014-156895"/>
    <x v="3"/>
    <x v="540"/>
    <d v="2020-05-13T00:00:00"/>
    <s v="Standard Class"/>
    <s v="DJ-13510"/>
    <s v="Don Jones"/>
    <x v="1"/>
    <s v="United States"/>
    <s v="Philadelphia"/>
    <x v="9"/>
    <n v="19140"/>
    <x v="3"/>
    <s v="FUR-CH-10003535"/>
    <x v="0"/>
    <x v="1"/>
    <s v="Global Armless Task Chair, Royal Blue"/>
    <n v="128.05799999999999"/>
    <n v="3"/>
    <n v="0.3"/>
    <n v="-23.782199999999996"/>
  </r>
  <r>
    <n v="4472"/>
    <s v="CA-2014-121300"/>
    <x v="3"/>
    <x v="365"/>
    <d v="2020-09-30T00:00:00"/>
    <s v="Same Day"/>
    <s v="MG-17680"/>
    <s v="Maureen Gastineau"/>
    <x v="2"/>
    <s v="United States"/>
    <s v="Mentor"/>
    <x v="24"/>
    <n v="44060"/>
    <x v="3"/>
    <s v="FUR-CH-10003774"/>
    <x v="0"/>
    <x v="1"/>
    <s v="Global Wood Trimmed Manager's Task Chair, Khaki"/>
    <n v="63.686"/>
    <n v="1"/>
    <n v="0.3"/>
    <n v="-15.466600000000003"/>
  </r>
  <r>
    <n v="4473"/>
    <s v="CA-2014-121300"/>
    <x v="3"/>
    <x v="365"/>
    <d v="2020-09-30T00:00:00"/>
    <s v="Same Day"/>
    <s v="MG-17680"/>
    <s v="Maureen Gastineau"/>
    <x v="2"/>
    <s v="United States"/>
    <s v="Mentor"/>
    <x v="24"/>
    <n v="44060"/>
    <x v="3"/>
    <s v="TEC-AC-10004571"/>
    <x v="2"/>
    <x v="11"/>
    <s v="Logitech G700s Rechargeable Gaming Mouse"/>
    <n v="239.976"/>
    <n v="3"/>
    <n v="0.2"/>
    <n v="65.993400000000008"/>
  </r>
  <r>
    <n v="4474"/>
    <s v="CA-2014-121300"/>
    <x v="3"/>
    <x v="365"/>
    <d v="2020-09-30T00:00:00"/>
    <s v="Same Day"/>
    <s v="MG-17680"/>
    <s v="Maureen Gastineau"/>
    <x v="2"/>
    <s v="United States"/>
    <s v="Mentor"/>
    <x v="24"/>
    <n v="44060"/>
    <x v="3"/>
    <s v="FUR-TA-10004442"/>
    <x v="0"/>
    <x v="3"/>
    <s v="Riverside Furniture Stanwyck Manor Table Series"/>
    <n v="344.22"/>
    <n v="2"/>
    <n v="0.4"/>
    <n v="-189.32100000000003"/>
  </r>
  <r>
    <n v="4475"/>
    <s v="CA-2014-121300"/>
    <x v="3"/>
    <x v="365"/>
    <d v="2020-09-30T00:00:00"/>
    <s v="Same Day"/>
    <s v="MG-17680"/>
    <s v="Maureen Gastineau"/>
    <x v="2"/>
    <s v="United States"/>
    <s v="Mentor"/>
    <x v="24"/>
    <n v="44060"/>
    <x v="3"/>
    <s v="OFF-PA-10002787"/>
    <x v="1"/>
    <x v="10"/>
    <s v="Xerox 227"/>
    <n v="15.552000000000003"/>
    <n v="3"/>
    <n v="0.2"/>
    <n v="5.4432"/>
  </r>
  <r>
    <n v="4476"/>
    <s v="CA-2014-121300"/>
    <x v="3"/>
    <x v="365"/>
    <d v="2020-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20-09-30T00:00:00"/>
    <s v="Same Day"/>
    <s v="MG-17680"/>
    <s v="Maureen Gastineau"/>
    <x v="2"/>
    <s v="United States"/>
    <s v="Mentor"/>
    <x v="24"/>
    <n v="44060"/>
    <x v="3"/>
    <s v="OFF-PA-10002606"/>
    <x v="1"/>
    <x v="10"/>
    <s v="Xerox 1928"/>
    <n v="8.4480000000000004"/>
    <n v="2"/>
    <n v="0.2"/>
    <n v="2.6399999999999997"/>
  </r>
  <r>
    <n v="4478"/>
    <s v="CA-2014-130211"/>
    <x v="3"/>
    <x v="760"/>
    <d v="2020-10-23T00:00:00"/>
    <s v="Same Day"/>
    <s v="BD-11620"/>
    <s v="Brian DeCherney"/>
    <x v="0"/>
    <s v="United States"/>
    <s v="Lawton"/>
    <x v="26"/>
    <n v="73505"/>
    <x v="2"/>
    <s v="OFF-ST-10000129"/>
    <x v="1"/>
    <x v="4"/>
    <s v="Fellowes Recycled Storage Drawers"/>
    <n v="333.09000000000003"/>
    <n v="3"/>
    <n v="0"/>
    <n v="23.316299999999984"/>
  </r>
  <r>
    <n v="4479"/>
    <s v="CA-2014-130211"/>
    <x v="3"/>
    <x v="760"/>
    <d v="2020-10-23T00:00:00"/>
    <s v="Same Day"/>
    <s v="BD-11620"/>
    <s v="Brian DeCherney"/>
    <x v="0"/>
    <s v="United States"/>
    <s v="Lawton"/>
    <x v="26"/>
    <n v="73505"/>
    <x v="2"/>
    <s v="FUR-TA-10003748"/>
    <x v="0"/>
    <x v="3"/>
    <s v="Bevis 36 x 72 Conference Tables"/>
    <n v="248.98"/>
    <n v="2"/>
    <n v="0"/>
    <n v="54.775599999999997"/>
  </r>
  <r>
    <n v="4480"/>
    <s v="CA-2011-147235"/>
    <x v="2"/>
    <x v="976"/>
    <d v="2017-03-28T00:00:00"/>
    <s v="Standard Class"/>
    <s v="CD-11920"/>
    <s v="Carlos Daly"/>
    <x v="0"/>
    <s v="United States"/>
    <s v="New York City"/>
    <x v="15"/>
    <n v="10024"/>
    <x v="3"/>
    <s v="OFF-PA-10004948"/>
    <x v="1"/>
    <x v="10"/>
    <s v="Xerox 190"/>
    <n v="24.900000000000002"/>
    <n v="5"/>
    <n v="0"/>
    <n v="11.703000000000001"/>
  </r>
  <r>
    <n v="4481"/>
    <s v="CA-2013-109365"/>
    <x v="0"/>
    <x v="54"/>
    <d v="2019-11-09T00:00:00"/>
    <s v="Standard Class"/>
    <s v="XP-21865"/>
    <s v="Xylona Preis"/>
    <x v="0"/>
    <s v="United States"/>
    <s v="Los Angeles"/>
    <x v="1"/>
    <n v="90049"/>
    <x v="1"/>
    <s v="OFF-FA-10001561"/>
    <x v="1"/>
    <x v="13"/>
    <s v="Stockwell Push Pins"/>
    <n v="15.260000000000002"/>
    <n v="7"/>
    <n v="0"/>
    <n v="5.0358000000000001"/>
  </r>
  <r>
    <n v="4482"/>
    <s v="CA-2013-109365"/>
    <x v="0"/>
    <x v="54"/>
    <d v="2019-11-09T00:00:00"/>
    <s v="Standard Class"/>
    <s v="XP-21865"/>
    <s v="Xylona Preis"/>
    <x v="0"/>
    <s v="United States"/>
    <s v="Los Angeles"/>
    <x v="1"/>
    <n v="90049"/>
    <x v="1"/>
    <s v="OFF-AP-10002998"/>
    <x v="1"/>
    <x v="9"/>
    <s v="Holmes 99% HEPA Air Purifier"/>
    <n v="43.32"/>
    <n v="2"/>
    <n v="0"/>
    <n v="14.295599999999997"/>
  </r>
  <r>
    <n v="4483"/>
    <s v="CA-2013-109365"/>
    <x v="0"/>
    <x v="54"/>
    <d v="2019-11-09T00:00:00"/>
    <s v="Standard Class"/>
    <s v="XP-21865"/>
    <s v="Xylona Preis"/>
    <x v="0"/>
    <s v="United States"/>
    <s v="Los Angeles"/>
    <x v="1"/>
    <n v="90049"/>
    <x v="1"/>
    <s v="OFF-BI-10003981"/>
    <x v="1"/>
    <x v="8"/>
    <s v="Avery Durable Plastic 1&quot; Binders"/>
    <n v="43.584000000000003"/>
    <n v="12"/>
    <n v="0.2"/>
    <n v="15.799199999999999"/>
  </r>
  <r>
    <n v="4484"/>
    <s v="CA-2013-109365"/>
    <x v="0"/>
    <x v="54"/>
    <d v="2019-11-09T00:00:00"/>
    <s v="Standard Class"/>
    <s v="XP-21865"/>
    <s v="Xylona Preis"/>
    <x v="0"/>
    <s v="United States"/>
    <s v="Los Angeles"/>
    <x v="1"/>
    <n v="90049"/>
    <x v="1"/>
    <s v="OFF-PA-10001725"/>
    <x v="1"/>
    <x v="10"/>
    <s v="Xerox 1892"/>
    <n v="116.28"/>
    <n v="3"/>
    <n v="0"/>
    <n v="56.977199999999996"/>
  </r>
  <r>
    <n v="4485"/>
    <s v="CA-2013-109365"/>
    <x v="0"/>
    <x v="54"/>
    <d v="2019-11-09T00:00:00"/>
    <s v="Standard Class"/>
    <s v="XP-21865"/>
    <s v="Xylona Preis"/>
    <x v="0"/>
    <s v="United States"/>
    <s v="Los Angeles"/>
    <x v="1"/>
    <n v="90049"/>
    <x v="1"/>
    <s v="OFF-BI-10002071"/>
    <x v="1"/>
    <x v="8"/>
    <s v="Fellowes Black Plastic Comb Bindings"/>
    <n v="9.2959999999999994"/>
    <n v="2"/>
    <n v="0.2"/>
    <n v="3.0211999999999994"/>
  </r>
  <r>
    <n v="4486"/>
    <s v="CA-2013-109365"/>
    <x v="0"/>
    <x v="54"/>
    <d v="2019-11-09T00:00:00"/>
    <s v="Standard Class"/>
    <s v="XP-21865"/>
    <s v="Xylona Preis"/>
    <x v="0"/>
    <s v="United States"/>
    <s v="Los Angeles"/>
    <x v="1"/>
    <n v="90049"/>
    <x v="1"/>
    <s v="OFF-PA-10000477"/>
    <x v="1"/>
    <x v="10"/>
    <s v="Xerox 22"/>
    <n v="19.440000000000001"/>
    <n v="3"/>
    <n v="0"/>
    <n v="9.3312000000000008"/>
  </r>
  <r>
    <n v="4487"/>
    <s v="CA-2013-109365"/>
    <x v="0"/>
    <x v="54"/>
    <d v="2019-11-09T00:00:00"/>
    <s v="Standard Class"/>
    <s v="XP-21865"/>
    <s v="Xylona Preis"/>
    <x v="0"/>
    <s v="United States"/>
    <s v="Los Angeles"/>
    <x v="1"/>
    <n v="90049"/>
    <x v="1"/>
    <s v="OFF-PA-10004359"/>
    <x v="1"/>
    <x v="10"/>
    <s v="Multicolor Computer Printout Paper"/>
    <n v="314.54999999999995"/>
    <n v="3"/>
    <n v="0"/>
    <n v="150.98399999999998"/>
  </r>
  <r>
    <n v="4488"/>
    <s v="CA-2012-162621"/>
    <x v="1"/>
    <x v="577"/>
    <d v="2018-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8-09-11T00:00:00"/>
    <s v="Standard Class"/>
    <s v="CA-12055"/>
    <s v="Cathy Armstrong"/>
    <x v="2"/>
    <s v="United States"/>
    <s v="Houston"/>
    <x v="5"/>
    <n v="77036"/>
    <x v="2"/>
    <s v="OFF-SU-10003567"/>
    <x v="1"/>
    <x v="14"/>
    <s v="Stiletto Hand Letter Openers"/>
    <n v="69.12"/>
    <n v="9"/>
    <n v="0.2"/>
    <n v="-14.687999999999999"/>
  </r>
  <r>
    <n v="4490"/>
    <s v="CA-2012-162621"/>
    <x v="1"/>
    <x v="577"/>
    <d v="2018-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20-08-22T00:00:00"/>
    <s v="Standard Class"/>
    <s v="JM-15250"/>
    <s v="Janet Martin"/>
    <x v="0"/>
    <s v="United States"/>
    <s v="Los Angeles"/>
    <x v="1"/>
    <n v="90032"/>
    <x v="1"/>
    <s v="FUR-TA-10001095"/>
    <x v="0"/>
    <x v="3"/>
    <s v="Chromcraft Round Conference Tables"/>
    <n v="418.29599999999994"/>
    <n v="3"/>
    <n v="0.2"/>
    <n v="5.2287000000000035"/>
  </r>
  <r>
    <n v="4492"/>
    <s v="CA-2011-150798"/>
    <x v="2"/>
    <x v="588"/>
    <d v="2017-12-03T00:00:00"/>
    <s v="Second Class"/>
    <s v="JK-15730"/>
    <s v="Joe Kamberova"/>
    <x v="0"/>
    <s v="United States"/>
    <s v="Columbus"/>
    <x v="24"/>
    <n v="43229"/>
    <x v="3"/>
    <s v="TEC-CO-10001571"/>
    <x v="2"/>
    <x v="16"/>
    <s v="Sharp 1540cs Digital Laser Copier"/>
    <n v="659.98799999999994"/>
    <n v="2"/>
    <n v="0.4"/>
    <n v="109.99799999999999"/>
  </r>
  <r>
    <n v="4493"/>
    <s v="CA-2011-150798"/>
    <x v="2"/>
    <x v="588"/>
    <d v="2017-12-03T00:00:00"/>
    <s v="Second Class"/>
    <s v="JK-15730"/>
    <s v="Joe Kamberova"/>
    <x v="0"/>
    <s v="United States"/>
    <s v="Columbus"/>
    <x v="24"/>
    <n v="43229"/>
    <x v="3"/>
    <s v="FUR-FU-10000221"/>
    <x v="0"/>
    <x v="5"/>
    <s v="Master Caster Door Stop, Brown"/>
    <n v="8.1280000000000001"/>
    <n v="2"/>
    <n v="0.2"/>
    <n v="1.4223999999999997"/>
  </r>
  <r>
    <n v="4494"/>
    <s v="CA-2011-150798"/>
    <x v="2"/>
    <x v="588"/>
    <d v="2017-12-03T00:00:00"/>
    <s v="Second Class"/>
    <s v="JK-15730"/>
    <s v="Joe Kamberova"/>
    <x v="0"/>
    <s v="United States"/>
    <s v="Columbus"/>
    <x v="24"/>
    <n v="43229"/>
    <x v="3"/>
    <s v="OFF-PA-10001972"/>
    <x v="1"/>
    <x v="10"/>
    <s v="Xerox 214"/>
    <n v="36.288000000000011"/>
    <n v="7"/>
    <n v="0.2"/>
    <n v="12.700800000000001"/>
  </r>
  <r>
    <n v="4495"/>
    <s v="CA-2011-150798"/>
    <x v="2"/>
    <x v="588"/>
    <d v="2017-12-03T00:00:00"/>
    <s v="Second Class"/>
    <s v="JK-15730"/>
    <s v="Joe Kamberova"/>
    <x v="0"/>
    <s v="United States"/>
    <s v="Columbus"/>
    <x v="24"/>
    <n v="43229"/>
    <x v="3"/>
    <s v="FUR-CH-10000015"/>
    <x v="0"/>
    <x v="1"/>
    <s v="Hon Multipurpose Stacking Arm Chairs"/>
    <n v="909.7199999999998"/>
    <n v="6"/>
    <n v="0.3"/>
    <n v="-51.983999999999924"/>
  </r>
  <r>
    <n v="4496"/>
    <s v="CA-2014-112753"/>
    <x v="3"/>
    <x v="977"/>
    <d v="2020-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7"/>
    <d v="2020-06-24T00:00:00"/>
    <s v="Standard Class"/>
    <s v="CC-12670"/>
    <s v="Craig Carreira"/>
    <x v="0"/>
    <s v="United States"/>
    <s v="Los Angeles"/>
    <x v="1"/>
    <n v="90032"/>
    <x v="1"/>
    <s v="OFF-PA-10002036"/>
    <x v="1"/>
    <x v="10"/>
    <s v="Xerox 1930"/>
    <n v="38.880000000000003"/>
    <n v="6"/>
    <n v="0"/>
    <n v="19.051200000000001"/>
  </r>
  <r>
    <n v="4498"/>
    <s v="CA-2014-155075"/>
    <x v="3"/>
    <x v="574"/>
    <d v="2020-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7-11-26T00:00:00"/>
    <s v="Standard Class"/>
    <s v="GR-14560"/>
    <s v="Georgia Rosenberg"/>
    <x v="1"/>
    <s v="United States"/>
    <s v="San Francisco"/>
    <x v="1"/>
    <n v="94110"/>
    <x v="1"/>
    <s v="OFF-PA-10003309"/>
    <x v="1"/>
    <x v="10"/>
    <s v="Xerox 211"/>
    <n v="12.96"/>
    <n v="2"/>
    <n v="0"/>
    <n v="6.2208000000000006"/>
  </r>
  <r>
    <n v="4500"/>
    <s v="CA-2013-124814"/>
    <x v="0"/>
    <x v="342"/>
    <d v="2019-04-17T00:00:00"/>
    <s v="Standard Class"/>
    <s v="FM-14215"/>
    <s v="Filia McAdams"/>
    <x v="1"/>
    <s v="United States"/>
    <s v="Bakersfield"/>
    <x v="1"/>
    <n v="93309"/>
    <x v="1"/>
    <s v="OFF-PA-10002787"/>
    <x v="1"/>
    <x v="10"/>
    <s v="Xerox 227"/>
    <n v="12.96"/>
    <n v="2"/>
    <n v="0"/>
    <n v="6.2208000000000006"/>
  </r>
  <r>
    <n v="4501"/>
    <s v="CA-2013-124814"/>
    <x v="0"/>
    <x v="342"/>
    <d v="2019-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7-07-04T00:00:00"/>
    <s v="Standard Class"/>
    <s v="MS-17980"/>
    <s v="Michael Stewart"/>
    <x v="1"/>
    <s v="United States"/>
    <s v="Houston"/>
    <x v="5"/>
    <n v="77095"/>
    <x v="2"/>
    <s v="OFF-PA-10002005"/>
    <x v="1"/>
    <x v="10"/>
    <s v="Xerox 225"/>
    <n v="25.920000000000005"/>
    <n v="5"/>
    <n v="0.2"/>
    <n v="9.0719999999999992"/>
  </r>
  <r>
    <n v="4503"/>
    <s v="CA-2011-116757"/>
    <x v="2"/>
    <x v="479"/>
    <d v="2017-07-04T00:00:00"/>
    <s v="Standard Class"/>
    <s v="MS-17980"/>
    <s v="Michael Stewart"/>
    <x v="1"/>
    <s v="United States"/>
    <s v="Houston"/>
    <x v="5"/>
    <n v="77095"/>
    <x v="2"/>
    <s v="OFF-FA-10002815"/>
    <x v="1"/>
    <x v="13"/>
    <s v="Staples"/>
    <n v="21.312000000000005"/>
    <n v="6"/>
    <n v="0.2"/>
    <n v="7.1928000000000001"/>
  </r>
  <r>
    <n v="4504"/>
    <s v="US-2011-138247"/>
    <x v="2"/>
    <x v="163"/>
    <d v="2017-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7-12-29T00:00:00"/>
    <s v="Standard Class"/>
    <s v="BF-11170"/>
    <s v="Ben Ferrer"/>
    <x v="2"/>
    <s v="United States"/>
    <s v="Los Angeles"/>
    <x v="1"/>
    <n v="90045"/>
    <x v="1"/>
    <s v="OFF-AP-10000828"/>
    <x v="1"/>
    <x v="9"/>
    <s v="Avanti 4.4 Cu. Ft. Refrigerator"/>
    <n v="361.96"/>
    <n v="2"/>
    <n v="0"/>
    <n v="101.34879999999998"/>
  </r>
  <r>
    <n v="4506"/>
    <s v="US-2011-138247"/>
    <x v="2"/>
    <x v="163"/>
    <d v="2017-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7-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7-12-29T00:00:00"/>
    <s v="Standard Class"/>
    <s v="BF-11170"/>
    <s v="Ben Ferrer"/>
    <x v="2"/>
    <s v="United States"/>
    <s v="Los Angeles"/>
    <x v="1"/>
    <n v="90045"/>
    <x v="1"/>
    <s v="OFF-ST-10002301"/>
    <x v="1"/>
    <x v="4"/>
    <s v="Tennsco Commercial Shelving"/>
    <n v="20.34"/>
    <n v="1"/>
    <n v="0"/>
    <n v="0.20339999999999847"/>
  </r>
  <r>
    <n v="4509"/>
    <s v="US-2011-138247"/>
    <x v="2"/>
    <x v="163"/>
    <d v="2017-12-29T00:00:00"/>
    <s v="Standard Class"/>
    <s v="BF-11170"/>
    <s v="Ben Ferrer"/>
    <x v="2"/>
    <s v="United States"/>
    <s v="Los Angeles"/>
    <x v="1"/>
    <n v="90045"/>
    <x v="1"/>
    <s v="FUR-FU-10002554"/>
    <x v="0"/>
    <x v="5"/>
    <s v="Westinghouse Floor Lamp with Metal Mesh Shade, Black"/>
    <n v="23.99"/>
    <n v="1"/>
    <n v="0"/>
    <n v="5.5176999999999978"/>
  </r>
  <r>
    <n v="4510"/>
    <s v="CA-2014-167003"/>
    <x v="3"/>
    <x v="978"/>
    <d v="2020-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9-11-15T00:00:00"/>
    <s v="Standard Class"/>
    <s v="KM-16225"/>
    <s v="Kalyca Meade"/>
    <x v="1"/>
    <s v="United States"/>
    <s v="Springfield"/>
    <x v="25"/>
    <n v="65807"/>
    <x v="2"/>
    <s v="FUR-FU-10001085"/>
    <x v="0"/>
    <x v="5"/>
    <s v="3M Polarizing Light Filter Sleeves"/>
    <n v="37.299999999999997"/>
    <n v="2"/>
    <n v="0"/>
    <n v="17.157999999999998"/>
  </r>
  <r>
    <n v="4512"/>
    <s v="CA-2013-119935"/>
    <x v="0"/>
    <x v="338"/>
    <d v="2019-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9-10-04T00:00:00"/>
    <s v="First Class"/>
    <s v="LP-17095"/>
    <s v="Liz Preis"/>
    <x v="0"/>
    <s v="United States"/>
    <s v="Phoenix"/>
    <x v="16"/>
    <n v="85023"/>
    <x v="1"/>
    <s v="OFF-BI-10002429"/>
    <x v="1"/>
    <x v="8"/>
    <s v="Premier Elliptical Ring Binder, Black"/>
    <n v="54.792000000000009"/>
    <n v="6"/>
    <n v="0.7"/>
    <n v="-40.180799999999991"/>
  </r>
  <r>
    <n v="4514"/>
    <s v="CA-2013-145240"/>
    <x v="0"/>
    <x v="47"/>
    <d v="2019-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9-11-02T00:00:00"/>
    <s v="Second Class"/>
    <s v="BW-11200"/>
    <s v="Ben Wallace"/>
    <x v="0"/>
    <s v="United States"/>
    <s v="Hampton"/>
    <x v="17"/>
    <n v="23666"/>
    <x v="0"/>
    <s v="FUR-CH-10000847"/>
    <x v="0"/>
    <x v="1"/>
    <s v="Global Executive Mid-Back Manager's Chair"/>
    <n v="290.98"/>
    <n v="1"/>
    <n v="0"/>
    <n v="75.654799999999994"/>
  </r>
  <r>
    <n v="4516"/>
    <s v="US-2014-111920"/>
    <x v="3"/>
    <x v="760"/>
    <d v="2020-10-27T00:00:00"/>
    <s v="Standard Class"/>
    <s v="PS-18970"/>
    <s v="Paul Stevenson"/>
    <x v="2"/>
    <s v="United States"/>
    <s v="Tulsa"/>
    <x v="26"/>
    <n v="74133"/>
    <x v="2"/>
    <s v="OFF-AR-10003179"/>
    <x v="1"/>
    <x v="6"/>
    <s v="Dixon Ticonderoga Core-Lock Colored Pencils"/>
    <n v="36.44"/>
    <n v="4"/>
    <n v="0"/>
    <n v="12.025199999999998"/>
  </r>
  <r>
    <n v="4517"/>
    <s v="US-2013-128678"/>
    <x v="0"/>
    <x v="306"/>
    <d v="2019-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9-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9-10-02T00:00:00"/>
    <s v="Standard Class"/>
    <s v="JW-16075"/>
    <s v="Julia West"/>
    <x v="0"/>
    <s v="United States"/>
    <s v="San Francisco"/>
    <x v="1"/>
    <n v="94109"/>
    <x v="1"/>
    <s v="OFF-AR-10004441"/>
    <x v="1"/>
    <x v="6"/>
    <s v="BIC Brite Liner Highlighters"/>
    <n v="16.559999999999999"/>
    <n v="4"/>
    <n v="0"/>
    <n v="6.9551999999999996"/>
  </r>
  <r>
    <n v="4520"/>
    <s v="CA-2014-107167"/>
    <x v="3"/>
    <x v="193"/>
    <d v="2020-06-15T00:00:00"/>
    <s v="Standard Class"/>
    <s v="ND-18460"/>
    <s v="Neil Ducich"/>
    <x v="1"/>
    <s v="United States"/>
    <s v="Jacksonville"/>
    <x v="2"/>
    <n v="32216"/>
    <x v="0"/>
    <s v="OFF-ST-10003805"/>
    <x v="1"/>
    <x v="4"/>
    <s v="24 Capacity Maxi Data Binder Racks, Pearl"/>
    <n v="1347.5200000000002"/>
    <n v="8"/>
    <n v="0.2"/>
    <n v="84.219999999999857"/>
  </r>
  <r>
    <n v="4521"/>
    <s v="CA-2011-109491"/>
    <x v="2"/>
    <x v="979"/>
    <d v="2017-02-27T00:00:00"/>
    <s v="Standard Class"/>
    <s v="LC-16930"/>
    <s v="Linda Cazamias"/>
    <x v="1"/>
    <s v="United States"/>
    <s v="Richmond"/>
    <x v="14"/>
    <n v="47374"/>
    <x v="2"/>
    <s v="TEC-AC-10001284"/>
    <x v="2"/>
    <x v="11"/>
    <s v="Enermax Briskie RF Wireless Keyboard and Mouse Combo"/>
    <n v="62.31"/>
    <n v="3"/>
    <n v="0"/>
    <n v="22.4316"/>
  </r>
  <r>
    <n v="4522"/>
    <s v="CA-2011-109491"/>
    <x v="2"/>
    <x v="979"/>
    <d v="2017-02-27T00:00:00"/>
    <s v="Standard Class"/>
    <s v="LC-16930"/>
    <s v="Linda Cazamias"/>
    <x v="1"/>
    <s v="United States"/>
    <s v="Richmond"/>
    <x v="14"/>
    <n v="47374"/>
    <x v="2"/>
    <s v="FUR-FU-10000221"/>
    <x v="0"/>
    <x v="5"/>
    <s v="Master Caster Door Stop, Brown"/>
    <n v="20.32"/>
    <n v="4"/>
    <n v="0"/>
    <n v="6.9087999999999994"/>
  </r>
  <r>
    <n v="4523"/>
    <s v="CA-2014-105445"/>
    <x v="3"/>
    <x v="297"/>
    <d v="2020-02-26T00:00:00"/>
    <s v="Second Class"/>
    <s v="BP-11095"/>
    <s v="Bart Pistole"/>
    <x v="1"/>
    <s v="United States"/>
    <s v="Louisville"/>
    <x v="22"/>
    <n v="80027"/>
    <x v="1"/>
    <s v="OFF-FA-10001229"/>
    <x v="1"/>
    <x v="13"/>
    <s v="Staples"/>
    <n v="9.4320000000000004"/>
    <n v="3"/>
    <n v="0.2"/>
    <n v="3.065399999999999"/>
  </r>
  <r>
    <n v="4524"/>
    <s v="CA-2011-107454"/>
    <x v="2"/>
    <x v="980"/>
    <d v="2017-11-06T00:00:00"/>
    <s v="Standard Class"/>
    <s v="RD-19720"/>
    <s v="Roger Demir"/>
    <x v="0"/>
    <s v="United States"/>
    <s v="New York City"/>
    <x v="15"/>
    <n v="10024"/>
    <x v="3"/>
    <s v="OFF-LA-10001569"/>
    <x v="1"/>
    <x v="2"/>
    <s v="Avery 499"/>
    <n v="34.86"/>
    <n v="7"/>
    <n v="0"/>
    <n v="16.035599999999999"/>
  </r>
  <r>
    <n v="4525"/>
    <s v="CA-2011-107454"/>
    <x v="2"/>
    <x v="980"/>
    <d v="2017-11-06T00:00:00"/>
    <s v="Standard Class"/>
    <s v="RD-19720"/>
    <s v="Roger Demir"/>
    <x v="0"/>
    <s v="United States"/>
    <s v="New York City"/>
    <x v="15"/>
    <n v="10024"/>
    <x v="3"/>
    <s v="FUR-FU-10004018"/>
    <x v="0"/>
    <x v="5"/>
    <s v="Tensor Computer Mounted Lamp"/>
    <n v="89.34"/>
    <n v="6"/>
    <n v="0"/>
    <n v="24.121800000000004"/>
  </r>
  <r>
    <n v="4526"/>
    <s v="US-2014-105046"/>
    <x v="3"/>
    <x v="729"/>
    <d v="2020-07-24T00:00:00"/>
    <s v="Standard Class"/>
    <s v="BE-11335"/>
    <s v="Bill Eplett"/>
    <x v="2"/>
    <s v="United States"/>
    <s v="Rome"/>
    <x v="15"/>
    <n v="13440"/>
    <x v="3"/>
    <s v="TEC-PH-10004536"/>
    <x v="2"/>
    <x v="7"/>
    <s v="Avaya 5420 Digital phone"/>
    <n v="269.98"/>
    <n v="2"/>
    <n v="0"/>
    <n v="67.495000000000005"/>
  </r>
  <r>
    <n v="4527"/>
    <s v="US-2014-105046"/>
    <x v="3"/>
    <x v="729"/>
    <d v="2020-07-24T00:00:00"/>
    <s v="Standard Class"/>
    <s v="BE-11335"/>
    <s v="Bill Eplett"/>
    <x v="2"/>
    <s v="United States"/>
    <s v="Rome"/>
    <x v="15"/>
    <n v="13440"/>
    <x v="3"/>
    <s v="OFF-PA-10004353"/>
    <x v="1"/>
    <x v="10"/>
    <s v="Southworth 25% Cotton Premium Laser Paper and Envelopes"/>
    <n v="99.9"/>
    <n v="5"/>
    <n v="0"/>
    <n v="47.952000000000005"/>
  </r>
  <r>
    <n v="4528"/>
    <s v="US-2014-105046"/>
    <x v="3"/>
    <x v="729"/>
    <d v="2020-07-24T00:00:00"/>
    <s v="Standard Class"/>
    <s v="BE-11335"/>
    <s v="Bill Eplett"/>
    <x v="2"/>
    <s v="United States"/>
    <s v="Rome"/>
    <x v="15"/>
    <n v="13440"/>
    <x v="3"/>
    <s v="FUR-FU-10004848"/>
    <x v="0"/>
    <x v="5"/>
    <s v="DAX Solid Wood Frames"/>
    <n v="39.08"/>
    <n v="4"/>
    <n v="0"/>
    <n v="14.459599999999998"/>
  </r>
  <r>
    <n v="4529"/>
    <s v="CA-2014-152856"/>
    <x v="3"/>
    <x v="565"/>
    <d v="2020-09-11T00:00:00"/>
    <s v="Second Class"/>
    <s v="RS-19765"/>
    <s v="Roland Schwarz"/>
    <x v="1"/>
    <s v="United States"/>
    <s v="Marion"/>
    <x v="24"/>
    <n v="43302"/>
    <x v="3"/>
    <s v="TEC-AC-10004864"/>
    <x v="2"/>
    <x v="11"/>
    <s v="Memorex Micro Travel Drive 32 GB"/>
    <n v="116.83199999999999"/>
    <n v="4"/>
    <n v="0.2"/>
    <n v="33.589200000000005"/>
  </r>
  <r>
    <n v="4530"/>
    <s v="CA-2013-134691"/>
    <x v="0"/>
    <x v="696"/>
    <d v="2019-11-19T00:00:00"/>
    <s v="Standard Class"/>
    <s v="KC-16540"/>
    <s v="Kelly Collister"/>
    <x v="0"/>
    <s v="United States"/>
    <s v="Houston"/>
    <x v="5"/>
    <n v="77041"/>
    <x v="2"/>
    <s v="OFF-BI-10002393"/>
    <x v="1"/>
    <x v="8"/>
    <s v="Binder Posts"/>
    <n v="2.2959999999999994"/>
    <n v="2"/>
    <n v="0.8"/>
    <n v="-3.9032000000000009"/>
  </r>
  <r>
    <n v="4531"/>
    <s v="CA-2013-118759"/>
    <x v="0"/>
    <x v="696"/>
    <d v="2019-11-18T00:00:00"/>
    <s v="First Class"/>
    <s v="MB-17305"/>
    <s v="Maria Bertelson"/>
    <x v="0"/>
    <s v="United States"/>
    <s v="New York City"/>
    <x v="15"/>
    <n v="10009"/>
    <x v="3"/>
    <s v="FUR-CH-10002335"/>
    <x v="0"/>
    <x v="1"/>
    <s v="Hon GuestStacker Chair"/>
    <n v="408.00599999999997"/>
    <n v="2"/>
    <n v="0.1"/>
    <n v="72.534400000000005"/>
  </r>
  <r>
    <n v="4532"/>
    <s v="CA-2013-118759"/>
    <x v="0"/>
    <x v="696"/>
    <d v="2019-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1"/>
    <d v="2017-10-10T00:00:00"/>
    <s v="Same Day"/>
    <s v="TN-21040"/>
    <s v="Tanja Norvell"/>
    <x v="2"/>
    <s v="United States"/>
    <s v="Manteca"/>
    <x v="1"/>
    <n v="95336"/>
    <x v="1"/>
    <s v="FUR-CH-10002774"/>
    <x v="0"/>
    <x v="1"/>
    <s v="Global Deluxe Stacking Chair, Gray"/>
    <n v="122.352"/>
    <n v="3"/>
    <n v="0.2"/>
    <n v="13.764599999999994"/>
  </r>
  <r>
    <n v="4534"/>
    <s v="CA-2011-140403"/>
    <x v="2"/>
    <x v="981"/>
    <d v="2017-10-10T00:00:00"/>
    <s v="Same Day"/>
    <s v="TN-21040"/>
    <s v="Tanja Norvell"/>
    <x v="2"/>
    <s v="United States"/>
    <s v="Manteca"/>
    <x v="1"/>
    <n v="95336"/>
    <x v="1"/>
    <s v="OFF-EN-10001219"/>
    <x v="1"/>
    <x v="12"/>
    <s v="#10- 4 1/8&quot; x 9 1/2&quot; Security-Tint Envelopes"/>
    <n v="15.28"/>
    <n v="2"/>
    <n v="0"/>
    <n v="7.4871999999999996"/>
  </r>
  <r>
    <n v="4535"/>
    <s v="CA-2012-163104"/>
    <x v="1"/>
    <x v="531"/>
    <d v="2018-03-26T00:00:00"/>
    <s v="Standard Class"/>
    <s v="MC-18130"/>
    <s v="Mike Caudle"/>
    <x v="1"/>
    <s v="United States"/>
    <s v="Los Angeles"/>
    <x v="1"/>
    <n v="90004"/>
    <x v="1"/>
    <s v="OFF-PA-10001947"/>
    <x v="1"/>
    <x v="10"/>
    <s v="Xerox 1974"/>
    <n v="11.96"/>
    <n v="2"/>
    <n v="0"/>
    <n v="5.8604000000000003"/>
  </r>
  <r>
    <n v="4536"/>
    <s v="CA-2014-138464"/>
    <x v="3"/>
    <x v="141"/>
    <d v="2020-07-13T00:00:00"/>
    <s v="Standard Class"/>
    <s v="VF-21715"/>
    <s v="Vicky Freymann"/>
    <x v="2"/>
    <s v="United States"/>
    <s v="Seattle"/>
    <x v="4"/>
    <n v="98115"/>
    <x v="1"/>
    <s v="FUR-FU-10003142"/>
    <x v="0"/>
    <x v="5"/>
    <s v="Master Big Foot Doorstop, Beige"/>
    <n v="15.84"/>
    <n v="3"/>
    <n v="0"/>
    <n v="4.9103999999999992"/>
  </r>
  <r>
    <n v="4537"/>
    <s v="CA-2014-138464"/>
    <x v="3"/>
    <x v="141"/>
    <d v="2020-07-13T00:00:00"/>
    <s v="Standard Class"/>
    <s v="VF-21715"/>
    <s v="Vicky Freymann"/>
    <x v="2"/>
    <s v="United States"/>
    <s v="Seattle"/>
    <x v="4"/>
    <n v="98115"/>
    <x v="1"/>
    <s v="OFF-BI-10001543"/>
    <x v="1"/>
    <x v="8"/>
    <s v="GBC VeloBinder Manual Binding System"/>
    <n v="86.376000000000005"/>
    <n v="3"/>
    <n v="0.2"/>
    <n v="30.231600000000007"/>
  </r>
  <r>
    <n v="4538"/>
    <s v="CA-2014-138464"/>
    <x v="3"/>
    <x v="141"/>
    <d v="2020-07-13T00:00:00"/>
    <s v="Standard Class"/>
    <s v="VF-21715"/>
    <s v="Vicky Freymann"/>
    <x v="2"/>
    <s v="United States"/>
    <s v="Seattle"/>
    <x v="4"/>
    <n v="98115"/>
    <x v="1"/>
    <s v="OFF-AR-10003560"/>
    <x v="1"/>
    <x v="6"/>
    <s v="Zebra Zazzle Fluorescent Highlighters"/>
    <n v="18.240000000000002"/>
    <n v="3"/>
    <n v="0"/>
    <n v="6.2015999999999991"/>
  </r>
  <r>
    <n v="4539"/>
    <s v="CA-2014-138464"/>
    <x v="3"/>
    <x v="141"/>
    <d v="2020-07-13T00:00:00"/>
    <s v="Standard Class"/>
    <s v="VF-21715"/>
    <s v="Vicky Freymann"/>
    <x v="2"/>
    <s v="United States"/>
    <s v="Seattle"/>
    <x v="4"/>
    <n v="98115"/>
    <x v="1"/>
    <s v="OFF-AR-10004757"/>
    <x v="1"/>
    <x v="6"/>
    <s v="Crayola Colored Pencils"/>
    <n v="13.12"/>
    <n v="4"/>
    <n v="0"/>
    <n v="4.3295999999999992"/>
  </r>
  <r>
    <n v="4540"/>
    <s v="CA-2012-104129"/>
    <x v="1"/>
    <x v="913"/>
    <d v="2018-03-02T00:00:00"/>
    <s v="Standard Class"/>
    <s v="ES-14080"/>
    <s v="Erin Smith"/>
    <x v="1"/>
    <s v="United States"/>
    <s v="Providence"/>
    <x v="34"/>
    <n v="2908"/>
    <x v="3"/>
    <s v="TEC-PH-10003800"/>
    <x v="2"/>
    <x v="7"/>
    <s v="i.Sound Portable Power - 8000 mAh"/>
    <n v="105.98"/>
    <n v="2"/>
    <n v="0"/>
    <n v="1.0597999999999956"/>
  </r>
  <r>
    <n v="4541"/>
    <s v="CA-2012-104129"/>
    <x v="1"/>
    <x v="913"/>
    <d v="2018-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20-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2"/>
    <d v="2020-04-01T00:00:00"/>
    <s v="First Class"/>
    <s v="TM-21490"/>
    <s v="Tony Molinari"/>
    <x v="0"/>
    <s v="United States"/>
    <s v="Oklahoma City"/>
    <x v="26"/>
    <n v="73120"/>
    <x v="2"/>
    <s v="OFF-EN-10004206"/>
    <x v="1"/>
    <x v="12"/>
    <s v="Multimedia Mailers"/>
    <n v="325.86"/>
    <n v="2"/>
    <n v="0"/>
    <n v="149.8956"/>
  </r>
  <r>
    <n v="4544"/>
    <s v="CA-2012-126557"/>
    <x v="1"/>
    <x v="983"/>
    <d v="2018-07-17T00:00:00"/>
    <s v="Second Class"/>
    <s v="RL-19615"/>
    <s v="Rob Lucas"/>
    <x v="0"/>
    <s v="United States"/>
    <s v="Chicago"/>
    <x v="10"/>
    <n v="60610"/>
    <x v="2"/>
    <s v="FUR-CH-10004477"/>
    <x v="0"/>
    <x v="1"/>
    <s v="Global Push Button Manager's Chair, Indigo"/>
    <n v="383.60699999999997"/>
    <n v="9"/>
    <n v="0.3"/>
    <n v="-5.4801000000000215"/>
  </r>
  <r>
    <n v="4545"/>
    <s v="CA-2012-126557"/>
    <x v="1"/>
    <x v="983"/>
    <d v="2018-07-17T00:00:00"/>
    <s v="Second Class"/>
    <s v="RL-19615"/>
    <s v="Rob Lucas"/>
    <x v="0"/>
    <s v="United States"/>
    <s v="Chicago"/>
    <x v="10"/>
    <n v="60610"/>
    <x v="2"/>
    <s v="TEC-PH-10003505"/>
    <x v="2"/>
    <x v="7"/>
    <s v="Geemarc AmpliPOWER60"/>
    <n v="148.47999999999999"/>
    <n v="2"/>
    <n v="0.2"/>
    <n v="16.703999999999986"/>
  </r>
  <r>
    <n v="4546"/>
    <s v="CA-2012-126557"/>
    <x v="1"/>
    <x v="983"/>
    <d v="2018-07-17T00:00:00"/>
    <s v="Second Class"/>
    <s v="RL-19615"/>
    <s v="Rob Lucas"/>
    <x v="0"/>
    <s v="United States"/>
    <s v="Chicago"/>
    <x v="10"/>
    <n v="60610"/>
    <x v="2"/>
    <s v="TEC-PH-10000526"/>
    <x v="2"/>
    <x v="7"/>
    <s v="Vtech CS6719"/>
    <n v="537.54399999999998"/>
    <n v="7"/>
    <n v="0.2"/>
    <n v="53.754400000000004"/>
  </r>
  <r>
    <n v="4547"/>
    <s v="CA-2012-126557"/>
    <x v="1"/>
    <x v="983"/>
    <d v="2018-07-17T00:00:00"/>
    <s v="Second Class"/>
    <s v="RL-19615"/>
    <s v="Rob Lucas"/>
    <x v="0"/>
    <s v="United States"/>
    <s v="Chicago"/>
    <x v="10"/>
    <n v="60610"/>
    <x v="2"/>
    <s v="OFF-BI-10003314"/>
    <x v="1"/>
    <x v="8"/>
    <s v="Tuff Stuff Recycled Round Ring Binders"/>
    <n v="1.9279999999999997"/>
    <n v="2"/>
    <n v="0.8"/>
    <n v="-2.9884000000000004"/>
  </r>
  <r>
    <n v="4548"/>
    <s v="CA-2012-126557"/>
    <x v="1"/>
    <x v="983"/>
    <d v="2018-07-17T00:00:00"/>
    <s v="Second Class"/>
    <s v="RL-19615"/>
    <s v="Rob Lucas"/>
    <x v="0"/>
    <s v="United States"/>
    <s v="Chicago"/>
    <x v="10"/>
    <n v="60610"/>
    <x v="2"/>
    <s v="OFF-AR-10003190"/>
    <x v="1"/>
    <x v="6"/>
    <s v="Newell 32"/>
    <n v="6.911999999999999"/>
    <n v="3"/>
    <n v="0.2"/>
    <n v="0.69120000000000026"/>
  </r>
  <r>
    <n v="4549"/>
    <s v="CA-2012-126557"/>
    <x v="1"/>
    <x v="983"/>
    <d v="2018-07-17T00:00:00"/>
    <s v="Second Class"/>
    <s v="RL-19615"/>
    <s v="Rob Lucas"/>
    <x v="0"/>
    <s v="United States"/>
    <s v="Chicago"/>
    <x v="10"/>
    <n v="60610"/>
    <x v="2"/>
    <s v="FUR-FU-10001861"/>
    <x v="0"/>
    <x v="5"/>
    <s v="Floodlight Indoor Halogen Bulbs, 1 Bulb per Pack, 60 Watts"/>
    <n v="7.76"/>
    <n v="1"/>
    <n v="0.6"/>
    <n v="-2.1340000000000003"/>
  </r>
  <r>
    <n v="4550"/>
    <s v="CA-2012-126557"/>
    <x v="1"/>
    <x v="983"/>
    <d v="2018-07-17T00:00:00"/>
    <s v="Second Class"/>
    <s v="RL-19615"/>
    <s v="Rob Lucas"/>
    <x v="0"/>
    <s v="United States"/>
    <s v="Chicago"/>
    <x v="10"/>
    <n v="60610"/>
    <x v="2"/>
    <s v="TEC-PH-10003963"/>
    <x v="2"/>
    <x v="7"/>
    <s v="GE 2-Jack Phone Line Splitter"/>
    <n v="659.16800000000012"/>
    <n v="4"/>
    <n v="0.2"/>
    <n v="49.437599999999975"/>
  </r>
  <r>
    <n v="4551"/>
    <s v="US-2014-107636"/>
    <x v="3"/>
    <x v="504"/>
    <d v="2020-05-03T00:00:00"/>
    <s v="First Class"/>
    <s v="NM-18520"/>
    <s v="Neoma Murray"/>
    <x v="0"/>
    <s v="United States"/>
    <s v="Manchester"/>
    <x v="29"/>
    <n v="6040"/>
    <x v="3"/>
    <s v="OFF-LA-10003388"/>
    <x v="1"/>
    <x v="2"/>
    <s v="Avery 5"/>
    <n v="5.76"/>
    <n v="2"/>
    <n v="0"/>
    <n v="2.8224"/>
  </r>
  <r>
    <n v="4552"/>
    <s v="US-2011-165862"/>
    <x v="2"/>
    <x v="984"/>
    <d v="2017-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8-01-02T00:00:00"/>
    <s v="Standard Class"/>
    <s v="JF-15490"/>
    <s v="Jeremy Farry"/>
    <x v="0"/>
    <s v="United States"/>
    <s v="San Francisco"/>
    <x v="1"/>
    <n v="94122"/>
    <x v="1"/>
    <s v="FUR-CH-10004886"/>
    <x v="0"/>
    <x v="1"/>
    <s v="Bevis Steel Folding Chairs"/>
    <n v="230.28000000000003"/>
    <n v="3"/>
    <n v="0.2"/>
    <n v="23.027999999999992"/>
  </r>
  <r>
    <n v="4554"/>
    <s v="US-2011-106334"/>
    <x v="2"/>
    <x v="422"/>
    <d v="2018-01-02T00:00:00"/>
    <s v="Standard Class"/>
    <s v="JF-15490"/>
    <s v="Jeremy Farry"/>
    <x v="0"/>
    <s v="United States"/>
    <s v="San Francisco"/>
    <x v="1"/>
    <n v="94122"/>
    <x v="1"/>
    <s v="OFF-PA-10003657"/>
    <x v="1"/>
    <x v="10"/>
    <s v="Xerox 1927"/>
    <n v="12.84"/>
    <n v="3"/>
    <n v="0"/>
    <n v="5.7779999999999987"/>
  </r>
  <r>
    <n v="4555"/>
    <s v="CA-2013-101448"/>
    <x v="0"/>
    <x v="535"/>
    <d v="2019-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8-03-26T00:00:00"/>
    <s v="First Class"/>
    <s v="SG-20470"/>
    <s v="Sheri Gordon"/>
    <x v="0"/>
    <s v="United States"/>
    <s v="Florence"/>
    <x v="20"/>
    <n v="29501"/>
    <x v="0"/>
    <s v="OFF-FA-10003112"/>
    <x v="1"/>
    <x v="13"/>
    <s v="Staples"/>
    <n v="31.56"/>
    <n v="4"/>
    <n v="0"/>
    <n v="14.201999999999998"/>
  </r>
  <r>
    <n v="4557"/>
    <s v="CA-2012-130218"/>
    <x v="1"/>
    <x v="391"/>
    <d v="2018-03-26T00:00:00"/>
    <s v="First Class"/>
    <s v="SG-20470"/>
    <s v="Sheri Gordon"/>
    <x v="0"/>
    <s v="United States"/>
    <s v="Florence"/>
    <x v="20"/>
    <n v="29501"/>
    <x v="0"/>
    <s v="OFF-ST-10002486"/>
    <x v="1"/>
    <x v="4"/>
    <s v="Eldon Shelf Savers Cubes and Bins"/>
    <n v="27.92"/>
    <n v="4"/>
    <n v="0"/>
    <n v="0.5583999999999989"/>
  </r>
  <r>
    <n v="4558"/>
    <s v="US-2014-117331"/>
    <x v="3"/>
    <x v="208"/>
    <d v="2020-10-29T00:00:00"/>
    <s v="Standard Class"/>
    <s v="ND-18370"/>
    <s v="Natalie DeCherney"/>
    <x v="0"/>
    <s v="United States"/>
    <s v="Glendale"/>
    <x v="16"/>
    <n v="85301"/>
    <x v="1"/>
    <s v="OFF-BI-10003984"/>
    <x v="1"/>
    <x v="8"/>
    <s v="Lock-Up Easel 'Spel-Binder'"/>
    <n v="8.5590000000000011"/>
    <n v="1"/>
    <n v="0.7"/>
    <n v="-6.5618999999999996"/>
  </r>
  <r>
    <n v="4559"/>
    <s v="CA-2011-127383"/>
    <x v="2"/>
    <x v="520"/>
    <d v="2018-01-05T00:00:00"/>
    <s v="Standard Class"/>
    <s v="CM-11815"/>
    <s v="Candace McMahon"/>
    <x v="1"/>
    <s v="United States"/>
    <s v="El Paso"/>
    <x v="5"/>
    <n v="79907"/>
    <x v="2"/>
    <s v="OFF-EN-10004773"/>
    <x v="1"/>
    <x v="12"/>
    <s v="Staples"/>
    <n v="49.568000000000005"/>
    <n v="2"/>
    <n v="0.2"/>
    <n v="17.968399999999995"/>
  </r>
  <r>
    <n v="4560"/>
    <s v="CA-2011-110219"/>
    <x v="2"/>
    <x v="951"/>
    <d v="2017-05-08T00:00:00"/>
    <s v="First Class"/>
    <s v="EB-13870"/>
    <s v="Emily Burns"/>
    <x v="0"/>
    <s v="United States"/>
    <s v="San Antonio"/>
    <x v="5"/>
    <n v="78207"/>
    <x v="2"/>
    <s v="FUR-CH-10001146"/>
    <x v="0"/>
    <x v="1"/>
    <s v="Global Value Mid-Back Manager's Chair, Gray"/>
    <n v="127.869"/>
    <n v="3"/>
    <n v="0.3"/>
    <n v="-9.1335000000000122"/>
  </r>
  <r>
    <n v="4561"/>
    <s v="CA-2012-118871"/>
    <x v="1"/>
    <x v="784"/>
    <d v="2018-12-09T00:00:00"/>
    <s v="Second Class"/>
    <s v="HM-14860"/>
    <s v="Harry Marie"/>
    <x v="1"/>
    <s v="United States"/>
    <s v="Los Angeles"/>
    <x v="1"/>
    <n v="90049"/>
    <x v="1"/>
    <s v="OFF-EN-10003296"/>
    <x v="1"/>
    <x v="12"/>
    <s v="Tyvek Side-Opening Peel &amp; Seel Expanding Envelopes"/>
    <n v="271.44"/>
    <n v="3"/>
    <n v="0"/>
    <n v="122.148"/>
  </r>
  <r>
    <n v="4562"/>
    <s v="CA-2012-118871"/>
    <x v="1"/>
    <x v="784"/>
    <d v="2018-12-09T00:00:00"/>
    <s v="Second Class"/>
    <s v="HM-14860"/>
    <s v="Harry Marie"/>
    <x v="1"/>
    <s v="United States"/>
    <s v="Los Angeles"/>
    <x v="1"/>
    <n v="90049"/>
    <x v="1"/>
    <s v="TEC-PH-10000193"/>
    <x v="2"/>
    <x v="7"/>
    <s v="Jensen SMPS-640 - speaker phone"/>
    <n v="110.352"/>
    <n v="3"/>
    <n v="0.2"/>
    <n v="8.2763999999999953"/>
  </r>
  <r>
    <n v="4563"/>
    <s v="CA-2012-118871"/>
    <x v="1"/>
    <x v="784"/>
    <d v="2018-12-09T00:00:00"/>
    <s v="Second Class"/>
    <s v="HM-14860"/>
    <s v="Harry Marie"/>
    <x v="1"/>
    <s v="United States"/>
    <s v="Los Angeles"/>
    <x v="1"/>
    <n v="90049"/>
    <x v="1"/>
    <s v="FUR-FU-10002111"/>
    <x v="0"/>
    <x v="5"/>
    <s v="Master Caster Door Stop, Large Brown"/>
    <n v="36.4"/>
    <n v="5"/>
    <n v="0"/>
    <n v="13.832000000000001"/>
  </r>
  <r>
    <n v="4564"/>
    <s v="CA-2014-129490"/>
    <x v="3"/>
    <x v="985"/>
    <d v="2020-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7-12-14T00:00:00"/>
    <s v="Standard Class"/>
    <s v="DM-12955"/>
    <s v="Dario Medina"/>
    <x v="1"/>
    <s v="United States"/>
    <s v="Mesa"/>
    <x v="16"/>
    <n v="85204"/>
    <x v="1"/>
    <s v="OFF-ST-10004950"/>
    <x v="1"/>
    <x v="4"/>
    <s v="Acco Perma 3000 Stacking Storage Drawers"/>
    <n v="100.70400000000001"/>
    <n v="6"/>
    <n v="0.2"/>
    <n v="-1.2588000000000008"/>
  </r>
  <r>
    <n v="4566"/>
    <s v="US-2014-149510"/>
    <x v="3"/>
    <x v="734"/>
    <d v="2020-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20-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20-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8-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6"/>
    <d v="2017-04-21T00:00:00"/>
    <s v="Second Class"/>
    <s v="NF-18595"/>
    <s v="Nicole Fjeld"/>
    <x v="2"/>
    <s v="United States"/>
    <s v="San Jose"/>
    <x v="1"/>
    <n v="95123"/>
    <x v="1"/>
    <s v="FUR-FU-10004017"/>
    <x v="0"/>
    <x v="5"/>
    <s v="Executive Impressions 13&quot; Chairman Wall Clock"/>
    <n v="76.14"/>
    <n v="3"/>
    <n v="0"/>
    <n v="26.648999999999997"/>
  </r>
  <r>
    <n v="4571"/>
    <s v="US-2012-152128"/>
    <x v="1"/>
    <x v="442"/>
    <d v="2018-05-27T00:00:00"/>
    <s v="Second Class"/>
    <s v="NM-18445"/>
    <s v="Nathan Mautz"/>
    <x v="2"/>
    <s v="United States"/>
    <s v="Wichita"/>
    <x v="41"/>
    <n v="67212"/>
    <x v="2"/>
    <s v="OFF-AR-10002445"/>
    <x v="1"/>
    <x v="6"/>
    <s v="SANFORD Major Accent Highlighters"/>
    <n v="21.240000000000002"/>
    <n v="3"/>
    <n v="0"/>
    <n v="8.071200000000001"/>
  </r>
  <r>
    <n v="4572"/>
    <s v="US-2012-152128"/>
    <x v="1"/>
    <x v="442"/>
    <d v="2018-05-27T00:00:00"/>
    <s v="Second Class"/>
    <s v="NM-18445"/>
    <s v="Nathan Mautz"/>
    <x v="2"/>
    <s v="United States"/>
    <s v="Wichita"/>
    <x v="41"/>
    <n v="67212"/>
    <x v="2"/>
    <s v="OFF-BI-10001718"/>
    <x v="1"/>
    <x v="8"/>
    <s v="GBC DocuBind P50 Personal Binding Machine"/>
    <n v="127.96"/>
    <n v="2"/>
    <n v="0"/>
    <n v="60.141199999999998"/>
  </r>
  <r>
    <n v="4573"/>
    <s v="CA-2014-126662"/>
    <x v="3"/>
    <x v="729"/>
    <d v="2020-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8"/>
    <d v="2019-12-19T00:00:00"/>
    <s v="Standard Class"/>
    <s v="MG-17650"/>
    <s v="Matthew Grinstein"/>
    <x v="2"/>
    <s v="United States"/>
    <s v="Jackson"/>
    <x v="12"/>
    <n v="49201"/>
    <x v="2"/>
    <s v="TEC-PH-10002103"/>
    <x v="2"/>
    <x v="7"/>
    <s v="Jabra SPEAK 410"/>
    <n v="657.93"/>
    <n v="7"/>
    <n v="0"/>
    <n v="184.22039999999998"/>
  </r>
  <r>
    <n v="4575"/>
    <s v="CA-2013-139395"/>
    <x v="0"/>
    <x v="938"/>
    <d v="2019-12-19T00:00:00"/>
    <s v="Standard Class"/>
    <s v="MG-17650"/>
    <s v="Matthew Grinstein"/>
    <x v="2"/>
    <s v="United States"/>
    <s v="Jackson"/>
    <x v="12"/>
    <n v="49201"/>
    <x v="2"/>
    <s v="FUR-FU-10003724"/>
    <x v="0"/>
    <x v="5"/>
    <s v="Westinghouse Clip-On Gooseneck Lamps"/>
    <n v="33.479999999999997"/>
    <n v="4"/>
    <n v="0"/>
    <n v="8.7047999999999988"/>
  </r>
  <r>
    <n v="4576"/>
    <s v="CA-2013-139395"/>
    <x v="0"/>
    <x v="938"/>
    <d v="2019-12-19T00:00:00"/>
    <s v="Standard Class"/>
    <s v="MG-17650"/>
    <s v="Matthew Grinstein"/>
    <x v="2"/>
    <s v="United States"/>
    <s v="Jackson"/>
    <x v="12"/>
    <n v="49201"/>
    <x v="2"/>
    <s v="OFF-AR-10003732"/>
    <x v="1"/>
    <x v="6"/>
    <s v="Newell 333"/>
    <n v="13.899999999999999"/>
    <n v="5"/>
    <n v="0"/>
    <n v="3.6139999999999994"/>
  </r>
  <r>
    <n v="4577"/>
    <s v="CA-2013-139395"/>
    <x v="0"/>
    <x v="938"/>
    <d v="2019-12-19T00:00:00"/>
    <s v="Standard Class"/>
    <s v="MG-17650"/>
    <s v="Matthew Grinstein"/>
    <x v="2"/>
    <s v="United States"/>
    <s v="Jackson"/>
    <x v="12"/>
    <n v="49201"/>
    <x v="2"/>
    <s v="OFF-ST-10000885"/>
    <x v="1"/>
    <x v="4"/>
    <s v="Fellowes Desktop Hanging File Manager"/>
    <n v="26.86"/>
    <n v="2"/>
    <n v="0"/>
    <n v="6.7149999999999999"/>
  </r>
  <r>
    <n v="4578"/>
    <s v="US-2011-121734"/>
    <x v="2"/>
    <x v="908"/>
    <d v="2017-04-16T00:00:00"/>
    <s v="Standard Class"/>
    <s v="SE-20110"/>
    <s v="Sanjit Engle"/>
    <x v="0"/>
    <s v="United States"/>
    <s v="Lewiston"/>
    <x v="45"/>
    <n v="83501"/>
    <x v="1"/>
    <s v="OFF-BI-10004817"/>
    <x v="1"/>
    <x v="8"/>
    <s v="GBC Personal VeloBind Strips"/>
    <n v="9.5840000000000014"/>
    <n v="1"/>
    <n v="0.2"/>
    <n v="3.3543999999999996"/>
  </r>
  <r>
    <n v="4579"/>
    <s v="CA-2012-110947"/>
    <x v="1"/>
    <x v="987"/>
    <d v="2018-06-15T00:00:00"/>
    <s v="Standard Class"/>
    <s v="AG-10765"/>
    <s v="Anthony Garverick"/>
    <x v="2"/>
    <s v="United States"/>
    <s v="Hampton"/>
    <x v="17"/>
    <n v="23666"/>
    <x v="0"/>
    <s v="OFF-BI-10001670"/>
    <x v="1"/>
    <x v="8"/>
    <s v="Vinyl Sectional Post Binders"/>
    <n v="113.10000000000001"/>
    <n v="3"/>
    <n v="0"/>
    <n v="56.550000000000004"/>
  </r>
  <r>
    <n v="4580"/>
    <s v="US-2011-150126"/>
    <x v="2"/>
    <x v="922"/>
    <d v="2017-08-02T00:00:00"/>
    <s v="Standard Class"/>
    <s v="AS-10045"/>
    <s v="Aaron Smayling"/>
    <x v="1"/>
    <s v="United States"/>
    <s v="New York City"/>
    <x v="15"/>
    <n v="10035"/>
    <x v="3"/>
    <s v="OFF-PA-10002709"/>
    <x v="1"/>
    <x v="10"/>
    <s v="Xerox 1956"/>
    <n v="65.78"/>
    <n v="11"/>
    <n v="0"/>
    <n v="32.232199999999999"/>
  </r>
  <r>
    <n v="4581"/>
    <s v="CA-2012-164427"/>
    <x v="1"/>
    <x v="374"/>
    <d v="2018-08-06T00:00:00"/>
    <s v="Standard Class"/>
    <s v="AR-10405"/>
    <s v="Allen Rosenblatt"/>
    <x v="1"/>
    <s v="United States"/>
    <s v="Hattiesburg"/>
    <x v="35"/>
    <n v="39401"/>
    <x v="0"/>
    <s v="TEC-AC-10004469"/>
    <x v="2"/>
    <x v="11"/>
    <s v="Microsoft Sculpt Comfort Mouse"/>
    <n v="239.70000000000002"/>
    <n v="6"/>
    <n v="0"/>
    <n v="105.46800000000002"/>
  </r>
  <r>
    <n v="4582"/>
    <s v="CA-2013-120250"/>
    <x v="0"/>
    <x v="251"/>
    <d v="2019-09-23T00:00:00"/>
    <s v="First Class"/>
    <s v="AP-10720"/>
    <s v="Anne Pryor"/>
    <x v="2"/>
    <s v="United States"/>
    <s v="Philadelphia"/>
    <x v="9"/>
    <n v="19140"/>
    <x v="3"/>
    <s v="FUR-FU-10003424"/>
    <x v="0"/>
    <x v="5"/>
    <s v="Nu-Dell Oak Frame"/>
    <n v="25.632000000000001"/>
    <n v="3"/>
    <n v="0.2"/>
    <n v="3.8447999999999967"/>
  </r>
  <r>
    <n v="4583"/>
    <s v="CA-2013-121993"/>
    <x v="0"/>
    <x v="224"/>
    <d v="2019-06-13T00:00:00"/>
    <s v="First Class"/>
    <s v="JB-16000"/>
    <s v="Joy Bell-"/>
    <x v="0"/>
    <s v="United States"/>
    <s v="Philadelphia"/>
    <x v="9"/>
    <n v="19140"/>
    <x v="3"/>
    <s v="OFF-LA-10003720"/>
    <x v="1"/>
    <x v="2"/>
    <s v="Avery 487"/>
    <n v="23.616"/>
    <n v="8"/>
    <n v="0.2"/>
    <n v="7.9703999999999997"/>
  </r>
  <r>
    <n v="4584"/>
    <s v="US-2013-100405"/>
    <x v="0"/>
    <x v="370"/>
    <d v="2019-08-29T00:00:00"/>
    <s v="Second Class"/>
    <s v="TS-21430"/>
    <s v="Tom Stivers"/>
    <x v="1"/>
    <s v="United States"/>
    <s v="Los Angeles"/>
    <x v="1"/>
    <n v="90045"/>
    <x v="1"/>
    <s v="OFF-AR-10000390"/>
    <x v="1"/>
    <x v="6"/>
    <s v="Newell Chalk Holder"/>
    <n v="8.26"/>
    <n v="2"/>
    <n v="0"/>
    <n v="3.7995999999999999"/>
  </r>
  <r>
    <n v="4585"/>
    <s v="US-2014-163790"/>
    <x v="3"/>
    <x v="808"/>
    <d v="2020-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20-11-05T00:00:00"/>
    <s v="Second Class"/>
    <s v="NL-18310"/>
    <s v="Nancy Lomonaco"/>
    <x v="2"/>
    <s v="United States"/>
    <s v="Danville"/>
    <x v="1"/>
    <n v="94526"/>
    <x v="1"/>
    <s v="OFF-AR-10003469"/>
    <x v="1"/>
    <x v="6"/>
    <s v="Nontoxic Chalk"/>
    <n v="8.8000000000000007"/>
    <n v="5"/>
    <n v="0"/>
    <n v="4.2240000000000002"/>
  </r>
  <r>
    <n v="4587"/>
    <s v="US-2014-163790"/>
    <x v="3"/>
    <x v="808"/>
    <d v="2020-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20-11-05T00:00:00"/>
    <s v="Second Class"/>
    <s v="NL-18310"/>
    <s v="Nancy Lomonaco"/>
    <x v="2"/>
    <s v="United States"/>
    <s v="Danville"/>
    <x v="1"/>
    <n v="94526"/>
    <x v="1"/>
    <s v="OFF-FA-10004838"/>
    <x v="1"/>
    <x v="13"/>
    <s v="Super Bands, 12/Pack"/>
    <n v="5.58"/>
    <n v="3"/>
    <n v="0"/>
    <n v="0.16740000000000022"/>
  </r>
  <r>
    <n v="4589"/>
    <s v="US-2014-163790"/>
    <x v="3"/>
    <x v="808"/>
    <d v="2020-11-05T00:00:00"/>
    <s v="Second Class"/>
    <s v="NL-18310"/>
    <s v="Nancy Lomonaco"/>
    <x v="2"/>
    <s v="United States"/>
    <s v="Danville"/>
    <x v="1"/>
    <n v="94526"/>
    <x v="1"/>
    <s v="FUR-FU-10002508"/>
    <x v="0"/>
    <x v="5"/>
    <s v="Document Clip Frames"/>
    <n v="25.02"/>
    <n v="3"/>
    <n v="0"/>
    <n v="10.508400000000002"/>
  </r>
  <r>
    <n v="4590"/>
    <s v="US-2014-163790"/>
    <x v="3"/>
    <x v="808"/>
    <d v="2020-11-05T00:00:00"/>
    <s v="Second Class"/>
    <s v="NL-18310"/>
    <s v="Nancy Lomonaco"/>
    <x v="2"/>
    <s v="United States"/>
    <s v="Danville"/>
    <x v="1"/>
    <n v="94526"/>
    <x v="1"/>
    <s v="OFF-ST-10001511"/>
    <x v="1"/>
    <x v="4"/>
    <s v="Space Solutions Commercial Steel Shelving"/>
    <n v="452.55000000000007"/>
    <n v="7"/>
    <n v="0"/>
    <n v="22.627499999999962"/>
  </r>
  <r>
    <n v="4591"/>
    <s v="CA-2013-129868"/>
    <x v="0"/>
    <x v="482"/>
    <d v="2020-01-01T00:00:00"/>
    <s v="Standard Class"/>
    <s v="MC-18130"/>
    <s v="Mike Caudle"/>
    <x v="1"/>
    <s v="United States"/>
    <s v="Los Angeles"/>
    <x v="1"/>
    <n v="90004"/>
    <x v="1"/>
    <s v="OFF-SU-10000952"/>
    <x v="1"/>
    <x v="14"/>
    <s v="Fiskars Home &amp; Office Scissors"/>
    <n v="17.760000000000002"/>
    <n v="2"/>
    <n v="0"/>
    <n v="4.9728000000000012"/>
  </r>
  <r>
    <n v="4592"/>
    <s v="CA-2013-129868"/>
    <x v="0"/>
    <x v="482"/>
    <d v="2020-01-01T00:00:00"/>
    <s v="Standard Class"/>
    <s v="MC-18130"/>
    <s v="Mike Caudle"/>
    <x v="1"/>
    <s v="United States"/>
    <s v="Los Angeles"/>
    <x v="1"/>
    <n v="90004"/>
    <x v="1"/>
    <s v="TEC-PH-10002275"/>
    <x v="2"/>
    <x v="7"/>
    <s v="Mitel 5320 IP Phone VoIP phone"/>
    <n v="302.38400000000001"/>
    <n v="2"/>
    <n v="0.2"/>
    <n v="30.238400000000013"/>
  </r>
  <r>
    <n v="4593"/>
    <s v="CA-2013-129868"/>
    <x v="0"/>
    <x v="482"/>
    <d v="2020-01-01T00:00:00"/>
    <s v="Standard Class"/>
    <s v="MC-18130"/>
    <s v="Mike Caudle"/>
    <x v="1"/>
    <s v="United States"/>
    <s v="Los Angeles"/>
    <x v="1"/>
    <n v="90004"/>
    <x v="1"/>
    <s v="FUR-CH-10003535"/>
    <x v="0"/>
    <x v="1"/>
    <s v="Global Armless Task Chair, Royal Blue"/>
    <n v="146.352"/>
    <n v="3"/>
    <n v="0.2"/>
    <n v="-5.4882000000000062"/>
  </r>
  <r>
    <n v="4594"/>
    <s v="CA-2013-129868"/>
    <x v="0"/>
    <x v="482"/>
    <d v="2020-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20-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20-01-01T00:00:00"/>
    <s v="Standard Class"/>
    <s v="MC-18130"/>
    <s v="Mike Caudle"/>
    <x v="1"/>
    <s v="United States"/>
    <s v="Los Angeles"/>
    <x v="1"/>
    <n v="90004"/>
    <x v="1"/>
    <s v="OFF-AR-10001897"/>
    <x v="1"/>
    <x v="6"/>
    <s v="Model L Table or Wall-Mount Pencil Sharpener"/>
    <n v="53.97"/>
    <n v="3"/>
    <n v="0"/>
    <n v="15.111600000000001"/>
  </r>
  <r>
    <n v="4597"/>
    <s v="CA-2013-140564"/>
    <x v="0"/>
    <x v="5"/>
    <d v="2019-12-11T00:00:00"/>
    <s v="Second Class"/>
    <s v="TC-21475"/>
    <s v="Tony Chapman"/>
    <x v="2"/>
    <s v="United States"/>
    <s v="Washington"/>
    <x v="40"/>
    <n v="20016"/>
    <x v="3"/>
    <s v="OFF-AR-10000034"/>
    <x v="1"/>
    <x v="6"/>
    <s v="BIC Brite Liner Grip Highlighters, Assorted, 5/Pack"/>
    <n v="33.92"/>
    <n v="8"/>
    <n v="0"/>
    <n v="13.2288"/>
  </r>
  <r>
    <n v="4598"/>
    <s v="US-2014-169502"/>
    <x v="3"/>
    <x v="735"/>
    <d v="2020-09-02T00:00:00"/>
    <s v="Standard Class"/>
    <s v="MG-17650"/>
    <s v="Matthew Grinstein"/>
    <x v="2"/>
    <s v="United States"/>
    <s v="Milwaukee"/>
    <x v="6"/>
    <n v="53209"/>
    <x v="2"/>
    <s v="OFF-SU-10004115"/>
    <x v="1"/>
    <x v="14"/>
    <s v="Acme Stainless Steel Office Snips"/>
    <n v="21.81"/>
    <n v="3"/>
    <n v="0"/>
    <n v="5.8887000000000009"/>
  </r>
  <r>
    <n v="4599"/>
    <s v="US-2014-169502"/>
    <x v="3"/>
    <x v="735"/>
    <d v="2020-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8-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8-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8-07-20T00:00:00"/>
    <s v="Standard Class"/>
    <s v="MG-17890"/>
    <s v="Michael Granlund"/>
    <x v="2"/>
    <s v="United States"/>
    <s v="Baltimore"/>
    <x v="39"/>
    <n v="21215"/>
    <x v="3"/>
    <s v="OFF-FA-10001332"/>
    <x v="1"/>
    <x v="13"/>
    <s v="Acco Banker's Clasps, 5 3/4&quot;-Long"/>
    <n v="11.52"/>
    <n v="4"/>
    <n v="0"/>
    <n v="5.4143999999999997"/>
  </r>
  <r>
    <n v="4603"/>
    <s v="US-2012-113327"/>
    <x v="1"/>
    <x v="988"/>
    <d v="2018-05-29T00:00:00"/>
    <s v="Second Class"/>
    <s v="BF-11170"/>
    <s v="Ben Ferrer"/>
    <x v="2"/>
    <s v="United States"/>
    <s v="Jacksonville"/>
    <x v="3"/>
    <n v="28540"/>
    <x v="0"/>
    <s v="OFF-PA-10003790"/>
    <x v="1"/>
    <x v="10"/>
    <s v="Xerox 1991"/>
    <n v="18.272000000000002"/>
    <n v="1"/>
    <n v="0.2"/>
    <n v="5.9383999999999988"/>
  </r>
  <r>
    <n v="4604"/>
    <s v="US-2012-113327"/>
    <x v="1"/>
    <x v="988"/>
    <d v="2018-05-29T00:00:00"/>
    <s v="Second Class"/>
    <s v="BF-11170"/>
    <s v="Ben Ferrer"/>
    <x v="2"/>
    <s v="United States"/>
    <s v="Jacksonville"/>
    <x v="3"/>
    <n v="28540"/>
    <x v="0"/>
    <s v="OFF-PA-10003134"/>
    <x v="1"/>
    <x v="10"/>
    <s v="Xerox 1937"/>
    <n v="153.72800000000001"/>
    <n v="4"/>
    <n v="0.2"/>
    <n v="53.804799999999986"/>
  </r>
  <r>
    <n v="4605"/>
    <s v="US-2012-113327"/>
    <x v="1"/>
    <x v="988"/>
    <d v="2018-05-29T00:00:00"/>
    <s v="Second Class"/>
    <s v="BF-11170"/>
    <s v="Ben Ferrer"/>
    <x v="2"/>
    <s v="United States"/>
    <s v="Jacksonville"/>
    <x v="3"/>
    <n v="28540"/>
    <x v="0"/>
    <s v="OFF-EN-10004459"/>
    <x v="1"/>
    <x v="12"/>
    <s v="Security-Tint Envelopes"/>
    <n v="12.224"/>
    <n v="2"/>
    <n v="0.2"/>
    <n v="4.4311999999999996"/>
  </r>
  <r>
    <n v="4606"/>
    <s v="US-2012-113327"/>
    <x v="1"/>
    <x v="988"/>
    <d v="2018-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8-06-02T00:00:00"/>
    <s v="Standard Class"/>
    <s v="MS-17770"/>
    <s v="Maxwell Schwartz"/>
    <x v="0"/>
    <s v="United States"/>
    <s v="Rochester"/>
    <x v="15"/>
    <n v="14609"/>
    <x v="3"/>
    <s v="TEC-PH-10004093"/>
    <x v="2"/>
    <x v="7"/>
    <s v="Panasonic Kx-TS550"/>
    <n v="45.99"/>
    <n v="1"/>
    <n v="0"/>
    <n v="13.3371"/>
  </r>
  <r>
    <n v="4608"/>
    <s v="CA-2012-135020"/>
    <x v="1"/>
    <x v="71"/>
    <d v="2018-06-02T00:00:00"/>
    <s v="Standard Class"/>
    <s v="MS-17770"/>
    <s v="Maxwell Schwartz"/>
    <x v="0"/>
    <s v="United States"/>
    <s v="Rochester"/>
    <x v="15"/>
    <n v="14609"/>
    <x v="3"/>
    <s v="OFF-ST-10001490"/>
    <x v="1"/>
    <x v="4"/>
    <s v="Hot File 7-Pocket, Floor Stand"/>
    <n v="535.41"/>
    <n v="3"/>
    <n v="0"/>
    <n v="160.62299999999993"/>
  </r>
  <r>
    <n v="4609"/>
    <s v="CA-2012-135020"/>
    <x v="1"/>
    <x v="71"/>
    <d v="2018-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8-06-02T00:00:00"/>
    <s v="Standard Class"/>
    <s v="MS-17770"/>
    <s v="Maxwell Schwartz"/>
    <x v="0"/>
    <s v="United States"/>
    <s v="Rochester"/>
    <x v="15"/>
    <n v="14609"/>
    <x v="3"/>
    <s v="OFF-PA-10004255"/>
    <x v="1"/>
    <x v="10"/>
    <s v="Xerox 219"/>
    <n v="45.36"/>
    <n v="7"/>
    <n v="0"/>
    <n v="21.772800000000004"/>
  </r>
  <r>
    <n v="4611"/>
    <s v="US-2014-141852"/>
    <x v="3"/>
    <x v="45"/>
    <d v="2020-11-15T00:00:00"/>
    <s v="Standard Class"/>
    <s v="JE-15745"/>
    <s v="Joel Eaton"/>
    <x v="0"/>
    <s v="United States"/>
    <s v="Oceanside"/>
    <x v="1"/>
    <n v="92054"/>
    <x v="1"/>
    <s v="FUR-FU-10000023"/>
    <x v="0"/>
    <x v="5"/>
    <s v="Eldon Wave Desk Accessories"/>
    <n v="47.12"/>
    <n v="8"/>
    <n v="0"/>
    <n v="20.732800000000001"/>
  </r>
  <r>
    <n v="4612"/>
    <s v="CA-2013-109407"/>
    <x v="0"/>
    <x v="989"/>
    <d v="2019-01-26T00:00:00"/>
    <s v="Second Class"/>
    <s v="HG-14965"/>
    <s v="Henry Goldwyn"/>
    <x v="1"/>
    <s v="United States"/>
    <s v="Gulfport"/>
    <x v="35"/>
    <n v="39503"/>
    <x v="0"/>
    <s v="OFF-BI-10000285"/>
    <x v="1"/>
    <x v="8"/>
    <s v="XtraLife ClearVue Slant-D Ring Binders by Cardinal"/>
    <n v="31.36"/>
    <n v="4"/>
    <n v="0"/>
    <n v="15.68"/>
  </r>
  <r>
    <n v="4613"/>
    <s v="US-2014-165953"/>
    <x v="3"/>
    <x v="413"/>
    <d v="2020-01-07T00:00:00"/>
    <s v="Standard Class"/>
    <s v="EP-13915"/>
    <s v="Emily Phan"/>
    <x v="0"/>
    <s v="United States"/>
    <s v="Jacksonville"/>
    <x v="2"/>
    <n v="32216"/>
    <x v="0"/>
    <s v="OFF-AR-10000588"/>
    <x v="1"/>
    <x v="6"/>
    <s v="Newell 345"/>
    <n v="47.616"/>
    <n v="3"/>
    <n v="0.2"/>
    <n v="3.571200000000001"/>
  </r>
  <r>
    <n v="4614"/>
    <s v="US-2014-165953"/>
    <x v="3"/>
    <x v="413"/>
    <d v="2020-01-07T00:00:00"/>
    <s v="Standard Class"/>
    <s v="EP-13915"/>
    <s v="Emily Phan"/>
    <x v="0"/>
    <s v="United States"/>
    <s v="Jacksonville"/>
    <x v="2"/>
    <n v="32216"/>
    <x v="0"/>
    <s v="OFF-PA-10002250"/>
    <x v="1"/>
    <x v="10"/>
    <s v="Things To Do Today Pad"/>
    <n v="23.480000000000004"/>
    <n v="5"/>
    <n v="0.2"/>
    <n v="8.218"/>
  </r>
  <r>
    <n v="4615"/>
    <s v="CA-2013-144540"/>
    <x v="0"/>
    <x v="64"/>
    <d v="2019-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9-09-11T00:00:00"/>
    <s v="Standard Class"/>
    <s v="GH-14410"/>
    <s v="Gary Hansen"/>
    <x v="2"/>
    <s v="United States"/>
    <s v="Houston"/>
    <x v="5"/>
    <n v="77070"/>
    <x v="2"/>
    <s v="OFF-FA-10002763"/>
    <x v="1"/>
    <x v="13"/>
    <s v="Advantus Map Pennant Flags and Round Head Tacks"/>
    <n v="28.44"/>
    <n v="9"/>
    <n v="0.2"/>
    <n v="4.2659999999999973"/>
  </r>
  <r>
    <n v="4617"/>
    <s v="CA-2012-159863"/>
    <x v="1"/>
    <x v="406"/>
    <d v="2018-09-07T00:00:00"/>
    <s v="Second Class"/>
    <s v="DS-13180"/>
    <s v="David Smith"/>
    <x v="1"/>
    <s v="United States"/>
    <s v="Houston"/>
    <x v="5"/>
    <n v="77095"/>
    <x v="2"/>
    <s v="TEC-AC-10000109"/>
    <x v="2"/>
    <x v="11"/>
    <s v="Sony Micro Vault Click 16 GB USB 2.0 Flash Drive"/>
    <n v="134.376"/>
    <n v="3"/>
    <n v="0.2"/>
    <n v="6.7188000000000088"/>
  </r>
  <r>
    <n v="4618"/>
    <s v="CA-2012-117800"/>
    <x v="1"/>
    <x v="481"/>
    <d v="2018-09-26T00:00:00"/>
    <s v="Standard Class"/>
    <s v="TH-21550"/>
    <s v="Tracy Hopkins"/>
    <x v="2"/>
    <s v="United States"/>
    <s v="Everett"/>
    <x v="31"/>
    <n v="2149"/>
    <x v="3"/>
    <s v="TEC-PH-10002415"/>
    <x v="2"/>
    <x v="7"/>
    <s v="Polycom VoiceStation 500 Conference phone"/>
    <n v="589.9"/>
    <n v="2"/>
    <n v="0"/>
    <n v="147.47500000000002"/>
  </r>
  <r>
    <n v="4619"/>
    <s v="CA-2012-117800"/>
    <x v="1"/>
    <x v="481"/>
    <d v="2018-09-26T00:00:00"/>
    <s v="Standard Class"/>
    <s v="TH-21550"/>
    <s v="Tracy Hopkins"/>
    <x v="2"/>
    <s v="United States"/>
    <s v="Everett"/>
    <x v="31"/>
    <n v="2149"/>
    <x v="3"/>
    <s v="FUR-CH-10000785"/>
    <x v="0"/>
    <x v="1"/>
    <s v="Global Ergonomic Managers Chair"/>
    <n v="542.93999999999994"/>
    <n v="3"/>
    <n v="0"/>
    <n v="141.1644"/>
  </r>
  <r>
    <n v="4620"/>
    <s v="CA-2014-145219"/>
    <x v="3"/>
    <x v="165"/>
    <d v="2020-12-26T00:00:00"/>
    <s v="First Class"/>
    <s v="RM-19675"/>
    <s v="Robert Marley"/>
    <x v="2"/>
    <s v="United States"/>
    <s v="Los Angeles"/>
    <x v="1"/>
    <n v="90049"/>
    <x v="1"/>
    <s v="TEC-CO-10001449"/>
    <x v="2"/>
    <x v="16"/>
    <s v="Hewlett Packard LaserJet 3310 Copier"/>
    <n v="2879.9520000000002"/>
    <n v="6"/>
    <n v="0.2"/>
    <n v="1007.9831999999999"/>
  </r>
  <r>
    <n v="4621"/>
    <s v="CA-2014-145219"/>
    <x v="3"/>
    <x v="165"/>
    <d v="2020-12-26T00:00:00"/>
    <s v="First Class"/>
    <s v="RM-19675"/>
    <s v="Robert Marley"/>
    <x v="2"/>
    <s v="United States"/>
    <s v="Los Angeles"/>
    <x v="1"/>
    <n v="90049"/>
    <x v="1"/>
    <s v="OFF-BI-10001670"/>
    <x v="1"/>
    <x v="8"/>
    <s v="Vinyl Sectional Post Binders"/>
    <n v="90.480000000000018"/>
    <n v="3"/>
    <n v="0.2"/>
    <n v="33.93"/>
  </r>
  <r>
    <n v="4622"/>
    <s v="CA-2012-161214"/>
    <x v="1"/>
    <x v="348"/>
    <d v="2018-10-08T00:00:00"/>
    <s v="Second Class"/>
    <s v="SF-20965"/>
    <s v="Sylvia Foulston"/>
    <x v="1"/>
    <s v="United States"/>
    <s v="Wilmington"/>
    <x v="13"/>
    <n v="19805"/>
    <x v="3"/>
    <s v="OFF-ST-10001328"/>
    <x v="1"/>
    <x v="4"/>
    <s v="Personal Filing Tote with Lid, Black/Gray"/>
    <n v="77.55"/>
    <n v="5"/>
    <n v="0"/>
    <n v="21.714000000000002"/>
  </r>
  <r>
    <n v="4623"/>
    <s v="CA-2014-147228"/>
    <x v="3"/>
    <x v="428"/>
    <d v="2020-09-15T00:00:00"/>
    <s v="Standard Class"/>
    <s v="SO-20335"/>
    <s v="Sean O'Donnell"/>
    <x v="0"/>
    <s v="United States"/>
    <s v="Columbia"/>
    <x v="18"/>
    <n v="38401"/>
    <x v="0"/>
    <s v="OFF-SU-10001225"/>
    <x v="1"/>
    <x v="14"/>
    <s v="Staples"/>
    <n v="8.8320000000000007"/>
    <n v="3"/>
    <n v="0.2"/>
    <n v="-1.9872000000000005"/>
  </r>
  <r>
    <n v="4624"/>
    <s v="CA-2014-147228"/>
    <x v="3"/>
    <x v="428"/>
    <d v="2020-09-15T00:00:00"/>
    <s v="Standard Class"/>
    <s v="SO-20335"/>
    <s v="Sean O'Donnell"/>
    <x v="0"/>
    <s v="United States"/>
    <s v="Columbia"/>
    <x v="18"/>
    <n v="38401"/>
    <x v="0"/>
    <s v="OFF-PA-10000357"/>
    <x v="1"/>
    <x v="10"/>
    <s v="Xerox 1888"/>
    <n v="177.536"/>
    <n v="4"/>
    <n v="0.2"/>
    <n v="62.137599999999992"/>
  </r>
  <r>
    <n v="4625"/>
    <s v="CA-2014-147228"/>
    <x v="3"/>
    <x v="428"/>
    <d v="2020-09-15T00:00:00"/>
    <s v="Standard Class"/>
    <s v="SO-20335"/>
    <s v="Sean O'Donnell"/>
    <x v="0"/>
    <s v="United States"/>
    <s v="Columbia"/>
    <x v="18"/>
    <n v="38401"/>
    <x v="0"/>
    <s v="OFF-ST-10000046"/>
    <x v="1"/>
    <x v="4"/>
    <s v="Fellowes Super Stor/Drawer Files"/>
    <n v="258.48"/>
    <n v="2"/>
    <n v="0.2"/>
    <n v="-3.2309999999999945"/>
  </r>
  <r>
    <n v="4626"/>
    <s v="CA-2014-147228"/>
    <x v="3"/>
    <x v="428"/>
    <d v="2020-09-15T00:00:00"/>
    <s v="Standard Class"/>
    <s v="SO-20335"/>
    <s v="Sean O'Donnell"/>
    <x v="0"/>
    <s v="United States"/>
    <s v="Columbia"/>
    <x v="18"/>
    <n v="38401"/>
    <x v="0"/>
    <s v="FUR-FU-10000023"/>
    <x v="0"/>
    <x v="5"/>
    <s v="Eldon Wave Desk Accessories"/>
    <n v="14.135999999999999"/>
    <n v="3"/>
    <n v="0.2"/>
    <n v="4.240800000000001"/>
  </r>
  <r>
    <n v="4627"/>
    <s v="CA-2013-101336"/>
    <x v="0"/>
    <x v="373"/>
    <d v="2019-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9-11-19T00:00:00"/>
    <s v="Standard Class"/>
    <s v="CK-12760"/>
    <s v="Cyma Kinney"/>
    <x v="1"/>
    <s v="United States"/>
    <s v="New York City"/>
    <x v="15"/>
    <n v="10011"/>
    <x v="3"/>
    <s v="OFF-ST-10000876"/>
    <x v="1"/>
    <x v="4"/>
    <s v="Eldon Simplefile Box Office"/>
    <n v="24.88"/>
    <n v="2"/>
    <n v="0"/>
    <n v="6.9664000000000001"/>
  </r>
  <r>
    <n v="4629"/>
    <s v="CA-2013-101336"/>
    <x v="0"/>
    <x v="373"/>
    <d v="2019-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9-11-19T00:00:00"/>
    <s v="Standard Class"/>
    <s v="CK-12760"/>
    <s v="Cyma Kinney"/>
    <x v="1"/>
    <s v="United States"/>
    <s v="New York City"/>
    <x v="15"/>
    <n v="10011"/>
    <x v="3"/>
    <s v="OFF-ST-10004258"/>
    <x v="1"/>
    <x v="4"/>
    <s v="Portable Personal File Box"/>
    <n v="36.630000000000003"/>
    <n v="3"/>
    <n v="0"/>
    <n v="9.8901000000000039"/>
  </r>
  <r>
    <n v="4631"/>
    <s v="US-2012-126235"/>
    <x v="1"/>
    <x v="52"/>
    <d v="2018-10-15T00:00:00"/>
    <s v="Same Day"/>
    <s v="GA-14725"/>
    <s v="Guy Armstrong"/>
    <x v="0"/>
    <s v="United States"/>
    <s v="Mount Pleasant"/>
    <x v="12"/>
    <n v="48858"/>
    <x v="2"/>
    <s v="FUR-FU-10000719"/>
    <x v="0"/>
    <x v="5"/>
    <s v="DAX Cubicle Frames, 8-1/2 x 11"/>
    <n v="17.14"/>
    <n v="2"/>
    <n v="0"/>
    <n v="6.1704000000000008"/>
  </r>
  <r>
    <n v="4632"/>
    <s v="CA-2014-168396"/>
    <x v="3"/>
    <x v="646"/>
    <d v="2020-08-09T00:00:00"/>
    <s v="Second Class"/>
    <s v="BD-11725"/>
    <s v="Bruce Degenhardt"/>
    <x v="0"/>
    <s v="United States"/>
    <s v="San Francisco"/>
    <x v="1"/>
    <n v="94122"/>
    <x v="1"/>
    <s v="OFF-LA-10001297"/>
    <x v="1"/>
    <x v="2"/>
    <s v="Avery 473"/>
    <n v="51.75"/>
    <n v="5"/>
    <n v="0"/>
    <n v="24.84"/>
  </r>
  <r>
    <n v="4633"/>
    <s v="CA-2014-168396"/>
    <x v="3"/>
    <x v="646"/>
    <d v="2020-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8-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8-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20-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20-04-30T00:00:00"/>
    <s v="First Class"/>
    <s v="AP-10915"/>
    <s v="Arthur Prichep"/>
    <x v="0"/>
    <s v="United States"/>
    <s v="Los Angeles"/>
    <x v="1"/>
    <n v="90045"/>
    <x v="1"/>
    <s v="OFF-AR-10003373"/>
    <x v="1"/>
    <x v="6"/>
    <s v="Boston School Pro Electric Pencil Sharpener, 1670"/>
    <n v="123.92"/>
    <n v="4"/>
    <n v="0"/>
    <n v="33.458399999999997"/>
  </r>
  <r>
    <n v="4638"/>
    <s v="CA-2014-168228"/>
    <x v="3"/>
    <x v="842"/>
    <d v="2020-04-30T00:00:00"/>
    <s v="First Class"/>
    <s v="AP-10915"/>
    <s v="Arthur Prichep"/>
    <x v="0"/>
    <s v="United States"/>
    <s v="Los Angeles"/>
    <x v="1"/>
    <n v="90045"/>
    <x v="1"/>
    <s v="OFF-AR-10000390"/>
    <x v="1"/>
    <x v="6"/>
    <s v="Newell Chalk Holder"/>
    <n v="12.39"/>
    <n v="3"/>
    <n v="0"/>
    <n v="5.6993999999999998"/>
  </r>
  <r>
    <n v="4639"/>
    <s v="CA-2014-168228"/>
    <x v="3"/>
    <x v="842"/>
    <d v="2020-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9-09-17T00:00:00"/>
    <s v="Standard Class"/>
    <s v="JF-15565"/>
    <s v="Jill Fjeld"/>
    <x v="0"/>
    <s v="United States"/>
    <s v="Newport News"/>
    <x v="17"/>
    <n v="23602"/>
    <x v="0"/>
    <s v="TEC-CO-10001943"/>
    <x v="2"/>
    <x v="16"/>
    <s v="Canon PC-428 Personal Copier"/>
    <n v="1599.92"/>
    <n v="8"/>
    <n v="0"/>
    <n v="751.9624"/>
  </r>
  <r>
    <n v="4641"/>
    <s v="CA-2013-102162"/>
    <x v="0"/>
    <x v="108"/>
    <d v="2019-09-17T00:00:00"/>
    <s v="Standard Class"/>
    <s v="JF-15565"/>
    <s v="Jill Fjeld"/>
    <x v="0"/>
    <s v="United States"/>
    <s v="Newport News"/>
    <x v="17"/>
    <n v="23602"/>
    <x v="0"/>
    <s v="OFF-EN-10002312"/>
    <x v="1"/>
    <x v="12"/>
    <s v="#10 Self-Seal White Envelopes"/>
    <n v="11.09"/>
    <n v="1"/>
    <n v="0"/>
    <n v="5.4340999999999999"/>
  </r>
  <r>
    <n v="4642"/>
    <s v="CA-2014-130141"/>
    <x v="3"/>
    <x v="760"/>
    <d v="2020-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20-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0"/>
    <d v="2018-08-06T00:00:00"/>
    <s v="Standard Class"/>
    <s v="Co-12640"/>
    <s v="Corey-Lock"/>
    <x v="0"/>
    <s v="United States"/>
    <s v="Seattle"/>
    <x v="4"/>
    <n v="98105"/>
    <x v="1"/>
    <s v="OFF-BI-10002003"/>
    <x v="1"/>
    <x v="8"/>
    <s v="Ibico Presentation Index for Binding Systems"/>
    <n v="6.3680000000000003"/>
    <n v="2"/>
    <n v="0.2"/>
    <n v="2.1492"/>
  </r>
  <r>
    <n v="4645"/>
    <s v="CA-2012-147501"/>
    <x v="1"/>
    <x v="990"/>
    <d v="2018-08-06T00:00:00"/>
    <s v="Standard Class"/>
    <s v="Co-12640"/>
    <s v="Corey-Lock"/>
    <x v="0"/>
    <s v="United States"/>
    <s v="Seattle"/>
    <x v="4"/>
    <n v="98105"/>
    <x v="1"/>
    <s v="TEC-MA-10001972"/>
    <x v="2"/>
    <x v="15"/>
    <s v="Okidata C331dn Printer"/>
    <n v="558.4"/>
    <n v="2"/>
    <n v="0.2"/>
    <n v="41.880000000000024"/>
  </r>
  <r>
    <n v="4646"/>
    <s v="CA-2013-143910"/>
    <x v="0"/>
    <x v="399"/>
    <d v="2019-08-17T00:00:00"/>
    <s v="Standard Class"/>
    <s v="BC-11125"/>
    <s v="Becky Castell"/>
    <x v="2"/>
    <s v="United States"/>
    <s v="New York City"/>
    <x v="15"/>
    <n v="10011"/>
    <x v="3"/>
    <s v="FUR-CH-10000225"/>
    <x v="0"/>
    <x v="1"/>
    <s v="Global Geo Office Task Chair, Gray"/>
    <n v="145.76400000000001"/>
    <n v="2"/>
    <n v="0.1"/>
    <n v="-8.0980000000000167"/>
  </r>
  <r>
    <n v="4647"/>
    <s v="CA-2011-146885"/>
    <x v="2"/>
    <x v="991"/>
    <d v="2017-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2"/>
    <d v="2019-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20-05-20T00:00:00"/>
    <s v="Standard Class"/>
    <s v="KB-16585"/>
    <s v="Ken Black"/>
    <x v="1"/>
    <s v="United States"/>
    <s v="Seattle"/>
    <x v="4"/>
    <n v="98103"/>
    <x v="1"/>
    <s v="OFF-PA-10003228"/>
    <x v="1"/>
    <x v="10"/>
    <s v="Xerox 1917"/>
    <n v="440.18999999999994"/>
    <n v="9"/>
    <n v="0"/>
    <n v="206.88929999999996"/>
  </r>
  <r>
    <n v="4650"/>
    <s v="CA-2014-129357"/>
    <x v="3"/>
    <x v="304"/>
    <d v="2020-05-20T00:00:00"/>
    <s v="Standard Class"/>
    <s v="KB-16585"/>
    <s v="Ken Black"/>
    <x v="1"/>
    <s v="United States"/>
    <s v="Seattle"/>
    <x v="4"/>
    <n v="98103"/>
    <x v="1"/>
    <s v="OFF-SU-10004498"/>
    <x v="1"/>
    <x v="14"/>
    <s v="Martin-Yale Premier Letter Opener"/>
    <n v="64.400000000000006"/>
    <n v="5"/>
    <n v="0"/>
    <n v="1.9320000000000004"/>
  </r>
  <r>
    <n v="4651"/>
    <s v="CA-2014-150987"/>
    <x v="3"/>
    <x v="798"/>
    <d v="2020-04-13T00:00:00"/>
    <s v="Standard Class"/>
    <s v="AH-10120"/>
    <s v="Adrian Hane"/>
    <x v="2"/>
    <s v="United States"/>
    <s v="San Francisco"/>
    <x v="1"/>
    <n v="94110"/>
    <x v="1"/>
    <s v="OFF-PA-10001878"/>
    <x v="1"/>
    <x v="10"/>
    <s v="Xerox 1891"/>
    <n v="244.54999999999998"/>
    <n v="5"/>
    <n v="0"/>
    <n v="114.93849999999998"/>
  </r>
  <r>
    <n v="4652"/>
    <s v="CA-2014-150987"/>
    <x v="3"/>
    <x v="798"/>
    <d v="2020-04-13T00:00:00"/>
    <s v="Standard Class"/>
    <s v="AH-10120"/>
    <s v="Adrian Hane"/>
    <x v="2"/>
    <s v="United States"/>
    <s v="San Francisco"/>
    <x v="1"/>
    <n v="94110"/>
    <x v="1"/>
    <s v="OFF-PA-10002923"/>
    <x v="1"/>
    <x v="10"/>
    <s v="Xerox 1942"/>
    <n v="195.76"/>
    <n v="4"/>
    <n v="0"/>
    <n v="97.88"/>
  </r>
  <r>
    <n v="4653"/>
    <s v="CA-2014-132647"/>
    <x v="3"/>
    <x v="921"/>
    <d v="2020-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1"/>
    <d v="2020-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20-06-27T00:00:00"/>
    <s v="Second Class"/>
    <s v="KT-16480"/>
    <s v="Kean Thornton"/>
    <x v="0"/>
    <s v="United States"/>
    <s v="San Francisco"/>
    <x v="1"/>
    <n v="94110"/>
    <x v="1"/>
    <s v="OFF-FA-10001332"/>
    <x v="1"/>
    <x v="13"/>
    <s v="Acco Banker's Clasps, 5 3/4&quot;-Long"/>
    <n v="2.88"/>
    <n v="1"/>
    <n v="0"/>
    <n v="1.3535999999999999"/>
  </r>
  <r>
    <n v="4656"/>
    <s v="CA-2011-160738"/>
    <x v="2"/>
    <x v="951"/>
    <d v="2017-05-10T00:00:00"/>
    <s v="Standard Class"/>
    <s v="KH-16330"/>
    <s v="Katharine Harms"/>
    <x v="1"/>
    <s v="United States"/>
    <s v="Freeport"/>
    <x v="10"/>
    <n v="61032"/>
    <x v="2"/>
    <s v="OFF-ST-10003442"/>
    <x v="1"/>
    <x v="4"/>
    <s v="Eldon Portable Mobile Manager"/>
    <n v="45.248000000000005"/>
    <n v="2"/>
    <n v="0.2"/>
    <n v="3.9591999999999992"/>
  </r>
  <r>
    <n v="4657"/>
    <s v="CA-2012-112130"/>
    <x v="1"/>
    <x v="909"/>
    <d v="2018-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09"/>
    <d v="2018-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09"/>
    <d v="2018-05-07T00:00:00"/>
    <s v="Standard Class"/>
    <s v="SV-20785"/>
    <s v="Stewart Visinsky"/>
    <x v="0"/>
    <s v="United States"/>
    <s v="Philadelphia"/>
    <x v="9"/>
    <n v="19140"/>
    <x v="3"/>
    <s v="OFF-PA-10002230"/>
    <x v="1"/>
    <x v="10"/>
    <s v="Xerox 1897"/>
    <n v="7.9680000000000009"/>
    <n v="2"/>
    <n v="0.2"/>
    <n v="2.8884000000000007"/>
  </r>
  <r>
    <n v="4660"/>
    <s v="CA-2012-112130"/>
    <x v="1"/>
    <x v="909"/>
    <d v="2018-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09"/>
    <d v="2018-05-07T00:00:00"/>
    <s v="Standard Class"/>
    <s v="SV-20785"/>
    <s v="Stewart Visinsky"/>
    <x v="0"/>
    <s v="United States"/>
    <s v="Philadelphia"/>
    <x v="9"/>
    <n v="19140"/>
    <x v="3"/>
    <s v="TEC-AC-10001542"/>
    <x v="2"/>
    <x v="11"/>
    <s v="SanDisk Cruzer 16 GB USB Flash Drive"/>
    <n v="27.552000000000003"/>
    <n v="3"/>
    <n v="0.2"/>
    <n v="-0.3444000000000047"/>
  </r>
  <r>
    <n v="4662"/>
    <s v="CA-2012-112130"/>
    <x v="1"/>
    <x v="909"/>
    <d v="2018-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09"/>
    <d v="2018-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9-09-23T00:00:00"/>
    <s v="Standard Class"/>
    <s v="PO-18850"/>
    <s v="Patrick O'Brill"/>
    <x v="0"/>
    <s v="United States"/>
    <s v="Jacksonville"/>
    <x v="2"/>
    <n v="32216"/>
    <x v="0"/>
    <s v="OFF-LA-10002787"/>
    <x v="1"/>
    <x v="2"/>
    <s v="Avery 480"/>
    <n v="3"/>
    <n v="1"/>
    <n v="0.2"/>
    <n v="1.0499999999999998"/>
  </r>
  <r>
    <n v="4665"/>
    <s v="CA-2013-116232"/>
    <x v="0"/>
    <x v="896"/>
    <d v="2019-09-27T00:00:00"/>
    <s v="Standard Class"/>
    <s v="AC-10450"/>
    <s v="Amy Cox"/>
    <x v="0"/>
    <s v="United States"/>
    <s v="Pembroke Pines"/>
    <x v="2"/>
    <n v="33024"/>
    <x v="0"/>
    <s v="OFF-BI-10004022"/>
    <x v="1"/>
    <x v="8"/>
    <s v="Acco Suede Grain Vinyl Round Ring Binder"/>
    <n v="7.5060000000000002"/>
    <n v="9"/>
    <n v="0.7"/>
    <n v="-6.0047999999999977"/>
  </r>
  <r>
    <n v="4666"/>
    <s v="CA-2013-116232"/>
    <x v="0"/>
    <x v="896"/>
    <d v="2019-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3"/>
    <d v="2019-01-17T00:00:00"/>
    <s v="Standard Class"/>
    <s v="KB-16585"/>
    <s v="Ken Black"/>
    <x v="1"/>
    <s v="United States"/>
    <s v="Seattle"/>
    <x v="4"/>
    <n v="98115"/>
    <x v="1"/>
    <s v="FUR-FU-10000076"/>
    <x v="0"/>
    <x v="5"/>
    <s v="24-Hour Round Wall Clock"/>
    <n v="79.92"/>
    <n v="4"/>
    <n v="0"/>
    <n v="34.365600000000008"/>
  </r>
  <r>
    <n v="4668"/>
    <s v="CA-2013-116547"/>
    <x v="0"/>
    <x v="993"/>
    <d v="2019-01-17T00:00:00"/>
    <s v="Standard Class"/>
    <s v="KB-16585"/>
    <s v="Ken Black"/>
    <x v="1"/>
    <s v="United States"/>
    <s v="Seattle"/>
    <x v="4"/>
    <n v="98115"/>
    <x v="1"/>
    <s v="TEC-AC-10002335"/>
    <x v="2"/>
    <x v="11"/>
    <s v="Logitech Media Keyboard K200"/>
    <n v="69.98"/>
    <n v="2"/>
    <n v="0"/>
    <n v="13.296199999999999"/>
  </r>
  <r>
    <n v="4669"/>
    <s v="US-2014-133200"/>
    <x v="3"/>
    <x v="636"/>
    <d v="2020-05-12T00:00:00"/>
    <s v="Standard Class"/>
    <s v="DB-13555"/>
    <s v="Dorothy Badders"/>
    <x v="1"/>
    <s v="United States"/>
    <s v="Fort Worth"/>
    <x v="5"/>
    <n v="76106"/>
    <x v="2"/>
    <s v="OFF-BI-10002827"/>
    <x v="1"/>
    <x v="8"/>
    <s v="Avery Durable Poly Binders"/>
    <n v="11.059999999999999"/>
    <n v="10"/>
    <n v="0.8"/>
    <n v="-18.802"/>
  </r>
  <r>
    <n v="4670"/>
    <s v="US-2014-133200"/>
    <x v="3"/>
    <x v="636"/>
    <d v="2020-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20-05-12T00:00:00"/>
    <s v="Standard Class"/>
    <s v="DB-13555"/>
    <s v="Dorothy Badders"/>
    <x v="1"/>
    <s v="United States"/>
    <s v="Fort Worth"/>
    <x v="5"/>
    <n v="76106"/>
    <x v="2"/>
    <s v="OFF-ST-10001932"/>
    <x v="1"/>
    <x v="4"/>
    <s v="Fellowes Staxonsteel Drawer Files"/>
    <n v="772.68000000000006"/>
    <n v="5"/>
    <n v="0.2"/>
    <n v="-57.950999999999993"/>
  </r>
  <r>
    <n v="4672"/>
    <s v="CA-2013-133550"/>
    <x v="0"/>
    <x v="994"/>
    <d v="2019-08-07T00:00:00"/>
    <s v="Standard Class"/>
    <s v="KL-16645"/>
    <s v="Ken Lonsdale"/>
    <x v="0"/>
    <s v="United States"/>
    <s v="Detroit"/>
    <x v="12"/>
    <n v="48205"/>
    <x v="2"/>
    <s v="OFF-AP-10001005"/>
    <x v="1"/>
    <x v="9"/>
    <s v="Honeywell Quietcare HEPA Air Cleaner"/>
    <n v="283.14000000000004"/>
    <n v="4"/>
    <n v="0.1"/>
    <n v="72.357999999999976"/>
  </r>
  <r>
    <n v="4673"/>
    <s v="CA-2013-133550"/>
    <x v="0"/>
    <x v="994"/>
    <d v="2019-08-07T00:00:00"/>
    <s v="Standard Class"/>
    <s v="KL-16645"/>
    <s v="Ken Lonsdale"/>
    <x v="0"/>
    <s v="United States"/>
    <s v="Detroit"/>
    <x v="12"/>
    <n v="48205"/>
    <x v="2"/>
    <s v="TEC-PH-10004042"/>
    <x v="2"/>
    <x v="7"/>
    <s v="ClearOne Communications CHAT 70 OC Speaker Phone"/>
    <n v="635.96"/>
    <n v="4"/>
    <n v="0"/>
    <n v="165.34960000000001"/>
  </r>
  <r>
    <n v="4674"/>
    <s v="CA-2013-133550"/>
    <x v="0"/>
    <x v="994"/>
    <d v="2019-08-07T00:00:00"/>
    <s v="Standard Class"/>
    <s v="KL-16645"/>
    <s v="Ken Lonsdale"/>
    <x v="0"/>
    <s v="United States"/>
    <s v="Detroit"/>
    <x v="12"/>
    <n v="48205"/>
    <x v="2"/>
    <s v="TEC-PH-10001079"/>
    <x v="2"/>
    <x v="7"/>
    <s v="Polycom SoundPoint Pro SE-225 Corded phone"/>
    <n v="118.99"/>
    <n v="1"/>
    <n v="0"/>
    <n v="33.3172"/>
  </r>
  <r>
    <n v="4675"/>
    <s v="CA-2013-133550"/>
    <x v="0"/>
    <x v="994"/>
    <d v="2019-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5"/>
    <d v="2020-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7-03-19T00:00:00"/>
    <s v="Standard Class"/>
    <s v="JF-15295"/>
    <s v="Jason Fortune-"/>
    <x v="0"/>
    <s v="United States"/>
    <s v="Logan"/>
    <x v="7"/>
    <n v="84321"/>
    <x v="1"/>
    <s v="OFF-BI-10001617"/>
    <x v="1"/>
    <x v="8"/>
    <s v="GBC Wire Binding Combs"/>
    <n v="33.088000000000001"/>
    <n v="4"/>
    <n v="0.2"/>
    <n v="11.167199999999999"/>
  </r>
  <r>
    <n v="4678"/>
    <s v="CA-2011-114510"/>
    <x v="2"/>
    <x v="619"/>
    <d v="2017-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7-03-19T00:00:00"/>
    <s v="Standard Class"/>
    <s v="JF-15295"/>
    <s v="Jason Fortune-"/>
    <x v="0"/>
    <s v="United States"/>
    <s v="Logan"/>
    <x v="7"/>
    <n v="84321"/>
    <x v="1"/>
    <s v="TEC-AC-10004877"/>
    <x v="2"/>
    <x v="11"/>
    <s v="Imation 30456 USB Flash Drive 8GB"/>
    <n v="82.800000000000011"/>
    <n v="12"/>
    <n v="0"/>
    <n v="6.6239999999999952"/>
  </r>
  <r>
    <n v="4680"/>
    <s v="CA-2011-114510"/>
    <x v="2"/>
    <x v="619"/>
    <d v="2017-03-19T00:00:00"/>
    <s v="Standard Class"/>
    <s v="JF-15295"/>
    <s v="Jason Fortune-"/>
    <x v="0"/>
    <s v="United States"/>
    <s v="Logan"/>
    <x v="7"/>
    <n v="84321"/>
    <x v="1"/>
    <s v="OFF-ST-10003221"/>
    <x v="1"/>
    <x v="4"/>
    <s v="Staples"/>
    <n v="21.36"/>
    <n v="2"/>
    <n v="0"/>
    <n v="5.7672000000000008"/>
  </r>
  <r>
    <n v="4681"/>
    <s v="CA-2011-114510"/>
    <x v="2"/>
    <x v="619"/>
    <d v="2017-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9-07-19T00:00:00"/>
    <s v="Second Class"/>
    <s v="RE-19450"/>
    <s v="Richard Eichhorn"/>
    <x v="0"/>
    <s v="United States"/>
    <s v="Auburn"/>
    <x v="15"/>
    <n v="13021"/>
    <x v="3"/>
    <s v="OFF-FA-10000936"/>
    <x v="1"/>
    <x v="13"/>
    <s v="Acco Hot Clips Clips to Go"/>
    <n v="29.61"/>
    <n v="9"/>
    <n v="0"/>
    <n v="13.324499999999999"/>
  </r>
  <r>
    <n v="4683"/>
    <s v="CA-2013-127698"/>
    <x v="0"/>
    <x v="49"/>
    <d v="2019-12-02T00:00:00"/>
    <s v="Same Day"/>
    <s v="MV-18190"/>
    <s v="Mike Vittorini"/>
    <x v="0"/>
    <s v="United States"/>
    <s v="Raleigh"/>
    <x v="3"/>
    <n v="27604"/>
    <x v="0"/>
    <s v="TEC-PH-10003811"/>
    <x v="2"/>
    <x v="7"/>
    <s v="Jabra Supreme Plus Driver Edition Headset"/>
    <n v="863.928"/>
    <n v="9"/>
    <n v="0.2"/>
    <n v="86.392799999999994"/>
  </r>
  <r>
    <n v="4684"/>
    <s v="CA-2013-159912"/>
    <x v="0"/>
    <x v="48"/>
    <d v="2019-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9-09-04T00:00:00"/>
    <s v="Standard Class"/>
    <s v="GB-14530"/>
    <s v="George Bell"/>
    <x v="1"/>
    <s v="United States"/>
    <s v="Philadelphia"/>
    <x v="9"/>
    <n v="19120"/>
    <x v="3"/>
    <s v="FUR-BO-10002853"/>
    <x v="0"/>
    <x v="0"/>
    <s v="O'Sullivan 5-Shelf Heavy-Duty Bookcases"/>
    <n v="163.88"/>
    <n v="4"/>
    <n v="0.5"/>
    <n v="-81.94"/>
  </r>
  <r>
    <n v="4686"/>
    <s v="CA-2013-159912"/>
    <x v="0"/>
    <x v="48"/>
    <d v="2019-09-04T00:00:00"/>
    <s v="Standard Class"/>
    <s v="GB-14530"/>
    <s v="George Bell"/>
    <x v="1"/>
    <s v="United States"/>
    <s v="Philadelphia"/>
    <x v="9"/>
    <n v="19120"/>
    <x v="3"/>
    <s v="OFF-BI-10002071"/>
    <x v="1"/>
    <x v="8"/>
    <s v="Fellowes Black Plastic Comb Bindings"/>
    <n v="3.4860000000000002"/>
    <n v="2"/>
    <n v="0.7"/>
    <n v="-2.7887999999999993"/>
  </r>
  <r>
    <n v="4687"/>
    <s v="CA-2013-159912"/>
    <x v="0"/>
    <x v="48"/>
    <d v="2019-09-04T00:00:00"/>
    <s v="Standard Class"/>
    <s v="GB-14530"/>
    <s v="George Bell"/>
    <x v="1"/>
    <s v="United States"/>
    <s v="Philadelphia"/>
    <x v="9"/>
    <n v="19120"/>
    <x v="3"/>
    <s v="OFF-FA-10000053"/>
    <x v="1"/>
    <x v="13"/>
    <s v="Revere Boxed Rubber Bands by Revere"/>
    <n v="10.584"/>
    <n v="7"/>
    <n v="0.2"/>
    <n v="-2.3813999999999993"/>
  </r>
  <r>
    <n v="4688"/>
    <s v="CA-2013-101987"/>
    <x v="0"/>
    <x v="889"/>
    <d v="2019-07-01T00:00:00"/>
    <s v="Standard Class"/>
    <s v="HL-15040"/>
    <s v="Hunter Lopez"/>
    <x v="0"/>
    <s v="United States"/>
    <s v="Richmond"/>
    <x v="14"/>
    <n v="47374"/>
    <x v="2"/>
    <s v="TEC-PH-10001305"/>
    <x v="2"/>
    <x v="7"/>
    <s v="Panasonic KX TS208W Corded phone"/>
    <n v="440.91"/>
    <n v="9"/>
    <n v="0"/>
    <n v="123.45480000000005"/>
  </r>
  <r>
    <n v="4689"/>
    <s v="US-2014-154851"/>
    <x v="3"/>
    <x v="982"/>
    <d v="2020-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7-12-22T00:00:00"/>
    <s v="First Class"/>
    <s v="CT-11995"/>
    <s v="Carol Triggs"/>
    <x v="0"/>
    <s v="United States"/>
    <s v="Tucson"/>
    <x v="16"/>
    <n v="85705"/>
    <x v="1"/>
    <s v="FUR-FU-10001876"/>
    <x v="0"/>
    <x v="5"/>
    <s v="Computer Room Manger, 14&quot;"/>
    <n v="51.967999999999996"/>
    <n v="2"/>
    <n v="0.2"/>
    <n v="10.393599999999998"/>
  </r>
  <r>
    <n v="4691"/>
    <s v="CA-2011-138681"/>
    <x v="2"/>
    <x v="414"/>
    <d v="2017-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7-12-22T00:00:00"/>
    <s v="First Class"/>
    <s v="CT-11995"/>
    <s v="Carol Triggs"/>
    <x v="0"/>
    <s v="United States"/>
    <s v="Tucson"/>
    <x v="16"/>
    <n v="85705"/>
    <x v="1"/>
    <s v="FUR-CH-10004860"/>
    <x v="0"/>
    <x v="1"/>
    <s v="Global Low Back Tilter Chair"/>
    <n v="242.35200000000003"/>
    <n v="3"/>
    <n v="0.2"/>
    <n v="-42.411600000000035"/>
  </r>
  <r>
    <n v="4693"/>
    <s v="CA-2011-138681"/>
    <x v="2"/>
    <x v="414"/>
    <d v="2017-12-22T00:00:00"/>
    <s v="First Class"/>
    <s v="CT-11995"/>
    <s v="Carol Triggs"/>
    <x v="0"/>
    <s v="United States"/>
    <s v="Tucson"/>
    <x v="16"/>
    <n v="85705"/>
    <x v="1"/>
    <s v="OFF-PA-10000357"/>
    <x v="1"/>
    <x v="10"/>
    <s v="Xerox 1888"/>
    <n v="221.92000000000002"/>
    <n v="5"/>
    <n v="0.2"/>
    <n v="77.671999999999983"/>
  </r>
  <r>
    <n v="4694"/>
    <s v="CA-2011-138681"/>
    <x v="2"/>
    <x v="414"/>
    <d v="2017-12-22T00:00:00"/>
    <s v="First Class"/>
    <s v="CT-11995"/>
    <s v="Carol Triggs"/>
    <x v="0"/>
    <s v="United States"/>
    <s v="Tucson"/>
    <x v="16"/>
    <n v="85705"/>
    <x v="1"/>
    <s v="OFF-PA-10003270"/>
    <x v="1"/>
    <x v="10"/>
    <s v="Xerox 1954"/>
    <n v="8.4480000000000004"/>
    <n v="2"/>
    <n v="0.2"/>
    <n v="2.6399999999999997"/>
  </r>
  <r>
    <n v="4695"/>
    <s v="US-2012-138121"/>
    <x v="1"/>
    <x v="996"/>
    <d v="2018-12-17T00:00:00"/>
    <s v="Same Day"/>
    <s v="JL-15835"/>
    <s v="John Lee"/>
    <x v="0"/>
    <s v="United States"/>
    <s v="Detroit"/>
    <x v="12"/>
    <n v="48205"/>
    <x v="2"/>
    <s v="OFF-BI-10000320"/>
    <x v="1"/>
    <x v="8"/>
    <s v="GBC Plastic Binding Combs"/>
    <n v="29.52"/>
    <n v="4"/>
    <n v="0"/>
    <n v="14.4648"/>
  </r>
  <r>
    <n v="4696"/>
    <s v="US-2012-138121"/>
    <x v="1"/>
    <x v="996"/>
    <d v="2018-12-17T00:00:00"/>
    <s v="Same Day"/>
    <s v="JL-15835"/>
    <s v="John Lee"/>
    <x v="0"/>
    <s v="United States"/>
    <s v="Detroit"/>
    <x v="12"/>
    <n v="48205"/>
    <x v="2"/>
    <s v="FUR-CH-10003846"/>
    <x v="0"/>
    <x v="1"/>
    <s v="Hon Valutask Swivel Chairs"/>
    <n v="302.94"/>
    <n v="3"/>
    <n v="0"/>
    <n v="48.470400000000012"/>
  </r>
  <r>
    <n v="4697"/>
    <s v="US-2012-138121"/>
    <x v="1"/>
    <x v="996"/>
    <d v="2018-12-17T00:00:00"/>
    <s v="Same Day"/>
    <s v="JL-15835"/>
    <s v="John Lee"/>
    <x v="0"/>
    <s v="United States"/>
    <s v="Detroit"/>
    <x v="12"/>
    <n v="48205"/>
    <x v="2"/>
    <s v="FUR-CH-10004875"/>
    <x v="0"/>
    <x v="1"/>
    <s v="Harbour Creations 67200 Series Stacking Chairs"/>
    <n v="142.36000000000001"/>
    <n v="2"/>
    <n v="0"/>
    <n v="38.437200000000004"/>
  </r>
  <r>
    <n v="4698"/>
    <s v="US-2012-138121"/>
    <x v="1"/>
    <x v="996"/>
    <d v="2018-12-17T00:00:00"/>
    <s v="Same Day"/>
    <s v="JL-15835"/>
    <s v="John Lee"/>
    <x v="0"/>
    <s v="United States"/>
    <s v="Detroit"/>
    <x v="12"/>
    <n v="48205"/>
    <x v="2"/>
    <s v="FUR-CH-10003817"/>
    <x v="0"/>
    <x v="1"/>
    <s v="Global Value Steno Chair, Gray"/>
    <n v="546.66"/>
    <n v="9"/>
    <n v="0"/>
    <n v="136.66500000000002"/>
  </r>
  <r>
    <n v="4699"/>
    <s v="US-2012-138121"/>
    <x v="1"/>
    <x v="996"/>
    <d v="2018-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2"/>
    <d v="2020-05-18T00:00:00"/>
    <s v="Standard Class"/>
    <s v="JK-16120"/>
    <s v="Julie Kriz"/>
    <x v="2"/>
    <s v="United States"/>
    <s v="Austin"/>
    <x v="5"/>
    <n v="78745"/>
    <x v="2"/>
    <s v="OFF-AR-10003481"/>
    <x v="1"/>
    <x v="6"/>
    <s v="Newell 348"/>
    <n v="5.2480000000000002"/>
    <n v="2"/>
    <n v="0.2"/>
    <n v="0.59039999999999915"/>
  </r>
  <r>
    <n v="4701"/>
    <s v="CA-2014-140298"/>
    <x v="3"/>
    <x v="942"/>
    <d v="2020-05-18T00:00:00"/>
    <s v="Standard Class"/>
    <s v="JK-16120"/>
    <s v="Julie Kriz"/>
    <x v="2"/>
    <s v="United States"/>
    <s v="Austin"/>
    <x v="5"/>
    <n v="78745"/>
    <x v="2"/>
    <s v="OFF-ST-10004180"/>
    <x v="1"/>
    <x v="4"/>
    <s v="Safco Commercial Shelving"/>
    <n v="74.415999999999997"/>
    <n v="2"/>
    <n v="0.2"/>
    <n v="-14.883200000000002"/>
  </r>
  <r>
    <n v="4702"/>
    <s v="CA-2014-140298"/>
    <x v="3"/>
    <x v="942"/>
    <d v="2020-05-18T00:00:00"/>
    <s v="Standard Class"/>
    <s v="JK-16120"/>
    <s v="Julie Kriz"/>
    <x v="2"/>
    <s v="United States"/>
    <s v="Austin"/>
    <x v="5"/>
    <n v="78745"/>
    <x v="2"/>
    <s v="OFF-PA-10003657"/>
    <x v="1"/>
    <x v="10"/>
    <s v="Xerox 1927"/>
    <n v="6.8480000000000008"/>
    <n v="2"/>
    <n v="0.2"/>
    <n v="2.1399999999999992"/>
  </r>
  <r>
    <n v="4703"/>
    <s v="CA-2014-140298"/>
    <x v="3"/>
    <x v="942"/>
    <d v="2020-05-18T00:00:00"/>
    <s v="Standard Class"/>
    <s v="JK-16120"/>
    <s v="Julie Kriz"/>
    <x v="2"/>
    <s v="United States"/>
    <s v="Austin"/>
    <x v="5"/>
    <n v="78745"/>
    <x v="2"/>
    <s v="FUR-FU-10001967"/>
    <x v="0"/>
    <x v="5"/>
    <s v="Telescoping Adjustable Floor Lamp"/>
    <n v="7.9959999999999996"/>
    <n v="1"/>
    <n v="0.6"/>
    <n v="-6.9964999999999993"/>
  </r>
  <r>
    <n v="4704"/>
    <s v="CA-2013-166240"/>
    <x v="0"/>
    <x v="889"/>
    <d v="2019-06-29T00:00:00"/>
    <s v="Standard Class"/>
    <s v="DH-13075"/>
    <s v="Dave Hallsten"/>
    <x v="1"/>
    <s v="United States"/>
    <s v="Houston"/>
    <x v="5"/>
    <n v="77095"/>
    <x v="2"/>
    <s v="OFF-AP-10002082"/>
    <x v="1"/>
    <x v="9"/>
    <s v="Holmes HEPA Air Purifier"/>
    <n v="8.711999999999998"/>
    <n v="2"/>
    <n v="0.8"/>
    <n v="-19.602000000000007"/>
  </r>
  <r>
    <n v="4705"/>
    <s v="CA-2013-158435"/>
    <x v="0"/>
    <x v="624"/>
    <d v="2019-05-19T00:00:00"/>
    <s v="First Class"/>
    <s v="AG-10900"/>
    <s v="Arthur Gainer"/>
    <x v="0"/>
    <s v="United States"/>
    <s v="Waterbury"/>
    <x v="29"/>
    <n v="6708"/>
    <x v="3"/>
    <s v="OFF-SU-10000381"/>
    <x v="1"/>
    <x v="14"/>
    <s v="Acme Forged Steel Scissors with Black Enamel Handles"/>
    <n v="65.17"/>
    <n v="7"/>
    <n v="0"/>
    <n v="18.899299999999997"/>
  </r>
  <r>
    <n v="4706"/>
    <s v="CA-2013-158435"/>
    <x v="0"/>
    <x v="624"/>
    <d v="2019-05-19T00:00:00"/>
    <s v="First Class"/>
    <s v="AG-10900"/>
    <s v="Arthur Gainer"/>
    <x v="0"/>
    <s v="United States"/>
    <s v="Waterbury"/>
    <x v="29"/>
    <n v="6708"/>
    <x v="3"/>
    <s v="OFF-LA-10002475"/>
    <x v="1"/>
    <x v="2"/>
    <s v="Avery 519"/>
    <n v="14.62"/>
    <n v="2"/>
    <n v="0"/>
    <n v="6.8713999999999995"/>
  </r>
  <r>
    <n v="4707"/>
    <s v="CA-2013-158435"/>
    <x v="0"/>
    <x v="624"/>
    <d v="2019-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20-07-01T00:00:00"/>
    <s v="First Class"/>
    <s v="WB-21850"/>
    <s v="William Brown"/>
    <x v="0"/>
    <s v="United States"/>
    <s v="Los Angeles"/>
    <x v="1"/>
    <n v="90049"/>
    <x v="1"/>
    <s v="OFF-BI-10003091"/>
    <x v="1"/>
    <x v="8"/>
    <s v="GBC DocuBind TL200 Manual Binding Machine"/>
    <n v="895.92"/>
    <n v="5"/>
    <n v="0.2"/>
    <n v="302.37299999999993"/>
  </r>
  <r>
    <n v="4709"/>
    <s v="CA-2014-138149"/>
    <x v="3"/>
    <x v="222"/>
    <d v="2020-07-01T00:00:00"/>
    <s v="First Class"/>
    <s v="WB-21850"/>
    <s v="William Brown"/>
    <x v="0"/>
    <s v="United States"/>
    <s v="Los Angeles"/>
    <x v="1"/>
    <n v="90049"/>
    <x v="1"/>
    <s v="OFF-ST-10002974"/>
    <x v="1"/>
    <x v="4"/>
    <s v="Trav-L-File Heavy-Duty Shuttle II, Black"/>
    <n v="130.71"/>
    <n v="3"/>
    <n v="0"/>
    <n v="39.212999999999994"/>
  </r>
  <r>
    <n v="4710"/>
    <s v="CA-2014-138149"/>
    <x v="3"/>
    <x v="222"/>
    <d v="2020-07-01T00:00:00"/>
    <s v="First Class"/>
    <s v="WB-21850"/>
    <s v="William Brown"/>
    <x v="0"/>
    <s v="United States"/>
    <s v="Los Angeles"/>
    <x v="1"/>
    <n v="90049"/>
    <x v="1"/>
    <s v="OFF-AR-10000255"/>
    <x v="1"/>
    <x v="6"/>
    <s v="Newell 328"/>
    <n v="11.68"/>
    <n v="2"/>
    <n v="0"/>
    <n v="3.0367999999999995"/>
  </r>
  <r>
    <n v="4711"/>
    <s v="CA-2014-138149"/>
    <x v="3"/>
    <x v="222"/>
    <d v="2020-07-01T00:00:00"/>
    <s v="First Class"/>
    <s v="WB-21850"/>
    <s v="William Brown"/>
    <x v="0"/>
    <s v="United States"/>
    <s v="Los Angeles"/>
    <x v="1"/>
    <n v="90049"/>
    <x v="1"/>
    <s v="TEC-AC-10001284"/>
    <x v="2"/>
    <x v="11"/>
    <s v="Enermax Briskie RF Wireless Keyboard and Mouse Combo"/>
    <n v="62.31"/>
    <n v="3"/>
    <n v="0"/>
    <n v="22.4316"/>
  </r>
  <r>
    <n v="4712"/>
    <s v="CA-2011-112403"/>
    <x v="2"/>
    <x v="691"/>
    <d v="2017-03-31T00:00:00"/>
    <s v="Same Day"/>
    <s v="JO-15280"/>
    <s v="Jas O'Carroll"/>
    <x v="0"/>
    <s v="United States"/>
    <s v="Philadelphia"/>
    <x v="9"/>
    <n v="19120"/>
    <x v="3"/>
    <s v="OFF-BI-10003529"/>
    <x v="1"/>
    <x v="8"/>
    <s v="Avery Round Ring Poly Binders"/>
    <n v="0.85200000000000009"/>
    <n v="1"/>
    <n v="0.7"/>
    <n v="-0.59639999999999982"/>
  </r>
  <r>
    <n v="4713"/>
    <s v="CA-2011-108273"/>
    <x v="2"/>
    <x v="757"/>
    <d v="2017-12-21T00:00:00"/>
    <s v="Standard Class"/>
    <s v="EJ-13720"/>
    <s v="Ed Jacobs"/>
    <x v="0"/>
    <s v="United States"/>
    <s v="Huntsville"/>
    <x v="5"/>
    <n v="77340"/>
    <x v="2"/>
    <s v="OFF-PA-10000029"/>
    <x v="1"/>
    <x v="10"/>
    <s v="Xerox 224"/>
    <n v="36.288000000000011"/>
    <n v="7"/>
    <n v="0.2"/>
    <n v="12.700800000000001"/>
  </r>
  <r>
    <n v="4714"/>
    <s v="CA-2011-108273"/>
    <x v="2"/>
    <x v="757"/>
    <d v="2017-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20-05-21T00:00:00"/>
    <s v="First Class"/>
    <s v="AB-10105"/>
    <s v="Adrian Barton"/>
    <x v="0"/>
    <s v="United States"/>
    <s v="Portland"/>
    <x v="21"/>
    <n v="97206"/>
    <x v="1"/>
    <s v="TEC-PH-10002200"/>
    <x v="2"/>
    <x v="7"/>
    <s v="Aastra 6757i CT Wireless VoIP phone"/>
    <n v="344.70400000000001"/>
    <n v="2"/>
    <n v="0.2"/>
    <n v="38.779199999999989"/>
  </r>
  <r>
    <n v="4716"/>
    <s v="US-2012-122910"/>
    <x v="1"/>
    <x v="793"/>
    <d v="2018-05-16T00:00:00"/>
    <s v="Standard Class"/>
    <s v="LT-16765"/>
    <s v="Larry Tron"/>
    <x v="0"/>
    <s v="United States"/>
    <s v="Louisville"/>
    <x v="22"/>
    <n v="80027"/>
    <x v="1"/>
    <s v="TEC-PH-10000441"/>
    <x v="2"/>
    <x v="7"/>
    <s v="VTech DS6151"/>
    <n v="201.584"/>
    <n v="2"/>
    <n v="0.2"/>
    <n v="20.158400000000015"/>
  </r>
  <r>
    <n v="4717"/>
    <s v="CA-2014-143126"/>
    <x v="3"/>
    <x v="734"/>
    <d v="2020-12-08T00:00:00"/>
    <s v="Second Class"/>
    <s v="CM-12655"/>
    <s v="Corinna Mitchell"/>
    <x v="2"/>
    <s v="United States"/>
    <s v="Seattle"/>
    <x v="4"/>
    <n v="98115"/>
    <x v="1"/>
    <s v="FUR-TA-10002958"/>
    <x v="0"/>
    <x v="3"/>
    <s v="Bevis Oval Conference Table, Walnut"/>
    <n v="521.96"/>
    <n v="2"/>
    <n v="0"/>
    <n v="88.733199999999954"/>
  </r>
  <r>
    <n v="4718"/>
    <s v="CA-2012-129042"/>
    <x v="1"/>
    <x v="295"/>
    <d v="2018-12-17T00:00:00"/>
    <s v="Standard Class"/>
    <s v="EM-13960"/>
    <s v="Eric Murdock"/>
    <x v="0"/>
    <s v="United States"/>
    <s v="Baltimore"/>
    <x v="39"/>
    <n v="21215"/>
    <x v="3"/>
    <s v="OFF-AR-10001662"/>
    <x v="1"/>
    <x v="6"/>
    <s v="Rogers Handheld Barrel Pencil Sharpener"/>
    <n v="8.2200000000000006"/>
    <n v="3"/>
    <n v="0"/>
    <n v="2.2194000000000007"/>
  </r>
  <r>
    <n v="4719"/>
    <s v="CA-2012-109736"/>
    <x v="1"/>
    <x v="997"/>
    <d v="2018-10-11T00:00:00"/>
    <s v="First Class"/>
    <s v="DJ-13420"/>
    <s v="Denny Joy"/>
    <x v="1"/>
    <s v="United States"/>
    <s v="San Francisco"/>
    <x v="1"/>
    <n v="94109"/>
    <x v="1"/>
    <s v="OFF-PA-10004101"/>
    <x v="1"/>
    <x v="10"/>
    <s v="Xerox 1894"/>
    <n v="45.36"/>
    <n v="7"/>
    <n v="0"/>
    <n v="21.772800000000004"/>
  </r>
  <r>
    <n v="4720"/>
    <s v="CA-2012-142601"/>
    <x v="1"/>
    <x v="24"/>
    <d v="2018-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8-04-20T00:00:00"/>
    <s v="Second Class"/>
    <s v="DE-13255"/>
    <s v="Deanra Eno"/>
    <x v="2"/>
    <s v="United States"/>
    <s v="Los Angeles"/>
    <x v="1"/>
    <n v="90004"/>
    <x v="1"/>
    <s v="OFF-PA-10000483"/>
    <x v="1"/>
    <x v="10"/>
    <s v="Xerox 19"/>
    <n v="61.96"/>
    <n v="2"/>
    <n v="0"/>
    <n v="27.881999999999998"/>
  </r>
  <r>
    <n v="4722"/>
    <s v="CA-2011-106229"/>
    <x v="2"/>
    <x v="159"/>
    <d v="2017-06-11T00:00:00"/>
    <s v="Second Class"/>
    <s v="NR-18550"/>
    <s v="Nick Radford"/>
    <x v="0"/>
    <s v="United States"/>
    <s v="Aurora"/>
    <x v="10"/>
    <n v="60505"/>
    <x v="2"/>
    <s v="FUR-TA-10002041"/>
    <x v="0"/>
    <x v="3"/>
    <s v="Bevis Round Conference Table Top, X-Base"/>
    <n v="268.935"/>
    <n v="3"/>
    <n v="0.5"/>
    <n v="-209.76929999999999"/>
  </r>
  <r>
    <n v="4723"/>
    <s v="US-2014-135230"/>
    <x v="3"/>
    <x v="853"/>
    <d v="2020-09-08T00:00:00"/>
    <s v="Standard Class"/>
    <s v="CK-12325"/>
    <s v="Christine Kargatis"/>
    <x v="2"/>
    <s v="United States"/>
    <s v="Seattle"/>
    <x v="4"/>
    <n v="98103"/>
    <x v="1"/>
    <s v="OFF-AR-10001166"/>
    <x v="1"/>
    <x v="6"/>
    <s v="Staples"/>
    <n v="7.58"/>
    <n v="1"/>
    <n v="0"/>
    <n v="2.9561999999999999"/>
  </r>
  <r>
    <n v="4724"/>
    <s v="CA-2013-159653"/>
    <x v="0"/>
    <x v="730"/>
    <d v="2019-05-23T00:00:00"/>
    <s v="Same Day"/>
    <s v="JF-15490"/>
    <s v="Jeremy Farry"/>
    <x v="0"/>
    <s v="United States"/>
    <s v="Athens"/>
    <x v="32"/>
    <n v="30605"/>
    <x v="0"/>
    <s v="OFF-LA-10004345"/>
    <x v="1"/>
    <x v="2"/>
    <s v="Avery 493"/>
    <n v="14.73"/>
    <n v="3"/>
    <n v="0"/>
    <n v="7.2176999999999998"/>
  </r>
  <r>
    <n v="4725"/>
    <s v="CA-2013-131968"/>
    <x v="0"/>
    <x v="583"/>
    <d v="2019-11-16T00:00:00"/>
    <s v="Standard Class"/>
    <s v="LB-16795"/>
    <s v="Laurel Beltran"/>
    <x v="2"/>
    <s v="United States"/>
    <s v="Apopka"/>
    <x v="2"/>
    <n v="32712"/>
    <x v="0"/>
    <s v="OFF-BI-10002852"/>
    <x v="1"/>
    <x v="8"/>
    <s v="Ibico Standard Transparent Covers"/>
    <n v="9.8880000000000017"/>
    <n v="2"/>
    <n v="0.7"/>
    <n v="-6.921599999999998"/>
  </r>
  <r>
    <n v="4726"/>
    <s v="CA-2013-131968"/>
    <x v="0"/>
    <x v="583"/>
    <d v="2019-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7-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7-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7-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9-07-24T00:00:00"/>
    <s v="Second Class"/>
    <s v="SV-20935"/>
    <s v="Susan Vittorini"/>
    <x v="0"/>
    <s v="United States"/>
    <s v="Dallas"/>
    <x v="5"/>
    <n v="75217"/>
    <x v="2"/>
    <s v="TEC-AC-10000487"/>
    <x v="2"/>
    <x v="11"/>
    <s v="SanDisk Cruzer 4 GB USB Flash Drive"/>
    <n v="15.576000000000001"/>
    <n v="3"/>
    <n v="0.2"/>
    <n v="3.3098999999999998"/>
  </r>
  <r>
    <n v="4731"/>
    <s v="US-2012-103996"/>
    <x v="1"/>
    <x v="368"/>
    <d v="2018-03-31T00:00:00"/>
    <s v="Second Class"/>
    <s v="RB-19435"/>
    <s v="Richard Bierner"/>
    <x v="0"/>
    <s v="United States"/>
    <s v="San Diego"/>
    <x v="1"/>
    <n v="92105"/>
    <x v="1"/>
    <s v="OFF-PA-10001736"/>
    <x v="1"/>
    <x v="10"/>
    <s v="Xerox 1880"/>
    <n v="212.64"/>
    <n v="6"/>
    <n v="0"/>
    <n v="99.940799999999982"/>
  </r>
  <r>
    <n v="4732"/>
    <s v="US-2012-103996"/>
    <x v="1"/>
    <x v="368"/>
    <d v="2018-03-31T00:00:00"/>
    <s v="Second Class"/>
    <s v="RB-19435"/>
    <s v="Richard Bierner"/>
    <x v="0"/>
    <s v="United States"/>
    <s v="San Diego"/>
    <x v="1"/>
    <n v="92105"/>
    <x v="1"/>
    <s v="OFF-PA-10001609"/>
    <x v="1"/>
    <x v="10"/>
    <s v="Tops Wirebound Message Log Books"/>
    <n v="9.870000000000001"/>
    <n v="3"/>
    <n v="0"/>
    <n v="4.5401999999999996"/>
  </r>
  <r>
    <n v="4733"/>
    <s v="US-2012-103996"/>
    <x v="1"/>
    <x v="368"/>
    <d v="2018-03-31T00:00:00"/>
    <s v="Second Class"/>
    <s v="RB-19435"/>
    <s v="Richard Bierner"/>
    <x v="0"/>
    <s v="United States"/>
    <s v="San Diego"/>
    <x v="1"/>
    <n v="92105"/>
    <x v="1"/>
    <s v="TEC-AC-10003116"/>
    <x v="2"/>
    <x v="11"/>
    <s v="Memorex Froggy Flash Drive 8 GB"/>
    <n v="53.25"/>
    <n v="3"/>
    <n v="0"/>
    <n v="20.767499999999998"/>
  </r>
  <r>
    <n v="4734"/>
    <s v="US-2012-103996"/>
    <x v="1"/>
    <x v="368"/>
    <d v="2018-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9-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8-06-19T00:00:00"/>
    <s v="Standard Class"/>
    <s v="PS-19045"/>
    <s v="Penelope Sewall"/>
    <x v="2"/>
    <s v="United States"/>
    <s v="Lewiston"/>
    <x v="43"/>
    <n v="4240"/>
    <x v="3"/>
    <s v="OFF-BI-10004970"/>
    <x v="1"/>
    <x v="8"/>
    <s v="ACCOHIDE 3-Ring Binder, Blue, 1&quot;"/>
    <n v="8.26"/>
    <n v="2"/>
    <n v="0"/>
    <n v="3.8822000000000001"/>
  </r>
  <r>
    <n v="4737"/>
    <s v="CA-2012-155054"/>
    <x v="1"/>
    <x v="385"/>
    <d v="2018-06-19T00:00:00"/>
    <s v="Standard Class"/>
    <s v="PS-19045"/>
    <s v="Penelope Sewall"/>
    <x v="2"/>
    <s v="United States"/>
    <s v="Lewiston"/>
    <x v="43"/>
    <n v="4240"/>
    <x v="3"/>
    <s v="OFF-BI-10002824"/>
    <x v="1"/>
    <x v="8"/>
    <s v="Recycled Easel Ring Binders"/>
    <n v="29.84"/>
    <n v="2"/>
    <n v="0"/>
    <n v="13.427999999999997"/>
  </r>
  <r>
    <n v="4738"/>
    <s v="CA-2012-155054"/>
    <x v="1"/>
    <x v="385"/>
    <d v="2018-06-19T00:00:00"/>
    <s v="Standard Class"/>
    <s v="PS-19045"/>
    <s v="Penelope Sewall"/>
    <x v="2"/>
    <s v="United States"/>
    <s v="Lewiston"/>
    <x v="43"/>
    <n v="4240"/>
    <x v="3"/>
    <s v="TEC-AC-10003657"/>
    <x v="2"/>
    <x v="11"/>
    <s v="Lenovo 17-Key USB Numeric Keypad"/>
    <n v="67.98"/>
    <n v="2"/>
    <n v="0"/>
    <n v="14.955599999999997"/>
  </r>
  <r>
    <n v="4739"/>
    <s v="CA-2012-105725"/>
    <x v="1"/>
    <x v="953"/>
    <d v="2018-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3"/>
    <d v="2018-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20-11-17T00:00:00"/>
    <s v="Standard Class"/>
    <s v="CS-12355"/>
    <s v="Christine Sundaresam"/>
    <x v="0"/>
    <s v="United States"/>
    <s v="Seattle"/>
    <x v="4"/>
    <n v="98115"/>
    <x v="1"/>
    <s v="OFF-LA-10004853"/>
    <x v="1"/>
    <x v="2"/>
    <s v="Avery 483"/>
    <n v="9.9600000000000009"/>
    <n v="2"/>
    <n v="0"/>
    <n v="4.5815999999999999"/>
  </r>
  <r>
    <n v="4742"/>
    <s v="CA-2014-164364"/>
    <x v="3"/>
    <x v="105"/>
    <d v="2020-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20-11-17T00:00:00"/>
    <s v="Standard Class"/>
    <s v="CS-12355"/>
    <s v="Christine Sundaresam"/>
    <x v="0"/>
    <s v="United States"/>
    <s v="Seattle"/>
    <x v="4"/>
    <n v="98115"/>
    <x v="1"/>
    <s v="OFF-SU-10000381"/>
    <x v="1"/>
    <x v="14"/>
    <s v="Acme Forged Steel Scissors with Black Enamel Handles"/>
    <n v="27.93"/>
    <n v="3"/>
    <n v="0"/>
    <n v="8.0996999999999986"/>
  </r>
  <r>
    <n v="4744"/>
    <s v="CA-2014-168123"/>
    <x v="3"/>
    <x v="915"/>
    <d v="2020-03-06T00:00:00"/>
    <s v="Same Day"/>
    <s v="JD-16060"/>
    <s v="Julia Dunbar"/>
    <x v="0"/>
    <s v="United States"/>
    <s v="Rochester"/>
    <x v="11"/>
    <n v="55901"/>
    <x v="2"/>
    <s v="OFF-FA-10002763"/>
    <x v="1"/>
    <x v="13"/>
    <s v="Advantus Map Pennant Flags and Round Head Tacks"/>
    <n v="7.9"/>
    <n v="2"/>
    <n v="0"/>
    <n v="2.5279999999999996"/>
  </r>
  <r>
    <n v="4745"/>
    <s v="CA-2014-168123"/>
    <x v="3"/>
    <x v="915"/>
    <d v="2020-03-06T00:00:00"/>
    <s v="Same Day"/>
    <s v="JD-16060"/>
    <s v="Julia Dunbar"/>
    <x v="0"/>
    <s v="United States"/>
    <s v="Rochester"/>
    <x v="11"/>
    <n v="55901"/>
    <x v="2"/>
    <s v="OFF-ST-10000877"/>
    <x v="1"/>
    <x v="4"/>
    <s v="Recycled Steel Personal File for Standard File Folders"/>
    <n v="221.16"/>
    <n v="4"/>
    <n v="0"/>
    <n v="57.501599999999996"/>
  </r>
  <r>
    <n v="4746"/>
    <s v="CA-2014-168123"/>
    <x v="3"/>
    <x v="915"/>
    <d v="2020-03-06T00:00:00"/>
    <s v="Same Day"/>
    <s v="JD-16060"/>
    <s v="Julia Dunbar"/>
    <x v="0"/>
    <s v="United States"/>
    <s v="Rochester"/>
    <x v="11"/>
    <n v="55901"/>
    <x v="2"/>
    <s v="OFF-BI-10001071"/>
    <x v="1"/>
    <x v="8"/>
    <s v="GBC ProClick Punch Binding System"/>
    <n v="127.96"/>
    <n v="2"/>
    <n v="0"/>
    <n v="62.700400000000002"/>
  </r>
  <r>
    <n v="4747"/>
    <s v="CA-2014-168123"/>
    <x v="3"/>
    <x v="915"/>
    <d v="2020-03-06T00:00:00"/>
    <s v="Same Day"/>
    <s v="JD-16060"/>
    <s v="Julia Dunbar"/>
    <x v="0"/>
    <s v="United States"/>
    <s v="Rochester"/>
    <x v="11"/>
    <n v="55901"/>
    <x v="2"/>
    <s v="OFF-BI-10001097"/>
    <x v="1"/>
    <x v="8"/>
    <s v="Avery Hole Reinforcements"/>
    <n v="18.690000000000001"/>
    <n v="3"/>
    <n v="0"/>
    <n v="9.158100000000001"/>
  </r>
  <r>
    <n v="4748"/>
    <s v="CA-2013-120005"/>
    <x v="0"/>
    <x v="840"/>
    <d v="2019-03-04T00:00:00"/>
    <s v="Same Day"/>
    <s v="TS-21160"/>
    <s v="Theresa Swint"/>
    <x v="1"/>
    <s v="United States"/>
    <s v="San Francisco"/>
    <x v="1"/>
    <n v="94110"/>
    <x v="1"/>
    <s v="OFF-SU-10004782"/>
    <x v="1"/>
    <x v="14"/>
    <s v="Elite 5&quot; Scissors"/>
    <n v="25.349999999999998"/>
    <n v="3"/>
    <n v="0"/>
    <n v="7.6049999999999978"/>
  </r>
  <r>
    <n v="4749"/>
    <s v="CA-2013-120005"/>
    <x v="0"/>
    <x v="840"/>
    <d v="2019-03-04T00:00:00"/>
    <s v="Same Day"/>
    <s v="TS-21160"/>
    <s v="Theresa Swint"/>
    <x v="1"/>
    <s v="United States"/>
    <s v="San Francisco"/>
    <x v="1"/>
    <n v="94110"/>
    <x v="1"/>
    <s v="FUR-FU-10000672"/>
    <x v="0"/>
    <x v="5"/>
    <s v="Executive Impressions 10&quot; Spectator Wall Clock"/>
    <n v="35.28"/>
    <n v="3"/>
    <n v="0"/>
    <n v="11.995199999999997"/>
  </r>
  <r>
    <n v="4750"/>
    <s v="CA-2013-123526"/>
    <x v="0"/>
    <x v="435"/>
    <d v="2019-12-26T00:00:00"/>
    <s v="First Class"/>
    <s v="BV-11245"/>
    <s v="Benjamin Venier"/>
    <x v="1"/>
    <s v="United States"/>
    <s v="Seattle"/>
    <x v="4"/>
    <n v="98103"/>
    <x v="1"/>
    <s v="OFF-PA-10002986"/>
    <x v="1"/>
    <x v="10"/>
    <s v="Xerox 1898"/>
    <n v="33.4"/>
    <n v="5"/>
    <n v="0"/>
    <n v="16.032"/>
  </r>
  <r>
    <n v="4751"/>
    <s v="CA-2013-127649"/>
    <x v="0"/>
    <x v="877"/>
    <d v="2019-10-10T00:00:00"/>
    <s v="First Class"/>
    <s v="DL-13495"/>
    <s v="Dionis Lloyd"/>
    <x v="1"/>
    <s v="United States"/>
    <s v="Spokane"/>
    <x v="4"/>
    <n v="99207"/>
    <x v="1"/>
    <s v="TEC-MA-10001972"/>
    <x v="2"/>
    <x v="15"/>
    <s v="Okidata C331dn Printer"/>
    <n v="837.59999999999991"/>
    <n v="3"/>
    <n v="0.2"/>
    <n v="62.82000000000005"/>
  </r>
  <r>
    <n v="4752"/>
    <s v="CA-2013-159989"/>
    <x v="0"/>
    <x v="10"/>
    <d v="2019-12-14T00:00:00"/>
    <s v="Standard Class"/>
    <s v="EB-13870"/>
    <s v="Emily Burns"/>
    <x v="0"/>
    <s v="United States"/>
    <s v="Franklin"/>
    <x v="18"/>
    <n v="37064"/>
    <x v="0"/>
    <s v="TEC-PH-10000169"/>
    <x v="2"/>
    <x v="7"/>
    <s v="ARKON Windshield Dashboard Air Vent Car Mount Holder"/>
    <n v="40.68"/>
    <n v="3"/>
    <n v="0.2"/>
    <n v="-9.153000000000004"/>
  </r>
  <r>
    <n v="4753"/>
    <s v="CA-2014-103499"/>
    <x v="3"/>
    <x v="225"/>
    <d v="2020-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8-12-16T00:00:00"/>
    <s v="Standard Class"/>
    <s v="JB-15925"/>
    <s v="Joni Blumstein"/>
    <x v="0"/>
    <s v="United States"/>
    <s v="Austin"/>
    <x v="5"/>
    <n v="78745"/>
    <x v="2"/>
    <s v="TEC-AC-10002018"/>
    <x v="2"/>
    <x v="11"/>
    <s v="AmazonBasics 3-Button USB Wired Mouse"/>
    <n v="22.368000000000002"/>
    <n v="4"/>
    <n v="0.2"/>
    <n v="6.4308000000000014"/>
  </r>
  <r>
    <n v="4755"/>
    <s v="CA-2014-126354"/>
    <x v="3"/>
    <x v="447"/>
    <d v="2020-02-09T00:00:00"/>
    <s v="Standard Class"/>
    <s v="SC-20380"/>
    <s v="Shahid Collister"/>
    <x v="0"/>
    <s v="United States"/>
    <s v="Pembroke Pines"/>
    <x v="2"/>
    <n v="33024"/>
    <x v="0"/>
    <s v="OFF-BI-10000301"/>
    <x v="1"/>
    <x v="8"/>
    <s v="GBC Instant Report Kit"/>
    <n v="3.8820000000000006"/>
    <n v="2"/>
    <n v="0.7"/>
    <n v="-2.5880000000000001"/>
  </r>
  <r>
    <n v="4756"/>
    <s v="CA-2014-126354"/>
    <x v="3"/>
    <x v="447"/>
    <d v="2020-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20-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20-05-06T00:00:00"/>
    <s v="Standard Class"/>
    <s v="TC-21475"/>
    <s v="Tony Chapman"/>
    <x v="2"/>
    <s v="United States"/>
    <s v="Danville"/>
    <x v="10"/>
    <n v="61832"/>
    <x v="2"/>
    <s v="OFF-BI-10001575"/>
    <x v="1"/>
    <x v="8"/>
    <s v="GBC Linen Binding Covers"/>
    <n v="43.371999999999993"/>
    <n v="7"/>
    <n v="0.8"/>
    <n v="-69.395200000000031"/>
  </r>
  <r>
    <n v="4759"/>
    <s v="CA-2011-121573"/>
    <x v="2"/>
    <x v="934"/>
    <d v="2017-11-07T00:00:00"/>
    <s v="Standard Class"/>
    <s v="SG-20605"/>
    <s v="Speros Goranitis"/>
    <x v="0"/>
    <s v="United States"/>
    <s v="New York City"/>
    <x v="15"/>
    <n v="10009"/>
    <x v="3"/>
    <s v="TEC-PH-10000984"/>
    <x v="2"/>
    <x v="7"/>
    <s v="Panasonic KX-TG9471B"/>
    <n v="783.96"/>
    <n v="4"/>
    <n v="0"/>
    <n v="219.50880000000006"/>
  </r>
  <r>
    <n v="4760"/>
    <s v="CA-2011-121573"/>
    <x v="2"/>
    <x v="934"/>
    <d v="2017-11-07T00:00:00"/>
    <s v="Standard Class"/>
    <s v="SG-20605"/>
    <s v="Speros Goranitis"/>
    <x v="0"/>
    <s v="United States"/>
    <s v="New York City"/>
    <x v="15"/>
    <n v="10009"/>
    <x v="3"/>
    <s v="OFF-BI-10000666"/>
    <x v="1"/>
    <x v="8"/>
    <s v="Surelock Post Binders"/>
    <n v="48.896000000000001"/>
    <n v="2"/>
    <n v="0.2"/>
    <n v="18.335999999999999"/>
  </r>
  <r>
    <n v="4761"/>
    <s v="CA-2011-121573"/>
    <x v="2"/>
    <x v="934"/>
    <d v="2017-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4"/>
    <d v="2020-01-05T00:00:00"/>
    <s v="Standard Class"/>
    <s v="BM-11785"/>
    <s v="Bryan Mills"/>
    <x v="0"/>
    <s v="United States"/>
    <s v="Columbus"/>
    <x v="24"/>
    <n v="43229"/>
    <x v="3"/>
    <s v="OFF-LA-10003720"/>
    <x v="1"/>
    <x v="2"/>
    <s v="Avery 487"/>
    <n v="5.9039999999999999"/>
    <n v="2"/>
    <n v="0.2"/>
    <n v="1.9925999999999999"/>
  </r>
  <r>
    <n v="4763"/>
    <s v="CA-2013-117660"/>
    <x v="0"/>
    <x v="944"/>
    <d v="2020-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7-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20-11-28T00:00:00"/>
    <s v="First Class"/>
    <s v="PG-18820"/>
    <s v="Patrick Gardner"/>
    <x v="0"/>
    <s v="United States"/>
    <s v="San Francisco"/>
    <x v="1"/>
    <n v="94110"/>
    <x v="1"/>
    <s v="OFF-AR-10001860"/>
    <x v="1"/>
    <x v="6"/>
    <s v="BIC Liqua Brite Liner"/>
    <n v="27.76"/>
    <n v="4"/>
    <n v="0"/>
    <n v="9.9936000000000007"/>
  </r>
  <r>
    <n v="4766"/>
    <s v="CA-2012-118227"/>
    <x v="1"/>
    <x v="998"/>
    <d v="2018-04-28T00:00:00"/>
    <s v="Standard Class"/>
    <s v="DB-13270"/>
    <s v="Deborah Brumfield"/>
    <x v="2"/>
    <s v="United States"/>
    <s v="New York City"/>
    <x v="15"/>
    <n v="10009"/>
    <x v="3"/>
    <s v="OFF-AR-10001044"/>
    <x v="1"/>
    <x v="6"/>
    <s v="BOSTON Ranger #55 Pencil Sharpener, Black"/>
    <n v="25.99"/>
    <n v="1"/>
    <n v="0"/>
    <n v="7.5370999999999988"/>
  </r>
  <r>
    <n v="4767"/>
    <s v="CA-2012-123155"/>
    <x v="1"/>
    <x v="999"/>
    <d v="2018-03-12T00:00:00"/>
    <s v="First Class"/>
    <s v="NS-18640"/>
    <s v="Noel Staavos"/>
    <x v="1"/>
    <s v="United States"/>
    <s v="San Antonio"/>
    <x v="5"/>
    <n v="78207"/>
    <x v="2"/>
    <s v="TEC-AC-10002473"/>
    <x v="2"/>
    <x v="11"/>
    <s v="Maxell 4.7GB DVD-R"/>
    <n v="113.52000000000001"/>
    <n v="5"/>
    <n v="0.2"/>
    <n v="29.798999999999999"/>
  </r>
  <r>
    <n v="4768"/>
    <s v="CA-2012-123155"/>
    <x v="1"/>
    <x v="999"/>
    <d v="2018-03-12T00:00:00"/>
    <s v="First Class"/>
    <s v="NS-18640"/>
    <s v="Noel Staavos"/>
    <x v="1"/>
    <s v="United States"/>
    <s v="San Antonio"/>
    <x v="5"/>
    <n v="78207"/>
    <x v="2"/>
    <s v="TEC-PH-10001809"/>
    <x v="2"/>
    <x v="7"/>
    <s v="Panasonic KX T7736-B Digital phone"/>
    <n v="359.88"/>
    <n v="3"/>
    <n v="0.2"/>
    <n v="22.492499999999993"/>
  </r>
  <r>
    <n v="4769"/>
    <s v="CA-2014-158883"/>
    <x v="3"/>
    <x v="455"/>
    <d v="2020-06-04T00:00:00"/>
    <s v="Same Day"/>
    <s v="CS-11860"/>
    <s v="Cari Schnelling"/>
    <x v="0"/>
    <s v="United States"/>
    <s v="Jacksonville"/>
    <x v="3"/>
    <n v="28540"/>
    <x v="0"/>
    <s v="OFF-PA-10004733"/>
    <x v="1"/>
    <x v="10"/>
    <s v="Things To Do Today Spiral Book"/>
    <n v="25.344000000000001"/>
    <n v="4"/>
    <n v="0.2"/>
    <n v="9.1871999999999989"/>
  </r>
  <r>
    <n v="4770"/>
    <s v="US-2013-114888"/>
    <x v="0"/>
    <x v="251"/>
    <d v="2019-09-25T00:00:00"/>
    <s v="Second Class"/>
    <s v="CC-12430"/>
    <s v="Chuck Clark"/>
    <x v="2"/>
    <s v="United States"/>
    <s v="San Francisco"/>
    <x v="1"/>
    <n v="94109"/>
    <x v="1"/>
    <s v="OFF-BI-10003355"/>
    <x v="1"/>
    <x v="8"/>
    <s v="Cardinal Holdit Business Card Pockets"/>
    <n v="11.952000000000002"/>
    <n v="3"/>
    <n v="0.2"/>
    <n v="4.1832000000000003"/>
  </r>
  <r>
    <n v="4771"/>
    <s v="US-2013-114888"/>
    <x v="0"/>
    <x v="251"/>
    <d v="2019-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7-11-03T00:00:00"/>
    <s v="Second Class"/>
    <s v="AC-10450"/>
    <s v="Amy Cox"/>
    <x v="0"/>
    <s v="United States"/>
    <s v="Avondale"/>
    <x v="16"/>
    <n v="85323"/>
    <x v="1"/>
    <s v="TEC-PH-10000486"/>
    <x v="2"/>
    <x v="7"/>
    <s v="Plantronics HL10 Handset Lifter"/>
    <n v="742.33600000000001"/>
    <n v="8"/>
    <n v="0.2"/>
    <n v="83.512799999999913"/>
  </r>
  <r>
    <n v="4773"/>
    <s v="CA-2014-119746"/>
    <x v="3"/>
    <x v="51"/>
    <d v="2020-11-28T00:00:00"/>
    <s v="Standard Class"/>
    <s v="CM-12385"/>
    <s v="Christopher Martinez"/>
    <x v="0"/>
    <s v="United States"/>
    <s v="Chicago"/>
    <x v="10"/>
    <n v="60610"/>
    <x v="2"/>
    <s v="FUR-FU-10004909"/>
    <x v="0"/>
    <x v="5"/>
    <s v="Contemporary Wood/Metal Frame"/>
    <n v="6.4640000000000004"/>
    <n v="1"/>
    <n v="0.6"/>
    <n v="-4.0400000000000009"/>
  </r>
  <r>
    <n v="4774"/>
    <s v="CA-2014-119746"/>
    <x v="3"/>
    <x v="51"/>
    <d v="2020-11-28T00:00:00"/>
    <s v="Standard Class"/>
    <s v="CM-12385"/>
    <s v="Christopher Martinez"/>
    <x v="0"/>
    <s v="United States"/>
    <s v="Chicago"/>
    <x v="10"/>
    <n v="60610"/>
    <x v="2"/>
    <s v="OFF-LA-10001613"/>
    <x v="1"/>
    <x v="2"/>
    <s v="Avery File Folder Labels"/>
    <n v="11.52"/>
    <n v="5"/>
    <n v="0.2"/>
    <n v="4.1760000000000002"/>
  </r>
  <r>
    <n v="4775"/>
    <s v="CA-2014-119746"/>
    <x v="3"/>
    <x v="51"/>
    <d v="2020-11-28T00:00:00"/>
    <s v="Standard Class"/>
    <s v="CM-12385"/>
    <s v="Christopher Martinez"/>
    <x v="0"/>
    <s v="United States"/>
    <s v="Chicago"/>
    <x v="10"/>
    <n v="60610"/>
    <x v="2"/>
    <s v="TEC-PH-10004447"/>
    <x v="2"/>
    <x v="7"/>
    <s v="Toshiba IPT2010-SD IP Telephone"/>
    <n v="222.38400000000001"/>
    <n v="2"/>
    <n v="0.2"/>
    <n v="16.678799999999995"/>
  </r>
  <r>
    <n v="4776"/>
    <s v="CA-2014-108091"/>
    <x v="3"/>
    <x v="673"/>
    <d v="2020-11-22T00:00:00"/>
    <s v="Standard Class"/>
    <s v="EK-13795"/>
    <s v="Eileen Kiefer"/>
    <x v="2"/>
    <s v="United States"/>
    <s v="Escondido"/>
    <x v="1"/>
    <n v="92025"/>
    <x v="1"/>
    <s v="OFF-AR-10000255"/>
    <x v="1"/>
    <x v="6"/>
    <s v="Newell 328"/>
    <n v="23.36"/>
    <n v="4"/>
    <n v="0"/>
    <n v="6.073599999999999"/>
  </r>
  <r>
    <n v="4777"/>
    <s v="CA-2013-101630"/>
    <x v="0"/>
    <x v="317"/>
    <d v="2019-02-23T00:00:00"/>
    <s v="Second Class"/>
    <s v="CK-12760"/>
    <s v="Cyma Kinney"/>
    <x v="1"/>
    <s v="United States"/>
    <s v="Long Beach"/>
    <x v="15"/>
    <n v="11561"/>
    <x v="3"/>
    <s v="OFF-LA-10004425"/>
    <x v="1"/>
    <x v="2"/>
    <s v="Staples"/>
    <n v="8.67"/>
    <n v="3"/>
    <n v="0"/>
    <n v="4.0749000000000004"/>
  </r>
  <r>
    <n v="4778"/>
    <s v="CA-2013-101630"/>
    <x v="0"/>
    <x v="317"/>
    <d v="2019-02-23T00:00:00"/>
    <s v="Second Class"/>
    <s v="CK-12760"/>
    <s v="Cyma Kinney"/>
    <x v="1"/>
    <s v="United States"/>
    <s v="Long Beach"/>
    <x v="15"/>
    <n v="11561"/>
    <x v="3"/>
    <s v="OFF-SU-10001664"/>
    <x v="1"/>
    <x v="14"/>
    <s v="Acme Office Executive Series Stainless Steel Trimmers"/>
    <n v="25.71"/>
    <n v="3"/>
    <n v="0"/>
    <n v="6.6846000000000005"/>
  </r>
  <r>
    <n v="4779"/>
    <s v="CA-2014-132346"/>
    <x v="3"/>
    <x v="659"/>
    <d v="2020-11-12T00:00:00"/>
    <s v="Standard Class"/>
    <s v="PK-19075"/>
    <s v="Pete Kriz"/>
    <x v="0"/>
    <s v="United States"/>
    <s v="Newark"/>
    <x v="13"/>
    <n v="19711"/>
    <x v="3"/>
    <s v="OFF-AP-10000696"/>
    <x v="1"/>
    <x v="9"/>
    <s v="Holmes Odor Grabber"/>
    <n v="100.94"/>
    <n v="7"/>
    <n v="0"/>
    <n v="33.310199999999995"/>
  </r>
  <r>
    <n v="4780"/>
    <s v="CA-2011-150301"/>
    <x v="2"/>
    <x v="1000"/>
    <d v="2017-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7-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7-11-12T00:00:00"/>
    <s v="Standard Class"/>
    <s v="SC-20725"/>
    <s v="Steven Cartwright"/>
    <x v="0"/>
    <s v="United States"/>
    <s v="Houston"/>
    <x v="5"/>
    <n v="77070"/>
    <x v="2"/>
    <s v="OFF-BI-10000201"/>
    <x v="1"/>
    <x v="8"/>
    <s v="Avery Triangle Shaped Sheet Lifters, Black, 2/Pack"/>
    <n v="1.4759999999999995"/>
    <n v="3"/>
    <n v="0.8"/>
    <n v="-2.214"/>
  </r>
  <r>
    <n v="4783"/>
    <s v="CA-2011-159310"/>
    <x v="2"/>
    <x v="845"/>
    <d v="2017-11-12T00:00:00"/>
    <s v="Standard Class"/>
    <s v="SC-20725"/>
    <s v="Steven Cartwright"/>
    <x v="0"/>
    <s v="United States"/>
    <s v="Houston"/>
    <x v="5"/>
    <n v="77070"/>
    <x v="2"/>
    <s v="OFF-SU-10004115"/>
    <x v="1"/>
    <x v="14"/>
    <s v="Acme Stainless Steel Office Snips"/>
    <n v="40.711999999999996"/>
    <n v="7"/>
    <n v="0.2"/>
    <n v="3.5623000000000022"/>
  </r>
  <r>
    <n v="4784"/>
    <s v="US-2014-147984"/>
    <x v="3"/>
    <x v="480"/>
    <d v="2020-02-02T00:00:00"/>
    <s v="Standard Class"/>
    <s v="GB-14575"/>
    <s v="Giulietta Baptist"/>
    <x v="0"/>
    <s v="United States"/>
    <s v="Wichita"/>
    <x v="41"/>
    <n v="67212"/>
    <x v="2"/>
    <s v="OFF-PA-10000806"/>
    <x v="1"/>
    <x v="10"/>
    <s v="Xerox 1934"/>
    <n v="279.89999999999998"/>
    <n v="5"/>
    <n v="0"/>
    <n v="137.15100000000001"/>
  </r>
  <r>
    <n v="4785"/>
    <s v="CA-2012-104346"/>
    <x v="1"/>
    <x v="555"/>
    <d v="2018-12-16T00:00:00"/>
    <s v="Standard Class"/>
    <s v="IM-15070"/>
    <s v="Irene Maddox"/>
    <x v="0"/>
    <s v="United States"/>
    <s v="Colorado Springs"/>
    <x v="22"/>
    <n v="80906"/>
    <x v="1"/>
    <s v="OFF-AR-10001473"/>
    <x v="1"/>
    <x v="6"/>
    <s v="Newell 313"/>
    <n v="13.120000000000001"/>
    <n v="5"/>
    <n v="0.2"/>
    <n v="1.1480000000000006"/>
  </r>
  <r>
    <n v="4786"/>
    <s v="CA-2012-104346"/>
    <x v="1"/>
    <x v="555"/>
    <d v="2018-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8-12-16T00:00:00"/>
    <s v="Standard Class"/>
    <s v="IM-15070"/>
    <s v="Irene Maddox"/>
    <x v="0"/>
    <s v="United States"/>
    <s v="Colorado Springs"/>
    <x v="22"/>
    <n v="80906"/>
    <x v="1"/>
    <s v="OFF-AR-10001545"/>
    <x v="1"/>
    <x v="6"/>
    <s v="Newell 326"/>
    <n v="4.2240000000000002"/>
    <n v="3"/>
    <n v="0.2"/>
    <n v="0.47519999999999984"/>
  </r>
  <r>
    <n v="4788"/>
    <s v="CA-2012-104346"/>
    <x v="1"/>
    <x v="555"/>
    <d v="2018-12-16T00:00:00"/>
    <s v="Standard Class"/>
    <s v="IM-15070"/>
    <s v="Irene Maddox"/>
    <x v="0"/>
    <s v="United States"/>
    <s v="Colorado Springs"/>
    <x v="22"/>
    <n v="80906"/>
    <x v="1"/>
    <s v="TEC-AC-10004396"/>
    <x v="2"/>
    <x v="11"/>
    <s v="Logitech Keyboard K120"/>
    <n v="58.08"/>
    <n v="4"/>
    <n v="0.2"/>
    <n v="-6.5339999999999954"/>
  </r>
  <r>
    <n v="4789"/>
    <s v="CA-2012-104346"/>
    <x v="1"/>
    <x v="555"/>
    <d v="2018-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8-12-16T00:00:00"/>
    <s v="Standard Class"/>
    <s v="IM-15070"/>
    <s v="Irene Maddox"/>
    <x v="0"/>
    <s v="United States"/>
    <s v="Colorado Springs"/>
    <x v="22"/>
    <n v="80906"/>
    <x v="1"/>
    <s v="FUR-FU-10001473"/>
    <x v="0"/>
    <x v="5"/>
    <s v="DAX Wood Document Frame"/>
    <n v="54.920000000000009"/>
    <n v="5"/>
    <n v="0.2"/>
    <n v="10.983999999999996"/>
  </r>
  <r>
    <n v="4791"/>
    <s v="CA-2012-104346"/>
    <x v="1"/>
    <x v="555"/>
    <d v="2018-12-16T00:00:00"/>
    <s v="Standard Class"/>
    <s v="IM-15070"/>
    <s v="Irene Maddox"/>
    <x v="0"/>
    <s v="United States"/>
    <s v="Colorado Springs"/>
    <x v="22"/>
    <n v="80906"/>
    <x v="1"/>
    <s v="FUR-TA-10000849"/>
    <x v="0"/>
    <x v="3"/>
    <s v="Bevis Rectangular Conference Tables"/>
    <n v="364.95"/>
    <n v="5"/>
    <n v="0.5"/>
    <n v="-248.16599999999994"/>
  </r>
  <r>
    <n v="4792"/>
    <s v="CA-2012-104346"/>
    <x v="1"/>
    <x v="555"/>
    <d v="2018-12-16T00:00:00"/>
    <s v="Standard Class"/>
    <s v="IM-15070"/>
    <s v="Irene Maddox"/>
    <x v="0"/>
    <s v="United States"/>
    <s v="Colorado Springs"/>
    <x v="22"/>
    <n v="80906"/>
    <x v="1"/>
    <s v="OFF-PA-10001166"/>
    <x v="1"/>
    <x v="10"/>
    <s v="Xerox 1932"/>
    <n v="85.055999999999997"/>
    <n v="3"/>
    <n v="0.2"/>
    <n v="28.706399999999991"/>
  </r>
  <r>
    <n v="4793"/>
    <s v="CA-2012-104346"/>
    <x v="1"/>
    <x v="555"/>
    <d v="2018-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8-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8-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8-08-17T00:00:00"/>
    <s v="Standard Class"/>
    <s v="CK-12595"/>
    <s v="Clytie Kelty"/>
    <x v="0"/>
    <s v="United States"/>
    <s v="Marietta"/>
    <x v="32"/>
    <n v="30062"/>
    <x v="0"/>
    <s v="OFF-BI-10004187"/>
    <x v="1"/>
    <x v="8"/>
    <s v="Staples"/>
    <n v="5.64"/>
    <n v="3"/>
    <n v="0"/>
    <n v="2.7071999999999994"/>
  </r>
  <r>
    <n v="4797"/>
    <s v="US-2013-148901"/>
    <x v="0"/>
    <x v="675"/>
    <d v="2019-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9-05-20T00:00:00"/>
    <s v="Standard Class"/>
    <s v="MK-17905"/>
    <s v="Michael Kennedy"/>
    <x v="1"/>
    <s v="United States"/>
    <s v="Jacksonville"/>
    <x v="2"/>
    <n v="32216"/>
    <x v="0"/>
    <s v="OFF-PA-10004983"/>
    <x v="1"/>
    <x v="10"/>
    <s v="Xerox 23"/>
    <n v="31.104000000000006"/>
    <n v="6"/>
    <n v="0.2"/>
    <n v="10.8864"/>
  </r>
  <r>
    <n v="4799"/>
    <s v="US-2013-148901"/>
    <x v="0"/>
    <x v="675"/>
    <d v="2019-05-20T00:00:00"/>
    <s v="Standard Class"/>
    <s v="MK-17905"/>
    <s v="Michael Kennedy"/>
    <x v="1"/>
    <s v="United States"/>
    <s v="Jacksonville"/>
    <x v="2"/>
    <n v="32216"/>
    <x v="0"/>
    <s v="FUR-FU-10002396"/>
    <x v="0"/>
    <x v="5"/>
    <s v="DAX Copper Panel Document Frame, 5 x 7 Size"/>
    <n v="30.192"/>
    <n v="3"/>
    <n v="0.2"/>
    <n v="8.3028000000000031"/>
  </r>
  <r>
    <n v="4800"/>
    <s v="US-2013-148901"/>
    <x v="0"/>
    <x v="675"/>
    <d v="2019-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9-05-20T00:00:00"/>
    <s v="Standard Class"/>
    <s v="MK-17905"/>
    <s v="Michael Kennedy"/>
    <x v="1"/>
    <s v="United States"/>
    <s v="Jacksonville"/>
    <x v="2"/>
    <n v="32216"/>
    <x v="0"/>
    <s v="OFF-AR-10002467"/>
    <x v="1"/>
    <x v="6"/>
    <s v="Dixon Ticonderoga Pencils"/>
    <n v="4.7679999999999998"/>
    <n v="2"/>
    <n v="0.2"/>
    <n v="0.41720000000000046"/>
  </r>
  <r>
    <n v="4802"/>
    <s v="US-2013-148901"/>
    <x v="0"/>
    <x v="675"/>
    <d v="2019-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9-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1"/>
    <d v="2020-07-18T00:00:00"/>
    <s v="Second Class"/>
    <s v="MH-17455"/>
    <s v="Mark Hamilton"/>
    <x v="0"/>
    <s v="United States"/>
    <s v="Philadelphia"/>
    <x v="9"/>
    <n v="19140"/>
    <x v="3"/>
    <s v="TEC-PH-10003885"/>
    <x v="2"/>
    <x v="7"/>
    <s v="Cisco SPA508G"/>
    <n v="39.593999999999994"/>
    <n v="1"/>
    <n v="0.4"/>
    <n v="-7.2589000000000041"/>
  </r>
  <r>
    <n v="4805"/>
    <s v="CA-2014-136364"/>
    <x v="3"/>
    <x v="1001"/>
    <d v="2020-07-18T00:00:00"/>
    <s v="Second Class"/>
    <s v="MH-17455"/>
    <s v="Mark Hamilton"/>
    <x v="0"/>
    <s v="United States"/>
    <s v="Philadelphia"/>
    <x v="9"/>
    <n v="19140"/>
    <x v="3"/>
    <s v="FUR-FU-10002501"/>
    <x v="0"/>
    <x v="5"/>
    <s v="Nu-Dell Executive Frame"/>
    <n v="91.00800000000001"/>
    <n v="9"/>
    <n v="0.2"/>
    <n v="19.339199999999998"/>
  </r>
  <r>
    <n v="4806"/>
    <s v="CA-2012-137708"/>
    <x v="1"/>
    <x v="6"/>
    <d v="2018-11-25T00:00:00"/>
    <s v="Second Class"/>
    <s v="NG-18430"/>
    <s v="Nathan Gelder"/>
    <x v="0"/>
    <s v="United States"/>
    <s v="Los Angeles"/>
    <x v="1"/>
    <n v="90008"/>
    <x v="1"/>
    <s v="OFF-PA-10000176"/>
    <x v="1"/>
    <x v="10"/>
    <s v="Xerox 1887"/>
    <n v="37.94"/>
    <n v="2"/>
    <n v="0"/>
    <n v="18.211199999999998"/>
  </r>
  <r>
    <n v="4807"/>
    <s v="CA-2012-137708"/>
    <x v="1"/>
    <x v="6"/>
    <d v="2018-11-25T00:00:00"/>
    <s v="Second Class"/>
    <s v="NG-18430"/>
    <s v="Nathan Gelder"/>
    <x v="0"/>
    <s v="United States"/>
    <s v="Los Angeles"/>
    <x v="1"/>
    <n v="90008"/>
    <x v="1"/>
    <s v="OFF-PA-10000327"/>
    <x v="1"/>
    <x v="10"/>
    <s v="Xerox 1971"/>
    <n v="42.800000000000004"/>
    <n v="10"/>
    <n v="0"/>
    <n v="19.259999999999998"/>
  </r>
  <r>
    <n v="4808"/>
    <s v="CA-2012-137708"/>
    <x v="1"/>
    <x v="6"/>
    <d v="2018-11-25T00:00:00"/>
    <s v="Second Class"/>
    <s v="NG-18430"/>
    <s v="Nathan Gelder"/>
    <x v="0"/>
    <s v="United States"/>
    <s v="Los Angeles"/>
    <x v="1"/>
    <n v="90008"/>
    <x v="1"/>
    <s v="OFF-ST-10004634"/>
    <x v="1"/>
    <x v="4"/>
    <s v="Personal Folder Holder, Ebony"/>
    <n v="33.630000000000003"/>
    <n v="3"/>
    <n v="0"/>
    <n v="10.088999999999999"/>
  </r>
  <r>
    <n v="4809"/>
    <s v="CA-2011-149055"/>
    <x v="2"/>
    <x v="533"/>
    <d v="2017-11-28T00:00:00"/>
    <s v="Standard Class"/>
    <s v="PB-19210"/>
    <s v="Phillip Breyer"/>
    <x v="1"/>
    <s v="United States"/>
    <s v="Philadelphia"/>
    <x v="9"/>
    <n v="19134"/>
    <x v="3"/>
    <s v="OFF-EN-10003040"/>
    <x v="1"/>
    <x v="12"/>
    <s v="Quality Park Security Envelopes"/>
    <n v="62.808000000000007"/>
    <n v="3"/>
    <n v="0.2"/>
    <n v="21.197700000000001"/>
  </r>
  <r>
    <n v="4810"/>
    <s v="CA-2012-151589"/>
    <x v="1"/>
    <x v="17"/>
    <d v="2018-12-30T00:00:00"/>
    <s v="First Class"/>
    <s v="RE-19450"/>
    <s v="Richard Eichhorn"/>
    <x v="0"/>
    <s v="United States"/>
    <s v="Eau Claire"/>
    <x v="6"/>
    <n v="54703"/>
    <x v="2"/>
    <s v="OFF-PA-10003228"/>
    <x v="1"/>
    <x v="10"/>
    <s v="Xerox 1917"/>
    <n v="195.64"/>
    <n v="4"/>
    <n v="0"/>
    <n v="91.950799999999987"/>
  </r>
  <r>
    <n v="4811"/>
    <s v="CA-2012-151589"/>
    <x v="1"/>
    <x v="17"/>
    <d v="2018-12-30T00:00:00"/>
    <s v="First Class"/>
    <s v="RE-19450"/>
    <s v="Richard Eichhorn"/>
    <x v="0"/>
    <s v="United States"/>
    <s v="Eau Claire"/>
    <x v="6"/>
    <n v="54703"/>
    <x v="2"/>
    <s v="TEC-PH-10004345"/>
    <x v="2"/>
    <x v="7"/>
    <s v="Cisco SPA 502G IP Phone"/>
    <n v="239.9"/>
    <n v="2"/>
    <n v="0"/>
    <n v="71.97"/>
  </r>
  <r>
    <n v="4812"/>
    <s v="CA-2013-121370"/>
    <x v="0"/>
    <x v="696"/>
    <d v="2019-11-20T00:00:00"/>
    <s v="Second Class"/>
    <s v="EB-14110"/>
    <s v="Eugene Barchas"/>
    <x v="0"/>
    <s v="United States"/>
    <s v="Philadelphia"/>
    <x v="9"/>
    <n v="19134"/>
    <x v="3"/>
    <s v="FUR-CH-10000785"/>
    <x v="0"/>
    <x v="1"/>
    <s v="Global Ergonomic Managers Chair"/>
    <n v="380.05799999999994"/>
    <n v="3"/>
    <n v="0.3"/>
    <n v="-21.717600000000004"/>
  </r>
  <r>
    <n v="4813"/>
    <s v="CA-2013-121370"/>
    <x v="0"/>
    <x v="696"/>
    <d v="2019-11-20T00:00:00"/>
    <s v="Second Class"/>
    <s v="EB-14110"/>
    <s v="Eugene Barchas"/>
    <x v="0"/>
    <s v="United States"/>
    <s v="Philadelphia"/>
    <x v="9"/>
    <n v="19134"/>
    <x v="3"/>
    <s v="TEC-CO-10004115"/>
    <x v="2"/>
    <x v="16"/>
    <s v="Sharp AL-1530CS Digital Copier"/>
    <n v="1199.9759999999999"/>
    <n v="4"/>
    <n v="0.4"/>
    <n v="179.99639999999999"/>
  </r>
  <r>
    <n v="4814"/>
    <s v="CA-2013-121370"/>
    <x v="0"/>
    <x v="696"/>
    <d v="2019-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9-05-11T00:00:00"/>
    <s v="First Class"/>
    <s v="TB-21625"/>
    <s v="Trudy Brown"/>
    <x v="0"/>
    <s v="United States"/>
    <s v="Los Angeles"/>
    <x v="1"/>
    <n v="90004"/>
    <x v="1"/>
    <s v="OFF-PA-10002751"/>
    <x v="1"/>
    <x v="10"/>
    <s v="Xerox 1920"/>
    <n v="17.940000000000001"/>
    <n v="3"/>
    <n v="0"/>
    <n v="8.0730000000000004"/>
  </r>
  <r>
    <n v="4816"/>
    <s v="CA-2011-139598"/>
    <x v="2"/>
    <x v="58"/>
    <d v="2017-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7-12-31T00:00:00"/>
    <s v="Standard Class"/>
    <s v="MG-17695"/>
    <s v="Maureen Gnade"/>
    <x v="0"/>
    <s v="United States"/>
    <s v="Philadelphia"/>
    <x v="9"/>
    <n v="19134"/>
    <x v="3"/>
    <s v="OFF-AP-10002998"/>
    <x v="1"/>
    <x v="9"/>
    <s v="Holmes 99% HEPA Air Purifier"/>
    <n v="34.655999999999999"/>
    <n v="2"/>
    <n v="0.2"/>
    <n v="5.6315999999999971"/>
  </r>
  <r>
    <n v="4818"/>
    <s v="CA-2011-139598"/>
    <x v="2"/>
    <x v="58"/>
    <d v="2017-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7-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20-06-15T00:00:00"/>
    <s v="Standard Class"/>
    <s v="LW-17125"/>
    <s v="Liz Willingham"/>
    <x v="0"/>
    <s v="United States"/>
    <s v="Norwich"/>
    <x v="29"/>
    <n v="6360"/>
    <x v="3"/>
    <s v="OFF-BI-10004040"/>
    <x v="1"/>
    <x v="8"/>
    <s v="Wilson Jones Impact Binders"/>
    <n v="10.36"/>
    <n v="2"/>
    <n v="0"/>
    <n v="5.0763999999999996"/>
  </r>
  <r>
    <n v="4821"/>
    <s v="CA-2012-140025"/>
    <x v="1"/>
    <x v="1002"/>
    <d v="2018-04-11T00:00:00"/>
    <s v="Standard Class"/>
    <s v="PF-19120"/>
    <s v="Peter Fuller"/>
    <x v="0"/>
    <s v="United States"/>
    <s v="San Antonio"/>
    <x v="5"/>
    <n v="78207"/>
    <x v="2"/>
    <s v="OFF-AP-10002651"/>
    <x v="1"/>
    <x v="9"/>
    <s v="Hoover Upright Vacuum With Dirt Cup"/>
    <n v="463.24799999999988"/>
    <n v="8"/>
    <n v="0.8"/>
    <n v="-1181.2824000000003"/>
  </r>
  <r>
    <n v="4822"/>
    <s v="CA-2012-140025"/>
    <x v="1"/>
    <x v="1002"/>
    <d v="2018-04-11T00:00:00"/>
    <s v="Standard Class"/>
    <s v="PF-19120"/>
    <s v="Peter Fuller"/>
    <x v="0"/>
    <s v="United States"/>
    <s v="San Antonio"/>
    <x v="5"/>
    <n v="78207"/>
    <x v="2"/>
    <s v="TEC-AC-10002402"/>
    <x v="2"/>
    <x v="11"/>
    <s v="Razer Kraken PRO Over Ear PC and Music Headset"/>
    <n v="383.952"/>
    <n v="6"/>
    <n v="0.2"/>
    <n v="47.993999999999971"/>
  </r>
  <r>
    <n v="4823"/>
    <s v="CA-2013-134222"/>
    <x v="0"/>
    <x v="212"/>
    <d v="2019-07-12T00:00:00"/>
    <s v="Same Day"/>
    <s v="NZ-18565"/>
    <s v="Nick Zandusky"/>
    <x v="2"/>
    <s v="United States"/>
    <s v="Yuma"/>
    <x v="16"/>
    <n v="85364"/>
    <x v="1"/>
    <s v="OFF-BI-10001658"/>
    <x v="1"/>
    <x v="8"/>
    <s v="GBC Standard Therm-A-Bind Covers"/>
    <n v="44.856000000000009"/>
    <n v="6"/>
    <n v="0.7"/>
    <n v="-35.884799999999984"/>
  </r>
  <r>
    <n v="4824"/>
    <s v="CA-2013-140018"/>
    <x v="0"/>
    <x v="831"/>
    <d v="2019-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9-11-27T00:00:00"/>
    <s v="Standard Class"/>
    <s v="CK-12205"/>
    <s v="Chloris Kastensmidt"/>
    <x v="0"/>
    <s v="United States"/>
    <s v="Columbus"/>
    <x v="24"/>
    <n v="43229"/>
    <x v="3"/>
    <s v="FUR-CH-10003817"/>
    <x v="0"/>
    <x v="1"/>
    <s v="Global Value Steno Chair, Gray"/>
    <n v="127.554"/>
    <n v="3"/>
    <n v="0.3"/>
    <n v="-9.1109999999999971"/>
  </r>
  <r>
    <n v="4826"/>
    <s v="CA-2013-140018"/>
    <x v="0"/>
    <x v="831"/>
    <d v="2019-11-27T00:00:00"/>
    <s v="Standard Class"/>
    <s v="CK-12205"/>
    <s v="Chloris Kastensmidt"/>
    <x v="0"/>
    <s v="United States"/>
    <s v="Columbus"/>
    <x v="24"/>
    <n v="43229"/>
    <x v="3"/>
    <s v="FUR-FU-10001876"/>
    <x v="0"/>
    <x v="5"/>
    <s v="Computer Room Manger, 14&quot;"/>
    <n v="77.951999999999998"/>
    <n v="3"/>
    <n v="0.2"/>
    <n v="15.590399999999995"/>
  </r>
  <r>
    <n v="4827"/>
    <s v="US-2014-136707"/>
    <x v="3"/>
    <x v="105"/>
    <d v="2020-11-16T00:00:00"/>
    <s v="First Class"/>
    <s v="JE-15610"/>
    <s v="Jim Epp"/>
    <x v="1"/>
    <s v="United States"/>
    <s v="Los Angeles"/>
    <x v="1"/>
    <n v="90036"/>
    <x v="1"/>
    <s v="OFF-BI-10003460"/>
    <x v="1"/>
    <x v="8"/>
    <s v="Acco 3-Hole Punch"/>
    <n v="14.016"/>
    <n v="4"/>
    <n v="0.2"/>
    <n v="4.9055999999999997"/>
  </r>
  <r>
    <n v="4828"/>
    <s v="CA-2011-152562"/>
    <x v="2"/>
    <x v="301"/>
    <d v="2017-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7-11-08T00:00:00"/>
    <s v="Standard Class"/>
    <s v="JO-15145"/>
    <s v="Jack O'Briant"/>
    <x v="1"/>
    <s v="United States"/>
    <s v="Richmond"/>
    <x v="0"/>
    <n v="40475"/>
    <x v="0"/>
    <s v="OFF-AR-10001919"/>
    <x v="1"/>
    <x v="6"/>
    <s v="OIC #2 Pencils, Medium Soft"/>
    <n v="5.64"/>
    <n v="3"/>
    <n v="0"/>
    <n v="1.6355999999999997"/>
  </r>
  <r>
    <n v="4830"/>
    <s v="CA-2013-152408"/>
    <x v="0"/>
    <x v="666"/>
    <d v="2019-05-22T00:00:00"/>
    <s v="Standard Class"/>
    <s v="TT-21220"/>
    <s v="Thomas Thornton"/>
    <x v="0"/>
    <s v="United States"/>
    <s v="New York City"/>
    <x v="15"/>
    <n v="10035"/>
    <x v="3"/>
    <s v="OFF-BI-10002393"/>
    <x v="1"/>
    <x v="8"/>
    <s v="Binder Posts"/>
    <n v="13.776000000000002"/>
    <n v="3"/>
    <n v="0.2"/>
    <n v="4.4771999999999998"/>
  </r>
  <r>
    <n v="4831"/>
    <s v="CA-2011-120278"/>
    <x v="2"/>
    <x v="845"/>
    <d v="2017-11-12T00:00:00"/>
    <s v="Standard Class"/>
    <s v="MS-17365"/>
    <s v="Maribeth Schnelling"/>
    <x v="0"/>
    <s v="United States"/>
    <s v="Wausau"/>
    <x v="6"/>
    <n v="54401"/>
    <x v="2"/>
    <s v="OFF-AP-10001293"/>
    <x v="1"/>
    <x v="9"/>
    <s v="Belkin 8 Outlet Surge Protector"/>
    <n v="245.88"/>
    <n v="6"/>
    <n v="0"/>
    <n v="68.846399999999988"/>
  </r>
  <r>
    <n v="4832"/>
    <s v="CA-2011-120278"/>
    <x v="2"/>
    <x v="845"/>
    <d v="2017-11-12T00:00:00"/>
    <s v="Standard Class"/>
    <s v="MS-17365"/>
    <s v="Maribeth Schnelling"/>
    <x v="0"/>
    <s v="United States"/>
    <s v="Wausau"/>
    <x v="6"/>
    <n v="54401"/>
    <x v="2"/>
    <s v="OFF-ST-10004258"/>
    <x v="1"/>
    <x v="4"/>
    <s v="Portable Personal File Box"/>
    <n v="36.630000000000003"/>
    <n v="3"/>
    <n v="0"/>
    <n v="9.8901000000000039"/>
  </r>
  <r>
    <n v="4833"/>
    <s v="CA-2011-120278"/>
    <x v="2"/>
    <x v="845"/>
    <d v="2017-11-12T00:00:00"/>
    <s v="Standard Class"/>
    <s v="MS-17365"/>
    <s v="Maribeth Schnelling"/>
    <x v="0"/>
    <s v="United States"/>
    <s v="Wausau"/>
    <x v="6"/>
    <n v="54401"/>
    <x v="2"/>
    <s v="OFF-ST-10002214"/>
    <x v="1"/>
    <x v="4"/>
    <s v="X-Rack File for Hanging Folders"/>
    <n v="22.58"/>
    <n v="2"/>
    <n v="0"/>
    <n v="5.8707999999999991"/>
  </r>
  <r>
    <n v="4834"/>
    <s v="CA-2011-120278"/>
    <x v="2"/>
    <x v="845"/>
    <d v="2017-11-12T00:00:00"/>
    <s v="Standard Class"/>
    <s v="MS-17365"/>
    <s v="Maribeth Schnelling"/>
    <x v="0"/>
    <s v="United States"/>
    <s v="Wausau"/>
    <x v="6"/>
    <n v="54401"/>
    <x v="2"/>
    <s v="OFF-BI-10004970"/>
    <x v="1"/>
    <x v="8"/>
    <s v="ACCOHIDE 3-Ring Binder, Blue, 1&quot;"/>
    <n v="12.39"/>
    <n v="3"/>
    <n v="0"/>
    <n v="5.8232999999999997"/>
  </r>
  <r>
    <n v="4835"/>
    <s v="CA-2014-167661"/>
    <x v="3"/>
    <x v="361"/>
    <d v="2020-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20-10-11T00:00:00"/>
    <s v="Standard Class"/>
    <s v="MP-18175"/>
    <s v="Mike Pelletier"/>
    <x v="2"/>
    <s v="United States"/>
    <s v="San Francisco"/>
    <x v="1"/>
    <n v="94110"/>
    <x v="1"/>
    <s v="OFF-PA-10002581"/>
    <x v="1"/>
    <x v="10"/>
    <s v="Xerox 1951"/>
    <n v="61.96"/>
    <n v="2"/>
    <n v="0"/>
    <n v="27.881999999999998"/>
  </r>
  <r>
    <n v="4837"/>
    <s v="CA-2014-167661"/>
    <x v="3"/>
    <x v="361"/>
    <d v="2020-10-11T00:00:00"/>
    <s v="Standard Class"/>
    <s v="MP-18175"/>
    <s v="Mike Pelletier"/>
    <x v="2"/>
    <s v="United States"/>
    <s v="San Francisco"/>
    <x v="1"/>
    <n v="94110"/>
    <x v="1"/>
    <s v="OFF-BI-10001097"/>
    <x v="1"/>
    <x v="8"/>
    <s v="Avery Hole Reinforcements"/>
    <n v="19.936000000000003"/>
    <n v="4"/>
    <n v="0.2"/>
    <n v="7.2267999999999999"/>
  </r>
  <r>
    <n v="4838"/>
    <s v="CA-2014-106831"/>
    <x v="3"/>
    <x v="702"/>
    <d v="2020-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20-06-04T00:00:00"/>
    <s v="First Class"/>
    <s v="FH-14350"/>
    <s v="Fred Harton"/>
    <x v="0"/>
    <s v="United States"/>
    <s v="Dublin"/>
    <x v="24"/>
    <n v="43017"/>
    <x v="3"/>
    <s v="OFF-PA-10000682"/>
    <x v="1"/>
    <x v="10"/>
    <s v="Xerox 1924"/>
    <n v="27.744000000000003"/>
    <n v="6"/>
    <n v="0.2"/>
    <n v="10.057200000000002"/>
  </r>
  <r>
    <n v="4840"/>
    <s v="CA-2014-106831"/>
    <x v="3"/>
    <x v="702"/>
    <d v="2020-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20-11-26T00:00:00"/>
    <s v="Standard Class"/>
    <s v="SC-20050"/>
    <s v="Sample Company A"/>
    <x v="2"/>
    <s v="United States"/>
    <s v="Henderson"/>
    <x v="0"/>
    <n v="42420"/>
    <x v="0"/>
    <s v="FUR-FU-10000629"/>
    <x v="0"/>
    <x v="5"/>
    <s v="9-3/4 Diameter Round Wall Clock"/>
    <n v="27.58"/>
    <n v="2"/>
    <n v="0"/>
    <n v="11.583600000000001"/>
  </r>
  <r>
    <n v="4842"/>
    <s v="CA-2013-136049"/>
    <x v="0"/>
    <x v="443"/>
    <d v="2019-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20-10-05T00:00:00"/>
    <s v="Standard Class"/>
    <s v="JO-15280"/>
    <s v="Jas O'Carroll"/>
    <x v="0"/>
    <s v="United States"/>
    <s v="Memphis"/>
    <x v="18"/>
    <n v="38109"/>
    <x v="0"/>
    <s v="OFF-ST-10001418"/>
    <x v="1"/>
    <x v="4"/>
    <s v="Carina Media Storage Towers in Natural &amp; Black"/>
    <n v="243.92"/>
    <n v="5"/>
    <n v="0.2"/>
    <n v="-54.881999999999998"/>
  </r>
  <r>
    <n v="4844"/>
    <s v="US-2013-139388"/>
    <x v="0"/>
    <x v="77"/>
    <d v="2019-11-10T00:00:00"/>
    <s v="First Class"/>
    <s v="CC-12475"/>
    <s v="Cindy Chapman"/>
    <x v="0"/>
    <s v="United States"/>
    <s v="Lakewood"/>
    <x v="30"/>
    <n v="8701"/>
    <x v="3"/>
    <s v="OFF-FA-10004968"/>
    <x v="1"/>
    <x v="13"/>
    <s v="Rubber Band Ball"/>
    <n v="14.96"/>
    <n v="4"/>
    <n v="0"/>
    <n v="0.2992000000000008"/>
  </r>
  <r>
    <n v="4845"/>
    <s v="US-2011-128685"/>
    <x v="2"/>
    <x v="527"/>
    <d v="2017-04-05T00:00:00"/>
    <s v="First Class"/>
    <s v="MZ-17515"/>
    <s v="Mary Zewe"/>
    <x v="1"/>
    <s v="United States"/>
    <s v="Los Angeles"/>
    <x v="1"/>
    <n v="90008"/>
    <x v="1"/>
    <s v="OFF-BI-10004140"/>
    <x v="1"/>
    <x v="8"/>
    <s v="Avery Non-Stick Binders"/>
    <n v="7.1840000000000011"/>
    <n v="2"/>
    <n v="0.2"/>
    <n v="2.2449999999999992"/>
  </r>
  <r>
    <n v="4846"/>
    <s v="CA-2012-124044"/>
    <x v="1"/>
    <x v="862"/>
    <d v="2018-07-26T00:00:00"/>
    <s v="Second Class"/>
    <s v="MS-17830"/>
    <s v="Melanie Seite"/>
    <x v="0"/>
    <s v="United States"/>
    <s v="Rochester"/>
    <x v="15"/>
    <n v="14609"/>
    <x v="3"/>
    <s v="OFF-BI-10003460"/>
    <x v="1"/>
    <x v="8"/>
    <s v="Acco 3-Hole Punch"/>
    <n v="10.512"/>
    <n v="3"/>
    <n v="0.2"/>
    <n v="3.6791999999999998"/>
  </r>
  <r>
    <n v="4847"/>
    <s v="CA-2011-164469"/>
    <x v="2"/>
    <x v="402"/>
    <d v="2017-06-27T00:00:00"/>
    <s v="Second Class"/>
    <s v="GK-14620"/>
    <s v="Grace Kelly"/>
    <x v="1"/>
    <s v="United States"/>
    <s v="Salem"/>
    <x v="21"/>
    <n v="97301"/>
    <x v="1"/>
    <s v="TEC-PH-10002115"/>
    <x v="2"/>
    <x v="7"/>
    <s v="Plantronics 81402"/>
    <n v="263.96000000000004"/>
    <n v="5"/>
    <n v="0.2"/>
    <n v="19.796999999999997"/>
  </r>
  <r>
    <n v="4848"/>
    <s v="CA-2011-164469"/>
    <x v="2"/>
    <x v="402"/>
    <d v="2017-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7-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7-09-14T00:00:00"/>
    <s v="Standard Class"/>
    <s v="MC-17275"/>
    <s v="Marc Crier"/>
    <x v="0"/>
    <s v="United States"/>
    <s v="Pasco"/>
    <x v="4"/>
    <n v="99301"/>
    <x v="1"/>
    <s v="OFF-AR-10003045"/>
    <x v="1"/>
    <x v="6"/>
    <s v="Prang Colored Pencils"/>
    <n v="5.88"/>
    <n v="2"/>
    <n v="0"/>
    <n v="2.6459999999999999"/>
  </r>
  <r>
    <n v="4851"/>
    <s v="CA-2011-107818"/>
    <x v="2"/>
    <x v="78"/>
    <d v="2017-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7-09-14T00:00:00"/>
    <s v="Standard Class"/>
    <s v="MC-17275"/>
    <s v="Marc Crier"/>
    <x v="0"/>
    <s v="United States"/>
    <s v="Pasco"/>
    <x v="4"/>
    <n v="99301"/>
    <x v="1"/>
    <s v="OFF-AR-10000380"/>
    <x v="1"/>
    <x v="6"/>
    <s v="Hunt PowerHouse Electric Pencil Sharpener, Blue"/>
    <n v="303.83999999999997"/>
    <n v="8"/>
    <n v="0"/>
    <n v="91.151999999999958"/>
  </r>
  <r>
    <n v="4853"/>
    <s v="CA-2011-107818"/>
    <x v="2"/>
    <x v="78"/>
    <d v="2017-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7-12-15T00:00:00"/>
    <s v="Second Class"/>
    <s v="LH-17155"/>
    <s v="Logan Haushalter"/>
    <x v="0"/>
    <s v="United States"/>
    <s v="Oakland"/>
    <x v="1"/>
    <n v="94601"/>
    <x v="1"/>
    <s v="FUR-FU-10004270"/>
    <x v="0"/>
    <x v="5"/>
    <s v="Eldon Image Series Desk Accessories, Burgundy"/>
    <n v="12.54"/>
    <n v="3"/>
    <n v="0"/>
    <n v="4.5144000000000002"/>
  </r>
  <r>
    <n v="4855"/>
    <s v="CA-2011-113320"/>
    <x v="2"/>
    <x v="432"/>
    <d v="2017-12-15T00:00:00"/>
    <s v="Second Class"/>
    <s v="LH-17155"/>
    <s v="Logan Haushalter"/>
    <x v="0"/>
    <s v="United States"/>
    <s v="Oakland"/>
    <x v="1"/>
    <n v="94601"/>
    <x v="1"/>
    <s v="OFF-ST-10000617"/>
    <x v="1"/>
    <x v="4"/>
    <s v="Woodgrain Magazine Files by Perma"/>
    <n v="8.94"/>
    <n v="3"/>
    <n v="0"/>
    <n v="0.62579999999999902"/>
  </r>
  <r>
    <n v="4856"/>
    <s v="CA-2011-113320"/>
    <x v="2"/>
    <x v="432"/>
    <d v="2017-12-15T00:00:00"/>
    <s v="Second Class"/>
    <s v="LH-17155"/>
    <s v="Logan Haushalter"/>
    <x v="0"/>
    <s v="United States"/>
    <s v="Oakland"/>
    <x v="1"/>
    <n v="94601"/>
    <x v="1"/>
    <s v="FUR-FU-10001706"/>
    <x v="0"/>
    <x v="5"/>
    <s v="Longer-Life Soft White Bulbs"/>
    <n v="9.24"/>
    <n v="3"/>
    <n v="0"/>
    <n v="4.4352"/>
  </r>
  <r>
    <n v="4857"/>
    <s v="CA-2012-137526"/>
    <x v="1"/>
    <x v="1003"/>
    <d v="2018-01-17T00:00:00"/>
    <s v="Standard Class"/>
    <s v="PB-19150"/>
    <s v="Philip Brown"/>
    <x v="0"/>
    <s v="United States"/>
    <s v="Los Angeles"/>
    <x v="1"/>
    <n v="90004"/>
    <x v="1"/>
    <s v="OFF-BI-10003364"/>
    <x v="1"/>
    <x v="8"/>
    <s v="Binding Machine Supplies"/>
    <n v="70.00800000000001"/>
    <n v="3"/>
    <n v="0.2"/>
    <n v="24.502800000000001"/>
  </r>
  <r>
    <n v="4858"/>
    <s v="CA-2012-137526"/>
    <x v="1"/>
    <x v="1003"/>
    <d v="2018-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3"/>
    <d v="2018-01-17T00:00:00"/>
    <s v="Standard Class"/>
    <s v="PB-19150"/>
    <s v="Philip Brown"/>
    <x v="0"/>
    <s v="United States"/>
    <s v="Los Angeles"/>
    <x v="1"/>
    <n v="90004"/>
    <x v="1"/>
    <s v="FUR-FU-10004845"/>
    <x v="0"/>
    <x v="5"/>
    <s v="Deflect-o EconoMat Nonstudded, No Bevel Mat"/>
    <n v="464.84999999999997"/>
    <n v="9"/>
    <n v="0"/>
    <n v="92.969999999999985"/>
  </r>
  <r>
    <n v="4860"/>
    <s v="CA-2014-136063"/>
    <x v="3"/>
    <x v="933"/>
    <d v="2020-12-20T00:00:00"/>
    <s v="Standard Class"/>
    <s v="SS-20140"/>
    <s v="Saphhira Shifley"/>
    <x v="1"/>
    <s v="United States"/>
    <s v="Oak Park"/>
    <x v="10"/>
    <n v="60302"/>
    <x v="2"/>
    <s v="OFF-AR-10000823"/>
    <x v="1"/>
    <x v="6"/>
    <s v="Newell 307"/>
    <n v="10.192000000000002"/>
    <n v="7"/>
    <n v="0.2"/>
    <n v="1.0192000000000001"/>
  </r>
  <r>
    <n v="4861"/>
    <s v="CA-2013-101546"/>
    <x v="0"/>
    <x v="122"/>
    <d v="2019-12-25T00:00:00"/>
    <s v="Standard Class"/>
    <s v="GK-14620"/>
    <s v="Grace Kelly"/>
    <x v="1"/>
    <s v="United States"/>
    <s v="Morristown"/>
    <x v="30"/>
    <n v="7960"/>
    <x v="3"/>
    <s v="OFF-BI-10001359"/>
    <x v="1"/>
    <x v="8"/>
    <s v="GBC DocuBind TL300 Electric Binding System"/>
    <n v="1793.98"/>
    <n v="2"/>
    <n v="0"/>
    <n v="843.17059999999992"/>
  </r>
  <r>
    <n v="4862"/>
    <s v="CA-2011-138940"/>
    <x v="2"/>
    <x v="908"/>
    <d v="2017-04-16T00:00:00"/>
    <s v="Second Class"/>
    <s v="GM-14455"/>
    <s v="Gary Mitchum"/>
    <x v="2"/>
    <s v="United States"/>
    <s v="Austin"/>
    <x v="5"/>
    <n v="78745"/>
    <x v="2"/>
    <s v="TEC-PH-10001835"/>
    <x v="2"/>
    <x v="7"/>
    <s v="Jawbone JAMBOX Wireless Bluetooth Speaker"/>
    <n v="758.35200000000009"/>
    <n v="6"/>
    <n v="0.2"/>
    <n v="265.42320000000001"/>
  </r>
  <r>
    <n v="4863"/>
    <s v="CA-2013-125164"/>
    <x v="0"/>
    <x v="338"/>
    <d v="2019-11-15T00:00:00"/>
    <s v="Standard Class"/>
    <s v="SH-19975"/>
    <s v="Sally Hughsby"/>
    <x v="1"/>
    <s v="United States"/>
    <s v="New York City"/>
    <x v="15"/>
    <n v="10011"/>
    <x v="3"/>
    <s v="OFF-BI-10001191"/>
    <x v="1"/>
    <x v="8"/>
    <s v="Canvas Sectional Post Binders"/>
    <n v="20.368000000000002"/>
    <n v="1"/>
    <n v="0.2"/>
    <n v="7.3834"/>
  </r>
  <r>
    <n v="4864"/>
    <s v="CA-2013-125164"/>
    <x v="0"/>
    <x v="338"/>
    <d v="2019-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20-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20-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20-11-19T00:00:00"/>
    <s v="Standard Class"/>
    <s v="TT-21070"/>
    <s v="Ted Trevino"/>
    <x v="0"/>
    <s v="United States"/>
    <s v="Seattle"/>
    <x v="4"/>
    <n v="98103"/>
    <x v="1"/>
    <s v="OFF-BI-10001718"/>
    <x v="1"/>
    <x v="8"/>
    <s v="GBC DocuBind P50 Personal Binding Machine"/>
    <n v="563.024"/>
    <n v="11"/>
    <n v="0.2"/>
    <n v="190.02059999999997"/>
  </r>
  <r>
    <n v="4868"/>
    <s v="CA-2014-122490"/>
    <x v="3"/>
    <x v="38"/>
    <d v="2020-11-19T00:00:00"/>
    <s v="Standard Class"/>
    <s v="TT-21070"/>
    <s v="Ted Trevino"/>
    <x v="0"/>
    <s v="United States"/>
    <s v="Seattle"/>
    <x v="4"/>
    <n v="98103"/>
    <x v="1"/>
    <s v="OFF-ST-10000991"/>
    <x v="1"/>
    <x v="4"/>
    <s v="Space Solutions HD Industrial Steel Shelving."/>
    <n v="344.90999999999997"/>
    <n v="3"/>
    <n v="0"/>
    <n v="10.347300000000004"/>
  </r>
  <r>
    <n v="4869"/>
    <s v="CA-2014-122490"/>
    <x v="3"/>
    <x v="38"/>
    <d v="2020-11-19T00:00:00"/>
    <s v="Standard Class"/>
    <s v="TT-21070"/>
    <s v="Ted Trevino"/>
    <x v="0"/>
    <s v="United States"/>
    <s v="Seattle"/>
    <x v="4"/>
    <n v="98103"/>
    <x v="1"/>
    <s v="OFF-LA-10001613"/>
    <x v="1"/>
    <x v="2"/>
    <s v="Avery File Folder Labels"/>
    <n v="8.64"/>
    <n v="3"/>
    <n v="0"/>
    <n v="4.2336"/>
  </r>
  <r>
    <n v="4870"/>
    <s v="CA-2014-131366"/>
    <x v="3"/>
    <x v="221"/>
    <d v="2020-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20-11-30T00:00:00"/>
    <s v="Standard Class"/>
    <s v="SC-20440"/>
    <s v="Shaun Chance"/>
    <x v="1"/>
    <s v="United States"/>
    <s v="Lancaster"/>
    <x v="9"/>
    <n v="17602"/>
    <x v="3"/>
    <s v="OFF-PA-10000675"/>
    <x v="1"/>
    <x v="10"/>
    <s v="Xerox 1919"/>
    <n v="229.54400000000001"/>
    <n v="7"/>
    <n v="0.2"/>
    <n v="83.209699999999998"/>
  </r>
  <r>
    <n v="4872"/>
    <s v="CA-2014-164042"/>
    <x v="3"/>
    <x v="978"/>
    <d v="2020-05-28T00:00:00"/>
    <s v="Standard Class"/>
    <s v="KL-16645"/>
    <s v="Ken Lonsdale"/>
    <x v="0"/>
    <s v="United States"/>
    <s v="Houston"/>
    <x v="5"/>
    <n v="77095"/>
    <x v="2"/>
    <s v="OFF-FA-10000840"/>
    <x v="1"/>
    <x v="13"/>
    <s v="OIC Thumb-Tacks"/>
    <n v="1.8239999999999998"/>
    <n v="2"/>
    <n v="0.2"/>
    <n v="0.61559999999999993"/>
  </r>
  <r>
    <n v="4873"/>
    <s v="CA-2014-164042"/>
    <x v="3"/>
    <x v="978"/>
    <d v="2020-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8"/>
    <d v="2020-05-28T00:00:00"/>
    <s v="Standard Class"/>
    <s v="KL-16645"/>
    <s v="Ken Lonsdale"/>
    <x v="0"/>
    <s v="United States"/>
    <s v="Houston"/>
    <x v="5"/>
    <n v="77095"/>
    <x v="2"/>
    <s v="OFF-ST-10002301"/>
    <x v="1"/>
    <x v="4"/>
    <s v="Tennsco Commercial Shelving"/>
    <n v="48.816000000000003"/>
    <n v="3"/>
    <n v="0.2"/>
    <n v="-11.593800000000005"/>
  </r>
  <r>
    <n v="4875"/>
    <s v="CA-2014-164042"/>
    <x v="3"/>
    <x v="978"/>
    <d v="2020-05-28T00:00:00"/>
    <s v="Standard Class"/>
    <s v="KL-16645"/>
    <s v="Ken Lonsdale"/>
    <x v="0"/>
    <s v="United States"/>
    <s v="Houston"/>
    <x v="5"/>
    <n v="77095"/>
    <x v="2"/>
    <s v="OFF-BI-10001922"/>
    <x v="1"/>
    <x v="8"/>
    <s v="Storex Dura Pro Binders"/>
    <n v="1.1879999999999997"/>
    <n v="1"/>
    <n v="0.8"/>
    <n v="-1.9602000000000008"/>
  </r>
  <r>
    <n v="4876"/>
    <s v="CA-2011-132864"/>
    <x v="2"/>
    <x v="266"/>
    <d v="2017-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7-10-09T00:00:00"/>
    <s v="Standard Class"/>
    <s v="SL-20155"/>
    <s v="Sara Luxemburg"/>
    <x v="2"/>
    <s v="United States"/>
    <s v="Durham"/>
    <x v="3"/>
    <n v="27707"/>
    <x v="0"/>
    <s v="OFF-ST-10000532"/>
    <x v="1"/>
    <x v="4"/>
    <s v="Advantus Rolling Drawer Organizers"/>
    <n v="61.567999999999998"/>
    <n v="2"/>
    <n v="0.2"/>
    <n v="4.6175999999999995"/>
  </r>
  <r>
    <n v="4878"/>
    <s v="US-2011-155817"/>
    <x v="2"/>
    <x v="462"/>
    <d v="2017-10-09T00:00:00"/>
    <s v="Standard Class"/>
    <s v="SL-20155"/>
    <s v="Sara Luxemburg"/>
    <x v="2"/>
    <s v="United States"/>
    <s v="Durham"/>
    <x v="3"/>
    <n v="27707"/>
    <x v="0"/>
    <s v="OFF-AR-10002335"/>
    <x v="1"/>
    <x v="6"/>
    <s v="DIXON Oriole Pencils"/>
    <n v="6.1920000000000002"/>
    <n v="3"/>
    <n v="0.2"/>
    <n v="0.46440000000000037"/>
  </r>
  <r>
    <n v="4879"/>
    <s v="US-2013-131891"/>
    <x v="0"/>
    <x v="875"/>
    <d v="2019-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20-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20-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20-11-06T00:00:00"/>
    <s v="Second Class"/>
    <s v="TB-21175"/>
    <s v="Thomas Boland"/>
    <x v="1"/>
    <s v="United States"/>
    <s v="Henderson"/>
    <x v="0"/>
    <n v="42420"/>
    <x v="0"/>
    <s v="TEC-AC-10004145"/>
    <x v="2"/>
    <x v="11"/>
    <s v="Logitech diNovo Edge Keyboard"/>
    <n v="2249.91"/>
    <n v="9"/>
    <n v="0"/>
    <n v="517.47930000000008"/>
  </r>
  <r>
    <n v="4883"/>
    <s v="CA-2014-143567"/>
    <x v="3"/>
    <x v="808"/>
    <d v="2020-11-06T00:00:00"/>
    <s v="Second Class"/>
    <s v="TB-21175"/>
    <s v="Thomas Boland"/>
    <x v="1"/>
    <s v="United States"/>
    <s v="Henderson"/>
    <x v="0"/>
    <n v="42420"/>
    <x v="0"/>
    <s v="OFF-ST-10001580"/>
    <x v="1"/>
    <x v="4"/>
    <s v="Super Decoflex Portable Personal File"/>
    <n v="59.92"/>
    <n v="4"/>
    <n v="0"/>
    <n v="16.7776"/>
  </r>
  <r>
    <n v="4884"/>
    <s v="CA-2014-104080"/>
    <x v="3"/>
    <x v="144"/>
    <d v="2020-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20-03-16T00:00:00"/>
    <s v="Standard Class"/>
    <s v="AH-10210"/>
    <s v="Alan Hwang"/>
    <x v="0"/>
    <s v="United States"/>
    <s v="Anaheim"/>
    <x v="1"/>
    <n v="92804"/>
    <x v="1"/>
    <s v="OFF-AR-10001972"/>
    <x v="1"/>
    <x v="6"/>
    <s v="Newell 323"/>
    <n v="3.36"/>
    <n v="2"/>
    <n v="0"/>
    <n v="0.87360000000000015"/>
  </r>
  <r>
    <n v="4886"/>
    <s v="CA-2011-151379"/>
    <x v="2"/>
    <x v="757"/>
    <d v="2017-12-20T00:00:00"/>
    <s v="Standard Class"/>
    <s v="SC-20695"/>
    <s v="Steve Chapman"/>
    <x v="1"/>
    <s v="United States"/>
    <s v="Detroit"/>
    <x v="12"/>
    <n v="48227"/>
    <x v="2"/>
    <s v="OFF-PA-10000595"/>
    <x v="1"/>
    <x v="10"/>
    <s v="Xerox 1929"/>
    <n v="114.2"/>
    <n v="5"/>
    <n v="0"/>
    <n v="52.531999999999996"/>
  </r>
  <r>
    <n v="4887"/>
    <s v="CA-2013-163167"/>
    <x v="0"/>
    <x v="85"/>
    <d v="2019-12-02T00:00:00"/>
    <s v="Second Class"/>
    <s v="RF-19345"/>
    <s v="Randy Ferguson"/>
    <x v="1"/>
    <s v="United States"/>
    <s v="Marietta"/>
    <x v="32"/>
    <n v="30062"/>
    <x v="0"/>
    <s v="FUR-CH-10004477"/>
    <x v="0"/>
    <x v="1"/>
    <s v="Global Push Button Manager's Chair, Indigo"/>
    <n v="182.67000000000002"/>
    <n v="3"/>
    <n v="0"/>
    <n v="52.974299999999992"/>
  </r>
  <r>
    <n v="4888"/>
    <s v="CA-2013-163167"/>
    <x v="0"/>
    <x v="85"/>
    <d v="2019-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9-12-02T00:00:00"/>
    <s v="Second Class"/>
    <s v="RF-19345"/>
    <s v="Randy Ferguson"/>
    <x v="1"/>
    <s v="United States"/>
    <s v="Marietta"/>
    <x v="32"/>
    <n v="30062"/>
    <x v="0"/>
    <s v="OFF-ST-10004459"/>
    <x v="1"/>
    <x v="4"/>
    <s v="Tennsco Single-Tier Lockers"/>
    <n v="1126.02"/>
    <n v="3"/>
    <n v="0"/>
    <n v="56.300999999999988"/>
  </r>
  <r>
    <n v="4890"/>
    <s v="CA-2013-163167"/>
    <x v="0"/>
    <x v="85"/>
    <d v="2019-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9-12-31T00:00:00"/>
    <s v="Standard Class"/>
    <s v="EH-13765"/>
    <s v="Edward Hooks"/>
    <x v="1"/>
    <s v="United States"/>
    <s v="Seattle"/>
    <x v="4"/>
    <n v="98103"/>
    <x v="1"/>
    <s v="OFF-AR-10001246"/>
    <x v="1"/>
    <x v="6"/>
    <s v="Newell 317"/>
    <n v="8.82"/>
    <n v="3"/>
    <n v="0"/>
    <n v="2.5577999999999994"/>
  </r>
  <r>
    <n v="4892"/>
    <s v="CA-2013-135776"/>
    <x v="0"/>
    <x v="443"/>
    <d v="2019-12-31T00:00:00"/>
    <s v="Standard Class"/>
    <s v="EH-13765"/>
    <s v="Edward Hooks"/>
    <x v="1"/>
    <s v="United States"/>
    <s v="Seattle"/>
    <x v="4"/>
    <n v="98103"/>
    <x v="1"/>
    <s v="OFF-PA-10001295"/>
    <x v="1"/>
    <x v="10"/>
    <s v="Computer Printout Paper with Letter-Trim Perforations"/>
    <n v="37.94"/>
    <n v="2"/>
    <n v="0"/>
    <n v="18.211199999999998"/>
  </r>
  <r>
    <n v="4893"/>
    <s v="CA-2013-135776"/>
    <x v="0"/>
    <x v="443"/>
    <d v="2019-12-31T00:00:00"/>
    <s v="Standard Class"/>
    <s v="EH-13765"/>
    <s v="Edward Hooks"/>
    <x v="1"/>
    <s v="United States"/>
    <s v="Seattle"/>
    <x v="4"/>
    <n v="98103"/>
    <x v="1"/>
    <s v="OFF-AR-10001231"/>
    <x v="1"/>
    <x v="6"/>
    <s v="Sanford EarthWrite Recycled Pencils, Medium Soft, #2"/>
    <n v="4.2"/>
    <n v="2"/>
    <n v="0"/>
    <n v="1.1760000000000002"/>
  </r>
  <r>
    <n v="4894"/>
    <s v="CA-2013-135776"/>
    <x v="0"/>
    <x v="443"/>
    <d v="2019-12-31T00:00:00"/>
    <s v="Standard Class"/>
    <s v="EH-13765"/>
    <s v="Edward Hooks"/>
    <x v="1"/>
    <s v="United States"/>
    <s v="Seattle"/>
    <x v="4"/>
    <n v="98103"/>
    <x v="1"/>
    <s v="OFF-ST-10002743"/>
    <x v="1"/>
    <x v="4"/>
    <s v="SAFCO Boltless Steel Shelving"/>
    <n v="227.28"/>
    <n v="2"/>
    <n v="0"/>
    <n v="2.2727999999999895"/>
  </r>
  <r>
    <n v="4895"/>
    <s v="CA-2013-135776"/>
    <x v="0"/>
    <x v="443"/>
    <d v="2019-12-31T00:00:00"/>
    <s v="Standard Class"/>
    <s v="EH-13765"/>
    <s v="Edward Hooks"/>
    <x v="1"/>
    <s v="United States"/>
    <s v="Seattle"/>
    <x v="4"/>
    <n v="98103"/>
    <x v="1"/>
    <s v="OFF-PA-10004327"/>
    <x v="1"/>
    <x v="10"/>
    <s v="Xerox 1911"/>
    <n v="47.9"/>
    <n v="1"/>
    <n v="0"/>
    <n v="22.991999999999997"/>
  </r>
  <r>
    <n v="4896"/>
    <s v="CA-2013-135776"/>
    <x v="0"/>
    <x v="443"/>
    <d v="2019-12-31T00:00:00"/>
    <s v="Standard Class"/>
    <s v="EH-13765"/>
    <s v="Edward Hooks"/>
    <x v="1"/>
    <s v="United States"/>
    <s v="Seattle"/>
    <x v="4"/>
    <n v="98103"/>
    <x v="1"/>
    <s v="OFF-EN-10004773"/>
    <x v="1"/>
    <x v="12"/>
    <s v="Staples"/>
    <n v="61.96"/>
    <n v="2"/>
    <n v="0"/>
    <n v="30.360399999999998"/>
  </r>
  <r>
    <n v="4897"/>
    <s v="CA-2013-135776"/>
    <x v="0"/>
    <x v="443"/>
    <d v="2019-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7-10-17T00:00:00"/>
    <s v="First Class"/>
    <s v="AC-10660"/>
    <s v="Anna Chung"/>
    <x v="0"/>
    <s v="United States"/>
    <s v="Parma"/>
    <x v="24"/>
    <n v="44134"/>
    <x v="3"/>
    <s v="FUR-CH-10003761"/>
    <x v="0"/>
    <x v="1"/>
    <s v="Global Italian Leather Office Chair"/>
    <n v="183.37199999999999"/>
    <n v="2"/>
    <n v="0.3"/>
    <n v="-7.8588000000000022"/>
  </r>
  <r>
    <n v="4899"/>
    <s v="US-2011-122021"/>
    <x v="2"/>
    <x v="771"/>
    <d v="2017-10-17T00:00:00"/>
    <s v="First Class"/>
    <s v="AC-10660"/>
    <s v="Anna Chung"/>
    <x v="0"/>
    <s v="United States"/>
    <s v="Parma"/>
    <x v="24"/>
    <n v="44134"/>
    <x v="3"/>
    <s v="OFF-PA-10002230"/>
    <x v="1"/>
    <x v="10"/>
    <s v="Xerox 1897"/>
    <n v="7.9680000000000009"/>
    <n v="2"/>
    <n v="0.2"/>
    <n v="2.8884000000000007"/>
  </r>
  <r>
    <n v="4900"/>
    <s v="CA-2013-130484"/>
    <x v="0"/>
    <x v="250"/>
    <d v="2019-08-28T00:00:00"/>
    <s v="Standard Class"/>
    <s v="SG-20470"/>
    <s v="Sheri Gordon"/>
    <x v="0"/>
    <s v="United States"/>
    <s v="Gresham"/>
    <x v="21"/>
    <n v="97030"/>
    <x v="1"/>
    <s v="OFF-BI-10000088"/>
    <x v="1"/>
    <x v="8"/>
    <s v="GBC Imprintable Covers"/>
    <n v="26.352000000000004"/>
    <n v="8"/>
    <n v="0.7"/>
    <n v="-18.446399999999997"/>
  </r>
  <r>
    <n v="4901"/>
    <s v="CA-2014-120936"/>
    <x v="3"/>
    <x v="94"/>
    <d v="2020-12-22T00:00:00"/>
    <s v="Standard Class"/>
    <s v="CA-12310"/>
    <s v="Christine Abelman"/>
    <x v="1"/>
    <s v="United States"/>
    <s v="Anaheim"/>
    <x v="1"/>
    <n v="92804"/>
    <x v="1"/>
    <s v="OFF-ST-10001526"/>
    <x v="1"/>
    <x v="4"/>
    <s v="Iceberg Mobile Mega Data/Printer Cart "/>
    <n v="481.32"/>
    <n v="4"/>
    <n v="0"/>
    <n v="125.14319999999998"/>
  </r>
  <r>
    <n v="4902"/>
    <s v="CA-2014-120936"/>
    <x v="3"/>
    <x v="94"/>
    <d v="2020-12-22T00:00:00"/>
    <s v="Standard Class"/>
    <s v="CA-12310"/>
    <s v="Christine Abelman"/>
    <x v="1"/>
    <s v="United States"/>
    <s v="Anaheim"/>
    <x v="1"/>
    <n v="92804"/>
    <x v="1"/>
    <s v="OFF-SU-10002557"/>
    <x v="1"/>
    <x v="14"/>
    <s v="Fiskars Spring-Action Scissors"/>
    <n v="13.98"/>
    <n v="1"/>
    <n v="0"/>
    <n v="3.6348000000000003"/>
  </r>
  <r>
    <n v="4903"/>
    <s v="CA-2014-110884"/>
    <x v="3"/>
    <x v="469"/>
    <d v="2020-03-13T00:00:00"/>
    <s v="Standard Class"/>
    <s v="SH-20395"/>
    <s v="Shahid Hopkins"/>
    <x v="0"/>
    <s v="United States"/>
    <s v="New York City"/>
    <x v="15"/>
    <n v="10035"/>
    <x v="3"/>
    <s v="OFF-BI-10003669"/>
    <x v="1"/>
    <x v="8"/>
    <s v="3M Organizer Strips"/>
    <n v="25.92"/>
    <n v="6"/>
    <n v="0.2"/>
    <n v="9.0719999999999992"/>
  </r>
  <r>
    <n v="4904"/>
    <s v="CA-2014-110884"/>
    <x v="3"/>
    <x v="469"/>
    <d v="2020-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7-12-03T00:00:00"/>
    <s v="Second Class"/>
    <s v="MC-17605"/>
    <s v="Matt Connell"/>
    <x v="1"/>
    <s v="United States"/>
    <s v="Houston"/>
    <x v="5"/>
    <n v="77070"/>
    <x v="2"/>
    <s v="FUR-CH-10003746"/>
    <x v="0"/>
    <x v="1"/>
    <s v="Hon 4070 Series Pagoda Round Back Stacking Chairs"/>
    <n v="674.05799999999999"/>
    <n v="3"/>
    <n v="0.3"/>
    <n v="-19.258800000000008"/>
  </r>
  <r>
    <n v="4906"/>
    <s v="US-2011-146353"/>
    <x v="2"/>
    <x v="1004"/>
    <d v="2017-10-16T00:00:00"/>
    <s v="Second Class"/>
    <s v="JE-15610"/>
    <s v="Jim Epp"/>
    <x v="1"/>
    <s v="United States"/>
    <s v="Concord"/>
    <x v="38"/>
    <n v="3301"/>
    <x v="3"/>
    <s v="OFF-BI-10003476"/>
    <x v="1"/>
    <x v="8"/>
    <s v="Avery Metallic Poly Binders"/>
    <n v="22.92"/>
    <n v="4"/>
    <n v="0"/>
    <n v="11.0016"/>
  </r>
  <r>
    <n v="4907"/>
    <s v="US-2011-146353"/>
    <x v="2"/>
    <x v="1004"/>
    <d v="2017-10-16T00:00:00"/>
    <s v="Second Class"/>
    <s v="JE-15610"/>
    <s v="Jim Epp"/>
    <x v="1"/>
    <s v="United States"/>
    <s v="Concord"/>
    <x v="38"/>
    <n v="3301"/>
    <x v="3"/>
    <s v="OFF-ST-10001469"/>
    <x v="1"/>
    <x v="4"/>
    <s v="Fellowes Bankers Box Recycled Super Stor/Drawer"/>
    <n v="269.89999999999998"/>
    <n v="5"/>
    <n v="0"/>
    <n v="16.193999999999988"/>
  </r>
  <r>
    <n v="4908"/>
    <s v="CA-2011-133809"/>
    <x v="2"/>
    <x v="728"/>
    <d v="2017-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7-11-23T00:00:00"/>
    <s v="Second Class"/>
    <s v="MS-17530"/>
    <s v="MaryBeth Skach"/>
    <x v="0"/>
    <s v="United States"/>
    <s v="Fairfield"/>
    <x v="24"/>
    <n v="45014"/>
    <x v="3"/>
    <s v="TEC-PH-10004875"/>
    <x v="2"/>
    <x v="7"/>
    <s v="PNY Rapid USB Car Charger - Black"/>
    <n v="9.5879999999999992"/>
    <n v="2"/>
    <n v="0.4"/>
    <n v="-2.0773999999999999"/>
  </r>
  <r>
    <n v="4910"/>
    <s v="CA-2014-127306"/>
    <x v="3"/>
    <x v="424"/>
    <d v="2020-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20-01-19T00:00:00"/>
    <s v="Standard Class"/>
    <s v="BH-11710"/>
    <s v="Brosina Hoffman"/>
    <x v="0"/>
    <s v="United States"/>
    <s v="Johnson City"/>
    <x v="18"/>
    <n v="37604"/>
    <x v="0"/>
    <s v="OFF-PA-10000019"/>
    <x v="1"/>
    <x v="10"/>
    <s v="Xerox 1931"/>
    <n v="36.288000000000011"/>
    <n v="7"/>
    <n v="0.2"/>
    <n v="12.700800000000001"/>
  </r>
  <r>
    <n v="4912"/>
    <s v="CA-2014-127306"/>
    <x v="3"/>
    <x v="424"/>
    <d v="2020-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20-01-19T00:00:00"/>
    <s v="Standard Class"/>
    <s v="BH-11710"/>
    <s v="Brosina Hoffman"/>
    <x v="0"/>
    <s v="United States"/>
    <s v="Johnson City"/>
    <x v="18"/>
    <n v="37604"/>
    <x v="0"/>
    <s v="OFF-BI-10002003"/>
    <x v="1"/>
    <x v="8"/>
    <s v="Ibico Presentation Index for Binding Systems"/>
    <n v="5.9700000000000006"/>
    <n v="5"/>
    <n v="0.7"/>
    <n v="-4.577"/>
  </r>
  <r>
    <n v="4914"/>
    <s v="CA-2014-127306"/>
    <x v="3"/>
    <x v="424"/>
    <d v="2020-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8-09-26T00:00:00"/>
    <s v="Second Class"/>
    <s v="ME-17725"/>
    <s v="Max Engle"/>
    <x v="0"/>
    <s v="United States"/>
    <s v="Seattle"/>
    <x v="4"/>
    <n v="98105"/>
    <x v="1"/>
    <s v="OFF-AR-10004042"/>
    <x v="1"/>
    <x v="6"/>
    <s v="BOSTON Model 1800 Electric Pencil Sharpeners, Putty/Woodgrain"/>
    <n v="35.96"/>
    <n v="2"/>
    <n v="0"/>
    <n v="10.428399999999996"/>
  </r>
  <r>
    <n v="4916"/>
    <s v="CA-2012-161830"/>
    <x v="1"/>
    <x v="496"/>
    <d v="2018-09-26T00:00:00"/>
    <s v="Second Class"/>
    <s v="ME-17725"/>
    <s v="Max Engle"/>
    <x v="0"/>
    <s v="United States"/>
    <s v="Seattle"/>
    <x v="4"/>
    <n v="98105"/>
    <x v="1"/>
    <s v="OFF-BI-10001097"/>
    <x v="1"/>
    <x v="8"/>
    <s v="Avery Hole Reinforcements"/>
    <n v="14.952000000000002"/>
    <n v="3"/>
    <n v="0.2"/>
    <n v="5.4201000000000006"/>
  </r>
  <r>
    <n v="4917"/>
    <s v="CA-2014-163125"/>
    <x v="3"/>
    <x v="449"/>
    <d v="2020-10-12T00:00:00"/>
    <s v="Second Class"/>
    <s v="MB-17305"/>
    <s v="Maria Bertelson"/>
    <x v="0"/>
    <s v="United States"/>
    <s v="League City"/>
    <x v="5"/>
    <n v="77573"/>
    <x v="2"/>
    <s v="OFF-AR-10004344"/>
    <x v="1"/>
    <x v="6"/>
    <s v="Bulldog Vacuum Base Pencil Sharpener"/>
    <n v="67.144000000000005"/>
    <n v="7"/>
    <n v="0.2"/>
    <n v="5.8750999999999962"/>
  </r>
  <r>
    <n v="4918"/>
    <s v="CA-2014-163125"/>
    <x v="3"/>
    <x v="449"/>
    <d v="2020-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5"/>
    <d v="2019-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5"/>
    <d v="2019-01-07T00:00:00"/>
    <s v="Standard Class"/>
    <s v="BM-11575"/>
    <s v="Brendan Murry"/>
    <x v="1"/>
    <s v="United States"/>
    <s v="Gaithersburg"/>
    <x v="39"/>
    <n v="20877"/>
    <x v="3"/>
    <s v="TEC-PH-10000455"/>
    <x v="2"/>
    <x v="7"/>
    <s v="GE 30522EE2"/>
    <n v="231.98"/>
    <n v="2"/>
    <n v="0"/>
    <n v="67.274199999999979"/>
  </r>
  <r>
    <n v="4921"/>
    <s v="CA-2014-101728"/>
    <x v="3"/>
    <x v="970"/>
    <d v="2020-08-24T00:00:00"/>
    <s v="Standard Class"/>
    <s v="SC-20575"/>
    <s v="Sonia Cooley"/>
    <x v="0"/>
    <s v="United States"/>
    <s v="Chicago"/>
    <x v="10"/>
    <n v="60653"/>
    <x v="2"/>
    <s v="OFF-BI-10002393"/>
    <x v="1"/>
    <x v="8"/>
    <s v="Binder Posts"/>
    <n v="2.2959999999999994"/>
    <n v="2"/>
    <n v="0.8"/>
    <n v="-3.9032000000000009"/>
  </r>
  <r>
    <n v="4922"/>
    <s v="CA-2014-114055"/>
    <x v="3"/>
    <x v="53"/>
    <d v="2020-12-30T00:00:00"/>
    <s v="Second Class"/>
    <s v="MH-18115"/>
    <s v="Mick Hernandez"/>
    <x v="2"/>
    <s v="United States"/>
    <s v="Huntsville"/>
    <x v="19"/>
    <n v="35810"/>
    <x v="0"/>
    <s v="OFF-PA-10004381"/>
    <x v="1"/>
    <x v="10"/>
    <s v="14-7/8 x 11 Blue Bar Computer Printout Paper"/>
    <n v="96.08"/>
    <n v="2"/>
    <n v="0"/>
    <n v="46.118399999999994"/>
  </r>
  <r>
    <n v="4923"/>
    <s v="CA-2014-114055"/>
    <x v="3"/>
    <x v="53"/>
    <d v="2020-12-30T00:00:00"/>
    <s v="Second Class"/>
    <s v="MH-18115"/>
    <s v="Mick Hernandez"/>
    <x v="2"/>
    <s v="United States"/>
    <s v="Huntsville"/>
    <x v="19"/>
    <n v="35810"/>
    <x v="0"/>
    <s v="OFF-FA-10003059"/>
    <x v="1"/>
    <x v="13"/>
    <s v="Assorted Color Push Pins"/>
    <n v="3.62"/>
    <n v="2"/>
    <n v="0"/>
    <n v="1.1945999999999999"/>
  </r>
  <r>
    <n v="4924"/>
    <s v="CA-2014-114055"/>
    <x v="3"/>
    <x v="53"/>
    <d v="2020-12-30T00:00:00"/>
    <s v="Second Class"/>
    <s v="MH-18115"/>
    <s v="Mick Hernandez"/>
    <x v="2"/>
    <s v="United States"/>
    <s v="Huntsville"/>
    <x v="19"/>
    <n v="35810"/>
    <x v="0"/>
    <s v="OFF-PA-10000994"/>
    <x v="1"/>
    <x v="10"/>
    <s v="Xerox 1915"/>
    <n v="629.09999999999991"/>
    <n v="6"/>
    <n v="0"/>
    <n v="301.96799999999996"/>
  </r>
  <r>
    <n v="4925"/>
    <s v="CA-2014-114055"/>
    <x v="3"/>
    <x v="53"/>
    <d v="2020-12-30T00:00:00"/>
    <s v="Second Class"/>
    <s v="MH-18115"/>
    <s v="Mick Hernandez"/>
    <x v="2"/>
    <s v="United States"/>
    <s v="Huntsville"/>
    <x v="19"/>
    <n v="35810"/>
    <x v="0"/>
    <s v="TEC-PH-10002890"/>
    <x v="2"/>
    <x v="7"/>
    <s v="AT&amp;T 17929 Lendline Telephone"/>
    <n v="90.48"/>
    <n v="2"/>
    <n v="0"/>
    <n v="23.524799999999999"/>
  </r>
  <r>
    <n v="4926"/>
    <s v="CA-2014-126438"/>
    <x v="3"/>
    <x v="18"/>
    <d v="2020-09-14T00:00:00"/>
    <s v="First Class"/>
    <s v="AR-10345"/>
    <s v="Alex Russell"/>
    <x v="1"/>
    <s v="United States"/>
    <s v="Lawrence"/>
    <x v="31"/>
    <n v="1841"/>
    <x v="3"/>
    <s v="OFF-AR-10003338"/>
    <x v="1"/>
    <x v="6"/>
    <s v="Eberhard Faber 3 1/2&quot; Golf Pencils"/>
    <n v="14.88"/>
    <n v="2"/>
    <n v="0"/>
    <n v="3.7200000000000006"/>
  </r>
  <r>
    <n v="4927"/>
    <s v="CA-2014-117653"/>
    <x v="3"/>
    <x v="15"/>
    <d v="2020-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20-12-07T00:00:00"/>
    <s v="Standard Class"/>
    <s v="AD-10180"/>
    <s v="Alan Dominguez"/>
    <x v="2"/>
    <s v="United States"/>
    <s v="Fairfield"/>
    <x v="29"/>
    <n v="6824"/>
    <x v="3"/>
    <s v="OFF-PA-10001972"/>
    <x v="1"/>
    <x v="10"/>
    <s v="Xerox 214"/>
    <n v="19.440000000000001"/>
    <n v="3"/>
    <n v="0"/>
    <n v="9.3312000000000008"/>
  </r>
  <r>
    <n v="4929"/>
    <s v="CA-2014-143245"/>
    <x v="3"/>
    <x v="96"/>
    <d v="2020-12-07T00:00:00"/>
    <s v="Standard Class"/>
    <s v="AD-10180"/>
    <s v="Alan Dominguez"/>
    <x v="2"/>
    <s v="United States"/>
    <s v="Fairfield"/>
    <x v="29"/>
    <n v="6824"/>
    <x v="3"/>
    <s v="FUR-CH-10000155"/>
    <x v="0"/>
    <x v="1"/>
    <s v="Global Comet Stacking Armless Chair"/>
    <n v="897.15000000000009"/>
    <n v="3"/>
    <n v="0"/>
    <n v="251.20200000000003"/>
  </r>
  <r>
    <n v="4930"/>
    <s v="US-2011-138828"/>
    <x v="2"/>
    <x v="814"/>
    <d v="2017-09-03T00:00:00"/>
    <s v="First Class"/>
    <s v="KD-16345"/>
    <s v="Katherine Ducich"/>
    <x v="0"/>
    <s v="United States"/>
    <s v="New York City"/>
    <x v="15"/>
    <n v="10009"/>
    <x v="3"/>
    <s v="OFF-AR-10000658"/>
    <x v="1"/>
    <x v="6"/>
    <s v="Newell 324"/>
    <n v="57.75"/>
    <n v="5"/>
    <n v="0"/>
    <n v="16.170000000000002"/>
  </r>
  <r>
    <n v="4931"/>
    <s v="US-2011-138828"/>
    <x v="2"/>
    <x v="814"/>
    <d v="2017-09-03T00:00:00"/>
    <s v="First Class"/>
    <s v="KD-16345"/>
    <s v="Katherine Ducich"/>
    <x v="0"/>
    <s v="United States"/>
    <s v="New York City"/>
    <x v="15"/>
    <n v="10009"/>
    <x v="3"/>
    <s v="OFF-PA-10000349"/>
    <x v="1"/>
    <x v="10"/>
    <s v="Staples"/>
    <n v="14.940000000000001"/>
    <n v="3"/>
    <n v="0"/>
    <n v="7.0218000000000007"/>
  </r>
  <r>
    <n v="4932"/>
    <s v="CA-2014-143651"/>
    <x v="3"/>
    <x v="613"/>
    <d v="2020-03-31T00:00:00"/>
    <s v="Standard Class"/>
    <s v="FM-14215"/>
    <s v="Filia McAdams"/>
    <x v="1"/>
    <s v="United States"/>
    <s v="Seattle"/>
    <x v="4"/>
    <n v="98103"/>
    <x v="1"/>
    <s v="OFF-AR-10001446"/>
    <x v="1"/>
    <x v="6"/>
    <s v="Newell 309"/>
    <n v="23.1"/>
    <n v="2"/>
    <n v="0"/>
    <n v="6.93"/>
  </r>
  <r>
    <n v="4933"/>
    <s v="CA-2012-106978"/>
    <x v="1"/>
    <x v="694"/>
    <d v="2018-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8-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8-10-04T00:00:00"/>
    <s v="Standard Class"/>
    <s v="ZC-21910"/>
    <s v="Zuschuss Carroll"/>
    <x v="0"/>
    <s v="United States"/>
    <s v="Aurora"/>
    <x v="22"/>
    <n v="80013"/>
    <x v="1"/>
    <s v="OFF-FA-10003021"/>
    <x v="1"/>
    <x v="13"/>
    <s v="Staples"/>
    <n v="4.5120000000000005"/>
    <n v="3"/>
    <n v="0.2"/>
    <n v="0.84599999999999964"/>
  </r>
  <r>
    <n v="4936"/>
    <s v="CA-2012-155124"/>
    <x v="1"/>
    <x v="1006"/>
    <d v="2018-03-21T00:00:00"/>
    <s v="Standard Class"/>
    <s v="KS-16300"/>
    <s v="Karen Seio"/>
    <x v="1"/>
    <s v="United States"/>
    <s v="Lehi"/>
    <x v="7"/>
    <n v="84043"/>
    <x v="1"/>
    <s v="TEC-PH-10003356"/>
    <x v="2"/>
    <x v="7"/>
    <s v="SmartStand Mobile Device Holder, Assorted Colors"/>
    <n v="16.776000000000003"/>
    <n v="3"/>
    <n v="0.2"/>
    <n v="1.6776"/>
  </r>
  <r>
    <n v="4937"/>
    <s v="CA-2014-150931"/>
    <x v="3"/>
    <x v="1007"/>
    <d v="2020-01-14T00:00:00"/>
    <s v="Standard Class"/>
    <s v="DP-13390"/>
    <s v="Dennis Pardue"/>
    <x v="2"/>
    <s v="United States"/>
    <s v="Tuscaloosa"/>
    <x v="19"/>
    <n v="35401"/>
    <x v="0"/>
    <s v="OFF-BI-10004728"/>
    <x v="1"/>
    <x v="8"/>
    <s v="Wilson Jones Turn Tabs Binder Tool for Ring Binders"/>
    <n v="33.74"/>
    <n v="7"/>
    <n v="0"/>
    <n v="15.5204"/>
  </r>
  <r>
    <n v="4938"/>
    <s v="CA-2011-157147"/>
    <x v="2"/>
    <x v="286"/>
    <d v="2017-01-19T00:00:00"/>
    <s v="Standard Class"/>
    <s v="BD-11605"/>
    <s v="Brian Dahlen"/>
    <x v="0"/>
    <s v="United States"/>
    <s v="San Francisco"/>
    <x v="1"/>
    <n v="94109"/>
    <x v="1"/>
    <s v="OFF-ST-10000078"/>
    <x v="1"/>
    <x v="4"/>
    <s v="Tennsco 6- and 18-Compartment Lockers"/>
    <n v="1325.8500000000001"/>
    <n v="5"/>
    <n v="0"/>
    <n v="238.65299999999991"/>
  </r>
  <r>
    <n v="4939"/>
    <s v="CA-2011-157147"/>
    <x v="2"/>
    <x v="286"/>
    <d v="2017-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7-01-19T00:00:00"/>
    <s v="Standard Class"/>
    <s v="BD-11605"/>
    <s v="Brian Dahlen"/>
    <x v="0"/>
    <s v="United States"/>
    <s v="San Francisco"/>
    <x v="1"/>
    <n v="94109"/>
    <x v="1"/>
    <s v="OFF-AR-10003514"/>
    <x v="1"/>
    <x v="6"/>
    <s v="4009 Highlighters by Sanford"/>
    <n v="19.899999999999999"/>
    <n v="5"/>
    <n v="0"/>
    <n v="6.5669999999999984"/>
  </r>
  <r>
    <n v="4941"/>
    <s v="CA-2012-156482"/>
    <x v="1"/>
    <x v="525"/>
    <d v="2018-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8-02-13T00:00:00"/>
    <s v="Standard Class"/>
    <s v="IL-15100"/>
    <s v="Ivan Liston"/>
    <x v="0"/>
    <s v="United States"/>
    <s v="Wilmington"/>
    <x v="13"/>
    <n v="19805"/>
    <x v="3"/>
    <s v="FUR-BO-10002598"/>
    <x v="0"/>
    <x v="0"/>
    <s v="Hon Metal Bookcases, Putty"/>
    <n v="283.92"/>
    <n v="4"/>
    <n v="0"/>
    <n v="82.336799999999982"/>
  </r>
  <r>
    <n v="4943"/>
    <s v="CA-2012-156482"/>
    <x v="1"/>
    <x v="525"/>
    <d v="2018-02-13T00:00:00"/>
    <s v="Standard Class"/>
    <s v="IL-15100"/>
    <s v="Ivan Liston"/>
    <x v="0"/>
    <s v="United States"/>
    <s v="Wilmington"/>
    <x v="13"/>
    <n v="19805"/>
    <x v="3"/>
    <s v="OFF-AR-10001022"/>
    <x v="1"/>
    <x v="6"/>
    <s v="SANFORD Liquid Accent Tank-Style Highlighters"/>
    <n v="5.68"/>
    <n v="2"/>
    <n v="0"/>
    <n v="1.7607999999999997"/>
  </r>
  <r>
    <n v="4944"/>
    <s v="CA-2014-106782"/>
    <x v="3"/>
    <x v="202"/>
    <d v="2020-12-28T00:00:00"/>
    <s v="Standard Class"/>
    <s v="LP-17095"/>
    <s v="Liz Preis"/>
    <x v="0"/>
    <s v="United States"/>
    <s v="Lafayette"/>
    <x v="14"/>
    <n v="47905"/>
    <x v="2"/>
    <s v="OFF-ST-10004459"/>
    <x v="1"/>
    <x v="4"/>
    <s v="Tennsco Single-Tier Lockers"/>
    <n v="375.34"/>
    <n v="1"/>
    <n v="0"/>
    <n v="18.766999999999996"/>
  </r>
  <r>
    <n v="4945"/>
    <s v="CA-2013-151372"/>
    <x v="0"/>
    <x v="64"/>
    <d v="2019-09-07T00:00:00"/>
    <s v="First Class"/>
    <s v="JH-15985"/>
    <s v="Joseph Holt"/>
    <x v="0"/>
    <s v="United States"/>
    <s v="Redondo Beach"/>
    <x v="1"/>
    <n v="90278"/>
    <x v="1"/>
    <s v="OFF-PA-10004381"/>
    <x v="1"/>
    <x v="10"/>
    <s v="14-7/8 x 11 Blue Bar Computer Printout Paper"/>
    <n v="96.08"/>
    <n v="2"/>
    <n v="0"/>
    <n v="46.118399999999994"/>
  </r>
  <r>
    <n v="4946"/>
    <s v="CA-2013-151372"/>
    <x v="0"/>
    <x v="64"/>
    <d v="2019-09-07T00:00:00"/>
    <s v="First Class"/>
    <s v="JH-15985"/>
    <s v="Joseph Holt"/>
    <x v="0"/>
    <s v="United States"/>
    <s v="Redondo Beach"/>
    <x v="1"/>
    <n v="90278"/>
    <x v="1"/>
    <s v="OFF-BI-10000050"/>
    <x v="1"/>
    <x v="8"/>
    <s v="Angle-D Binders with Locking Rings, Label Holders"/>
    <n v="11.68"/>
    <n v="2"/>
    <n v="0.2"/>
    <n v="3.9419999999999993"/>
  </r>
  <r>
    <n v="4947"/>
    <s v="CA-2013-151372"/>
    <x v="0"/>
    <x v="64"/>
    <d v="2019-09-07T00:00:00"/>
    <s v="First Class"/>
    <s v="JH-15985"/>
    <s v="Joseph Holt"/>
    <x v="0"/>
    <s v="United States"/>
    <s v="Redondo Beach"/>
    <x v="1"/>
    <n v="90278"/>
    <x v="1"/>
    <s v="OFF-FA-10000304"/>
    <x v="1"/>
    <x v="13"/>
    <s v="Advantus Push Pins"/>
    <n v="4.3600000000000003"/>
    <n v="2"/>
    <n v="0"/>
    <n v="1.7876000000000003"/>
  </r>
  <r>
    <n v="4948"/>
    <s v="CA-2011-102085"/>
    <x v="2"/>
    <x v="777"/>
    <d v="2017-10-09T00:00:00"/>
    <s v="Standard Class"/>
    <s v="JD-16015"/>
    <s v="Joy Daniels"/>
    <x v="0"/>
    <s v="United States"/>
    <s v="Seattle"/>
    <x v="4"/>
    <n v="98115"/>
    <x v="1"/>
    <s v="OFF-LA-10002475"/>
    <x v="1"/>
    <x v="2"/>
    <s v="Avery 519"/>
    <n v="29.24"/>
    <n v="4"/>
    <n v="0"/>
    <n v="13.742799999999999"/>
  </r>
  <r>
    <n v="4949"/>
    <s v="CA-2014-107125"/>
    <x v="3"/>
    <x v="344"/>
    <d v="2020-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20-12-03T00:00:00"/>
    <s v="Standard Class"/>
    <s v="BD-11320"/>
    <s v="Bill Donatelli"/>
    <x v="0"/>
    <s v="United States"/>
    <s v="Los Angeles"/>
    <x v="1"/>
    <n v="90045"/>
    <x v="1"/>
    <s v="FUR-FU-10000732"/>
    <x v="0"/>
    <x v="5"/>
    <s v="Eldon 200 Class Desk Accessories"/>
    <n v="18.84"/>
    <n v="3"/>
    <n v="0"/>
    <n v="6.0287999999999995"/>
  </r>
  <r>
    <n v="4951"/>
    <s v="CA-2013-125815"/>
    <x v="0"/>
    <x v="99"/>
    <d v="2019-11-02T00:00:00"/>
    <s v="Second Class"/>
    <s v="DL-13330"/>
    <s v="Denise Leinenbach"/>
    <x v="0"/>
    <s v="United States"/>
    <s v="New York City"/>
    <x v="15"/>
    <n v="10009"/>
    <x v="3"/>
    <s v="OFF-AR-10004441"/>
    <x v="1"/>
    <x v="6"/>
    <s v="BIC Brite Liner Highlighters"/>
    <n v="12.419999999999998"/>
    <n v="3"/>
    <n v="0"/>
    <n v="5.2164000000000001"/>
  </r>
  <r>
    <n v="4952"/>
    <s v="CA-2012-144190"/>
    <x v="1"/>
    <x v="987"/>
    <d v="2018-06-13T00:00:00"/>
    <s v="Standard Class"/>
    <s v="NC-18415"/>
    <s v="Nathan Cano"/>
    <x v="0"/>
    <s v="United States"/>
    <s v="Royal Oak"/>
    <x v="12"/>
    <n v="48073"/>
    <x v="2"/>
    <s v="OFF-PA-10000304"/>
    <x v="1"/>
    <x v="10"/>
    <s v="Xerox 1995"/>
    <n v="12.96"/>
    <n v="2"/>
    <n v="0"/>
    <n v="6.2208000000000006"/>
  </r>
  <r>
    <n v="4953"/>
    <s v="CA-2014-117926"/>
    <x v="3"/>
    <x v="166"/>
    <d v="2020-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8-03-20T00:00:00"/>
    <s v="Standard Class"/>
    <s v="MS-17980"/>
    <s v="Michael Stewart"/>
    <x v="1"/>
    <s v="United States"/>
    <s v="New York City"/>
    <x v="15"/>
    <n v="10009"/>
    <x v="3"/>
    <s v="TEC-PH-10001527"/>
    <x v="2"/>
    <x v="7"/>
    <s v="Plantronics MX500i Earset"/>
    <n v="85.9"/>
    <n v="2"/>
    <n v="0"/>
    <n v="2.5769999999999982"/>
  </r>
  <r>
    <n v="4955"/>
    <s v="CA-2011-160262"/>
    <x v="2"/>
    <x v="3"/>
    <d v="2017-06-13T00:00:00"/>
    <s v="Second Class"/>
    <s v="TS-21205"/>
    <s v="Thomas Seio"/>
    <x v="1"/>
    <s v="United States"/>
    <s v="North Las Vegas"/>
    <x v="33"/>
    <n v="89031"/>
    <x v="1"/>
    <s v="OFF-AR-10002335"/>
    <x v="1"/>
    <x v="6"/>
    <s v="DIXON Oriole Pencils"/>
    <n v="18.060000000000002"/>
    <n v="7"/>
    <n v="0"/>
    <n v="4.6956000000000007"/>
  </r>
  <r>
    <n v="4956"/>
    <s v="CA-2011-160262"/>
    <x v="2"/>
    <x v="3"/>
    <d v="2017-06-13T00:00:00"/>
    <s v="Second Class"/>
    <s v="TS-21205"/>
    <s v="Thomas Seio"/>
    <x v="1"/>
    <s v="United States"/>
    <s v="North Las Vegas"/>
    <x v="33"/>
    <n v="89031"/>
    <x v="1"/>
    <s v="OFF-PA-10003641"/>
    <x v="1"/>
    <x v="10"/>
    <s v="Xerox 1909"/>
    <n v="79.14"/>
    <n v="3"/>
    <n v="0"/>
    <n v="36.404399999999995"/>
  </r>
  <r>
    <n v="4957"/>
    <s v="CA-2011-160262"/>
    <x v="2"/>
    <x v="3"/>
    <d v="2017-06-13T00:00:00"/>
    <s v="Second Class"/>
    <s v="TS-21205"/>
    <s v="Thomas Seio"/>
    <x v="1"/>
    <s v="United States"/>
    <s v="North Las Vegas"/>
    <x v="33"/>
    <n v="89031"/>
    <x v="1"/>
    <s v="FUR-FU-10002685"/>
    <x v="0"/>
    <x v="5"/>
    <s v="Executive Impressions 13-1/2&quot; Indoor/Outdoor Wall Clock"/>
    <n v="37.4"/>
    <n v="2"/>
    <n v="0"/>
    <n v="14.212"/>
  </r>
  <r>
    <n v="4958"/>
    <s v="CA-2012-127607"/>
    <x v="1"/>
    <x v="305"/>
    <d v="2018-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8-03-26T00:00:00"/>
    <s v="Standard Class"/>
    <s v="JK-15730"/>
    <s v="Joe Kamberova"/>
    <x v="0"/>
    <s v="United States"/>
    <s v="Carrollton"/>
    <x v="5"/>
    <n v="75007"/>
    <x v="2"/>
    <s v="OFF-FA-10003485"/>
    <x v="1"/>
    <x v="13"/>
    <s v="Staples"/>
    <n v="18.864000000000001"/>
    <n v="9"/>
    <n v="0.2"/>
    <n v="6.1307999999999998"/>
  </r>
  <r>
    <n v="4960"/>
    <s v="CA-2013-166226"/>
    <x v="0"/>
    <x v="741"/>
    <d v="2019-11-23T00:00:00"/>
    <s v="Standard Class"/>
    <s v="TC-21535"/>
    <s v="Tracy Collins"/>
    <x v="2"/>
    <s v="United States"/>
    <s v="Los Angeles"/>
    <x v="1"/>
    <n v="90008"/>
    <x v="1"/>
    <s v="TEC-PH-10003357"/>
    <x v="2"/>
    <x v="7"/>
    <s v="Grandstream GXP2100 Mainstream Business Phone"/>
    <n v="61.192"/>
    <n v="1"/>
    <n v="0.2"/>
    <n v="6.1192000000000011"/>
  </r>
  <r>
    <n v="4961"/>
    <s v="CA-2013-166226"/>
    <x v="0"/>
    <x v="741"/>
    <d v="2019-11-23T00:00:00"/>
    <s v="Standard Class"/>
    <s v="TC-21535"/>
    <s v="Tracy Collins"/>
    <x v="2"/>
    <s v="United States"/>
    <s v="Los Angeles"/>
    <x v="1"/>
    <n v="90008"/>
    <x v="1"/>
    <s v="OFF-AP-10002867"/>
    <x v="1"/>
    <x v="9"/>
    <s v="Fellowes Command Center 5-outlet power strip"/>
    <n v="67.84"/>
    <n v="1"/>
    <n v="0"/>
    <n v="18.316800000000001"/>
  </r>
  <r>
    <n v="4962"/>
    <s v="CA-2011-156587"/>
    <x v="2"/>
    <x v="1008"/>
    <d v="2017-03-08T00:00:00"/>
    <s v="First Class"/>
    <s v="AB-10015"/>
    <s v="Aaron Bergman"/>
    <x v="0"/>
    <s v="United States"/>
    <s v="Seattle"/>
    <x v="4"/>
    <n v="98103"/>
    <x v="1"/>
    <s v="FUR-CH-10004477"/>
    <x v="0"/>
    <x v="1"/>
    <s v="Global Push Button Manager's Chair, Indigo"/>
    <n v="48.712000000000003"/>
    <n v="1"/>
    <n v="0.2"/>
    <n v="5.4800999999999966"/>
  </r>
  <r>
    <n v="4963"/>
    <s v="CA-2011-156587"/>
    <x v="2"/>
    <x v="1008"/>
    <d v="2017-03-08T00:00:00"/>
    <s v="First Class"/>
    <s v="AB-10015"/>
    <s v="Aaron Bergman"/>
    <x v="0"/>
    <s v="United States"/>
    <s v="Seattle"/>
    <x v="4"/>
    <n v="98103"/>
    <x v="1"/>
    <s v="OFF-AR-10001427"/>
    <x v="1"/>
    <x v="6"/>
    <s v="Newell 330"/>
    <n v="17.940000000000001"/>
    <n v="3"/>
    <n v="0"/>
    <n v="4.6644000000000005"/>
  </r>
  <r>
    <n v="4964"/>
    <s v="CA-2011-156587"/>
    <x v="2"/>
    <x v="1008"/>
    <d v="2017-03-08T00:00:00"/>
    <s v="First Class"/>
    <s v="AB-10015"/>
    <s v="Aaron Bergman"/>
    <x v="0"/>
    <s v="United States"/>
    <s v="Seattle"/>
    <x v="4"/>
    <n v="98103"/>
    <x v="1"/>
    <s v="OFF-ST-10002344"/>
    <x v="1"/>
    <x v="4"/>
    <s v="Carina 42&quot;Hx23 3/4&quot;W Media Storage Unit"/>
    <n v="242.94"/>
    <n v="3"/>
    <n v="0"/>
    <n v="4.8588000000000164"/>
  </r>
  <r>
    <n v="4965"/>
    <s v="CA-2013-141180"/>
    <x v="0"/>
    <x v="666"/>
    <d v="2019-05-20T00:00:00"/>
    <s v="Second Class"/>
    <s v="DP-13000"/>
    <s v="Darren Powers"/>
    <x v="0"/>
    <s v="United States"/>
    <s v="Fort Lauderdale"/>
    <x v="2"/>
    <n v="33311"/>
    <x v="0"/>
    <s v="OFF-BI-10000301"/>
    <x v="1"/>
    <x v="8"/>
    <s v="GBC Instant Report Kit"/>
    <n v="7.7640000000000011"/>
    <n v="4"/>
    <n v="0.7"/>
    <n v="-5.1760000000000002"/>
  </r>
  <r>
    <n v="4966"/>
    <s v="CA-2012-109708"/>
    <x v="1"/>
    <x v="442"/>
    <d v="2018-05-28T00:00:00"/>
    <s v="Second Class"/>
    <s v="CY-12745"/>
    <s v="Craig Yedwab"/>
    <x v="1"/>
    <s v="United States"/>
    <s v="Columbia"/>
    <x v="18"/>
    <n v="38401"/>
    <x v="0"/>
    <s v="TEC-PH-10001944"/>
    <x v="2"/>
    <x v="7"/>
    <s v="Wi-Ex zBoost YX540 Cellular Phone Signal Booster"/>
    <n v="467.03999999999996"/>
    <n v="4"/>
    <n v="0.2"/>
    <n v="58.379999999999939"/>
  </r>
  <r>
    <n v="4967"/>
    <s v="CA-2012-122406"/>
    <x v="1"/>
    <x v="990"/>
    <d v="2018-08-05T00:00:00"/>
    <s v="Second Class"/>
    <s v="BE-11455"/>
    <s v="Brad Eason"/>
    <x v="2"/>
    <s v="United States"/>
    <s v="Providence"/>
    <x v="34"/>
    <n v="2908"/>
    <x v="3"/>
    <s v="TEC-PH-10001527"/>
    <x v="2"/>
    <x v="7"/>
    <s v="Plantronics MX500i Earset"/>
    <n v="128.85000000000002"/>
    <n v="3"/>
    <n v="0"/>
    <n v="3.8654999999999973"/>
  </r>
  <r>
    <n v="4968"/>
    <s v="CA-2012-122406"/>
    <x v="1"/>
    <x v="990"/>
    <d v="2018-08-05T00:00:00"/>
    <s v="Second Class"/>
    <s v="BE-11455"/>
    <s v="Brad Eason"/>
    <x v="2"/>
    <s v="United States"/>
    <s v="Providence"/>
    <x v="34"/>
    <n v="2908"/>
    <x v="3"/>
    <s v="OFF-PA-10001307"/>
    <x v="1"/>
    <x v="10"/>
    <s v="Important Message Pads, 50 4-1/4 x 5-1/2 Forms per Pad"/>
    <n v="8.4"/>
    <n v="2"/>
    <n v="0"/>
    <n v="4.1159999999999997"/>
  </r>
  <r>
    <n v="4969"/>
    <s v="CA-2012-122406"/>
    <x v="1"/>
    <x v="990"/>
    <d v="2018-08-05T00:00:00"/>
    <s v="Second Class"/>
    <s v="BE-11455"/>
    <s v="Brad Eason"/>
    <x v="2"/>
    <s v="United States"/>
    <s v="Providence"/>
    <x v="34"/>
    <n v="2908"/>
    <x v="3"/>
    <s v="TEC-AC-10004571"/>
    <x v="2"/>
    <x v="11"/>
    <s v="Logitech G700s Rechargeable Gaming Mouse"/>
    <n v="199.98"/>
    <n v="2"/>
    <n v="0"/>
    <n v="83.991600000000005"/>
  </r>
  <r>
    <n v="4970"/>
    <s v="CA-2012-122406"/>
    <x v="1"/>
    <x v="990"/>
    <d v="2018-08-05T00:00:00"/>
    <s v="Second Class"/>
    <s v="BE-11455"/>
    <s v="Brad Eason"/>
    <x v="2"/>
    <s v="United States"/>
    <s v="Providence"/>
    <x v="34"/>
    <n v="2908"/>
    <x v="3"/>
    <s v="FUR-CH-10001973"/>
    <x v="0"/>
    <x v="1"/>
    <s v="Office Star Flex Back Scooter Chair with White Frame"/>
    <n v="110.98"/>
    <n v="1"/>
    <n v="0"/>
    <n v="15.537199999999999"/>
  </r>
  <r>
    <n v="4971"/>
    <s v="US-2013-153815"/>
    <x v="0"/>
    <x v="61"/>
    <d v="2019-11-10T00:00:00"/>
    <s v="First Class"/>
    <s v="KL-16555"/>
    <s v="Kelly Lampkin"/>
    <x v="1"/>
    <s v="United States"/>
    <s v="Jacksonville"/>
    <x v="2"/>
    <n v="32216"/>
    <x v="0"/>
    <s v="FUR-CH-10000513"/>
    <x v="0"/>
    <x v="1"/>
    <s v="High-Back Leather Manager's Chair"/>
    <n v="207.98400000000004"/>
    <n v="2"/>
    <n v="0.2"/>
    <n v="-28.597800000000007"/>
  </r>
  <r>
    <n v="4972"/>
    <s v="US-2013-153815"/>
    <x v="0"/>
    <x v="61"/>
    <d v="2019-11-10T00:00:00"/>
    <s v="First Class"/>
    <s v="KL-16555"/>
    <s v="Kelly Lampkin"/>
    <x v="1"/>
    <s v="United States"/>
    <s v="Jacksonville"/>
    <x v="2"/>
    <n v="32216"/>
    <x v="0"/>
    <s v="OFF-PA-10002421"/>
    <x v="1"/>
    <x v="10"/>
    <s v="Embossed Ink Jet Note Cards"/>
    <n v="36.112000000000002"/>
    <n v="2"/>
    <n v="0.2"/>
    <n v="12.639200000000001"/>
  </r>
  <r>
    <n v="4973"/>
    <s v="US-2013-153815"/>
    <x v="0"/>
    <x v="61"/>
    <d v="2019-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9-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9-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8-09-23T00:00:00"/>
    <s v="Second Class"/>
    <s v="JR-16210"/>
    <s v="Justin Ritter"/>
    <x v="1"/>
    <s v="United States"/>
    <s v="Jacksonville"/>
    <x v="2"/>
    <n v="32216"/>
    <x v="0"/>
    <s v="TEC-AC-10003198"/>
    <x v="2"/>
    <x v="11"/>
    <s v="Enermax Acrylux Wireless Keyboard"/>
    <n v="717.12000000000012"/>
    <n v="9"/>
    <n v="0.2"/>
    <n v="152.38799999999992"/>
  </r>
  <r>
    <n v="4977"/>
    <s v="CA-2012-165050"/>
    <x v="1"/>
    <x v="214"/>
    <d v="2018-12-09T00:00:00"/>
    <s v="First Class"/>
    <s v="AH-10210"/>
    <s v="Alan Hwang"/>
    <x v="0"/>
    <s v="United States"/>
    <s v="New York City"/>
    <x v="15"/>
    <n v="10024"/>
    <x v="3"/>
    <s v="OFF-BI-10001031"/>
    <x v="1"/>
    <x v="8"/>
    <s v="Pressboard Data Binders by Wilson Jones"/>
    <n v="21.36"/>
    <n v="5"/>
    <n v="0.2"/>
    <n v="7.2089999999999996"/>
  </r>
  <r>
    <n v="4978"/>
    <s v="CA-2012-165050"/>
    <x v="1"/>
    <x v="214"/>
    <d v="2018-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8-12-09T00:00:00"/>
    <s v="First Class"/>
    <s v="AH-10210"/>
    <s v="Alan Hwang"/>
    <x v="0"/>
    <s v="United States"/>
    <s v="New York City"/>
    <x v="15"/>
    <n v="10024"/>
    <x v="3"/>
    <s v="TEC-PH-10001336"/>
    <x v="2"/>
    <x v="7"/>
    <s v="Digium D40 VoIP phone"/>
    <n v="773.94"/>
    <n v="6"/>
    <n v="0"/>
    <n v="224.4426"/>
  </r>
  <r>
    <n v="4980"/>
    <s v="US-2013-131114"/>
    <x v="0"/>
    <x v="10"/>
    <d v="2019-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9-12-14T00:00:00"/>
    <s v="Second Class"/>
    <s v="RW-19630"/>
    <s v="Rob Williams"/>
    <x v="1"/>
    <s v="United States"/>
    <s v="Chicago"/>
    <x v="10"/>
    <n v="60610"/>
    <x v="2"/>
    <s v="OFF-AP-10003971"/>
    <x v="1"/>
    <x v="9"/>
    <s v="Belkin 6 Outlet Metallic Surge Strip"/>
    <n v="4.355999999999999"/>
    <n v="2"/>
    <n v="0.8"/>
    <n v="-11.761200000000002"/>
  </r>
  <r>
    <n v="4982"/>
    <s v="US-2013-131114"/>
    <x v="0"/>
    <x v="10"/>
    <d v="2019-12-14T00:00:00"/>
    <s v="Second Class"/>
    <s v="RW-19630"/>
    <s v="Rob Williams"/>
    <x v="1"/>
    <s v="United States"/>
    <s v="Chicago"/>
    <x v="10"/>
    <n v="60610"/>
    <x v="2"/>
    <s v="TEC-AC-10000199"/>
    <x v="2"/>
    <x v="11"/>
    <s v="Kingston Digital DataTraveler 8GB USB 2.0"/>
    <n v="19.040000000000003"/>
    <n v="4"/>
    <n v="0.2"/>
    <n v="-1.4279999999999999"/>
  </r>
  <r>
    <n v="4983"/>
    <s v="CA-2011-160066"/>
    <x v="2"/>
    <x v="911"/>
    <d v="2017-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9-11-11T00:00:00"/>
    <s v="Second Class"/>
    <s v="IM-15070"/>
    <s v="Irene Maddox"/>
    <x v="0"/>
    <s v="United States"/>
    <s v="San Diego"/>
    <x v="1"/>
    <n v="92105"/>
    <x v="1"/>
    <s v="OFF-ST-10003442"/>
    <x v="1"/>
    <x v="4"/>
    <s v="Eldon Portable Mobile Manager"/>
    <n v="84.84"/>
    <n v="3"/>
    <n v="0"/>
    <n v="22.9068"/>
  </r>
  <r>
    <n v="4985"/>
    <s v="CA-2012-160696"/>
    <x v="1"/>
    <x v="684"/>
    <d v="2018-09-10T00:00:00"/>
    <s v="Standard Class"/>
    <s v="CK-12760"/>
    <s v="Cyma Kinney"/>
    <x v="1"/>
    <s v="United States"/>
    <s v="Nashville"/>
    <x v="18"/>
    <n v="37211"/>
    <x v="0"/>
    <s v="OFF-FA-10003059"/>
    <x v="1"/>
    <x v="13"/>
    <s v="Assorted Color Push Pins"/>
    <n v="7.2400000000000011"/>
    <n v="5"/>
    <n v="0.2"/>
    <n v="1.1764999999999992"/>
  </r>
  <r>
    <n v="4986"/>
    <s v="CA-2011-125171"/>
    <x v="2"/>
    <x v="1009"/>
    <d v="2017-09-03T00:00:00"/>
    <s v="Same Day"/>
    <s v="AG-10390"/>
    <s v="Allen Goldenen"/>
    <x v="0"/>
    <s v="United States"/>
    <s v="New York City"/>
    <x v="15"/>
    <n v="10009"/>
    <x v="3"/>
    <s v="OFF-LA-10001175"/>
    <x v="1"/>
    <x v="2"/>
    <s v="Avery 514"/>
    <n v="14.399999999999999"/>
    <n v="5"/>
    <n v="0"/>
    <n v="7.056"/>
  </r>
  <r>
    <n v="4987"/>
    <s v="CA-2013-149279"/>
    <x v="0"/>
    <x v="423"/>
    <d v="2019-04-29T00:00:00"/>
    <s v="Standard Class"/>
    <s v="CL-12700"/>
    <s v="Craig Leslie"/>
    <x v="2"/>
    <s v="United States"/>
    <s v="Colorado Springs"/>
    <x v="22"/>
    <n v="80906"/>
    <x v="1"/>
    <s v="OFF-PA-10003441"/>
    <x v="1"/>
    <x v="10"/>
    <s v="Xerox 226"/>
    <n v="15.552000000000003"/>
    <n v="3"/>
    <n v="0.2"/>
    <n v="5.4432"/>
  </r>
  <r>
    <n v="4988"/>
    <s v="CA-2013-149279"/>
    <x v="0"/>
    <x v="423"/>
    <d v="2019-04-29T00:00:00"/>
    <s v="Standard Class"/>
    <s v="CL-12700"/>
    <s v="Craig Leslie"/>
    <x v="2"/>
    <s v="United States"/>
    <s v="Colorado Springs"/>
    <x v="22"/>
    <n v="80906"/>
    <x v="1"/>
    <s v="FUR-CH-10004287"/>
    <x v="0"/>
    <x v="1"/>
    <s v="SAFCO Arco Folding Chair"/>
    <n v="1325.76"/>
    <n v="6"/>
    <n v="0.2"/>
    <n v="149.14799999999991"/>
  </r>
  <r>
    <n v="4989"/>
    <s v="CA-2013-149279"/>
    <x v="0"/>
    <x v="423"/>
    <d v="2019-04-29T00:00:00"/>
    <s v="Standard Class"/>
    <s v="CL-12700"/>
    <s v="Craig Leslie"/>
    <x v="2"/>
    <s v="United States"/>
    <s v="Colorado Springs"/>
    <x v="22"/>
    <n v="80906"/>
    <x v="1"/>
    <s v="OFF-BI-10004040"/>
    <x v="1"/>
    <x v="8"/>
    <s v="Wilson Jones Impact Binders"/>
    <n v="3.1080000000000001"/>
    <n v="2"/>
    <n v="0.7"/>
    <n v="-2.1755999999999993"/>
  </r>
  <r>
    <n v="4990"/>
    <s v="CA-2014-107321"/>
    <x v="3"/>
    <x v="515"/>
    <d v="2020-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20-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20-12-14T00:00:00"/>
    <s v="Standard Class"/>
    <s v="HG-14965"/>
    <s v="Henry Goldwyn"/>
    <x v="1"/>
    <s v="United States"/>
    <s v="Chicago"/>
    <x v="10"/>
    <n v="60653"/>
    <x v="2"/>
    <s v="OFF-BI-10001120"/>
    <x v="1"/>
    <x v="8"/>
    <s v="Ibico EPK-21 Electric Binding System"/>
    <n v="1889.9899999999998"/>
    <n v="5"/>
    <n v="0.8"/>
    <n v="-2929.4845000000005"/>
  </r>
  <r>
    <n v="4993"/>
    <s v="CA-2012-153038"/>
    <x v="1"/>
    <x v="217"/>
    <d v="2018-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8-12-25T00:00:00"/>
    <s v="Standard Class"/>
    <s v="RB-19645"/>
    <s v="Robert Barroso"/>
    <x v="1"/>
    <s v="United States"/>
    <s v="Memphis"/>
    <x v="18"/>
    <n v="38109"/>
    <x v="0"/>
    <s v="OFF-LA-10004008"/>
    <x v="1"/>
    <x v="2"/>
    <s v="Avery 507"/>
    <n v="18.431999999999999"/>
    <n v="8"/>
    <n v="0.2"/>
    <n v="5.9903999999999984"/>
  </r>
  <r>
    <n v="4995"/>
    <s v="CA-2012-153038"/>
    <x v="1"/>
    <x v="217"/>
    <d v="2018-12-25T00:00:00"/>
    <s v="Standard Class"/>
    <s v="RB-19645"/>
    <s v="Robert Barroso"/>
    <x v="1"/>
    <s v="United States"/>
    <s v="Memphis"/>
    <x v="18"/>
    <n v="38109"/>
    <x v="0"/>
    <s v="FUR-FU-10000221"/>
    <x v="0"/>
    <x v="5"/>
    <s v="Master Caster Door Stop, Brown"/>
    <n v="20.32"/>
    <n v="5"/>
    <n v="0.2"/>
    <n v="3.5559999999999992"/>
  </r>
  <r>
    <n v="4996"/>
    <s v="CA-2011-132227"/>
    <x v="2"/>
    <x v="130"/>
    <d v="2017-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20-03-16T00:00:00"/>
    <s v="Standard Class"/>
    <s v="KS-16300"/>
    <s v="Karen Seio"/>
    <x v="1"/>
    <s v="United States"/>
    <s v="Raleigh"/>
    <x v="3"/>
    <n v="27604"/>
    <x v="0"/>
    <s v="OFF-AP-10000390"/>
    <x v="1"/>
    <x v="9"/>
    <s v="Euro Pro Shark Stick Mini Vacuum"/>
    <n v="48.783999999999999"/>
    <n v="1"/>
    <n v="0.2"/>
    <n v="3.6587999999999976"/>
  </r>
  <r>
    <n v="4998"/>
    <s v="CA-2014-155824"/>
    <x v="3"/>
    <x v="434"/>
    <d v="2020-03-16T00:00:00"/>
    <s v="Standard Class"/>
    <s v="KS-16300"/>
    <s v="Karen Seio"/>
    <x v="1"/>
    <s v="United States"/>
    <s v="Raleigh"/>
    <x v="3"/>
    <n v="27604"/>
    <x v="0"/>
    <s v="OFF-BI-10000014"/>
    <x v="1"/>
    <x v="8"/>
    <s v="Heavy-Duty E-Z-D Binders"/>
    <n v="13.092000000000002"/>
    <n v="4"/>
    <n v="0.7"/>
    <n v="-10.037199999999999"/>
  </r>
  <r>
    <n v="4999"/>
    <s v="CA-2013-129238"/>
    <x v="0"/>
    <x v="1010"/>
    <d v="2019-02-04T00:00:00"/>
    <s v="Standard Class"/>
    <s v="SC-20050"/>
    <s v="Sample Company A"/>
    <x v="2"/>
    <s v="United States"/>
    <s v="Los Angeles"/>
    <x v="1"/>
    <n v="90045"/>
    <x v="1"/>
    <s v="TEC-PH-10004120"/>
    <x v="2"/>
    <x v="7"/>
    <s v="AT&amp;T 1080 Phone"/>
    <n v="109.59200000000001"/>
    <n v="1"/>
    <n v="0.2"/>
    <n v="8.2194000000000003"/>
  </r>
  <r>
    <n v="5000"/>
    <s v="CA-2013-129238"/>
    <x v="0"/>
    <x v="1010"/>
    <d v="2019-02-04T00:00:00"/>
    <s v="Standard Class"/>
    <s v="SC-20050"/>
    <s v="Sample Company A"/>
    <x v="2"/>
    <s v="United States"/>
    <s v="Los Angeles"/>
    <x v="1"/>
    <n v="90045"/>
    <x v="1"/>
    <s v="OFF-PA-10002764"/>
    <x v="1"/>
    <x v="10"/>
    <s v="Staples"/>
    <n v="56.7"/>
    <n v="5"/>
    <n v="0"/>
    <n v="27.782999999999998"/>
  </r>
  <r>
    <n v="5001"/>
    <s v="CA-2014-159688"/>
    <x v="3"/>
    <x v="916"/>
    <d v="2020-05-13T00:00:00"/>
    <s v="Standard Class"/>
    <s v="AB-10060"/>
    <s v="Adam Bellavance"/>
    <x v="2"/>
    <s v="United States"/>
    <s v="Los Angeles"/>
    <x v="1"/>
    <n v="90004"/>
    <x v="1"/>
    <s v="TEC-AC-10000736"/>
    <x v="2"/>
    <x v="11"/>
    <s v="Logitech G600 MMO Gaming Mouse"/>
    <n v="79.989999999999995"/>
    <n v="1"/>
    <n v="0"/>
    <n v="28.796399999999998"/>
  </r>
  <r>
    <n v="5002"/>
    <s v="CA-2013-136126"/>
    <x v="0"/>
    <x v="1011"/>
    <d v="2019-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1"/>
    <d v="2019-05-25T00:00:00"/>
    <s v="Same Day"/>
    <s v="EH-14125"/>
    <s v="Eugene Hildebrand"/>
    <x v="2"/>
    <s v="United States"/>
    <s v="Newport News"/>
    <x v="17"/>
    <n v="23602"/>
    <x v="0"/>
    <s v="OFF-PA-10004327"/>
    <x v="1"/>
    <x v="10"/>
    <s v="Xerox 1911"/>
    <n v="191.6"/>
    <n v="4"/>
    <n v="0"/>
    <n v="91.967999999999989"/>
  </r>
  <r>
    <n v="5004"/>
    <s v="CA-2013-155033"/>
    <x v="0"/>
    <x v="877"/>
    <d v="2019-10-13T00:00:00"/>
    <s v="Standard Class"/>
    <s v="CC-12475"/>
    <s v="Cindy Chapman"/>
    <x v="0"/>
    <s v="United States"/>
    <s v="Los Angeles"/>
    <x v="1"/>
    <n v="90032"/>
    <x v="1"/>
    <s v="OFF-PA-10000143"/>
    <x v="1"/>
    <x v="10"/>
    <s v="Astroparche Fine Business Paper"/>
    <n v="10.56"/>
    <n v="2"/>
    <n v="0"/>
    <n v="5.0688000000000004"/>
  </r>
  <r>
    <n v="5005"/>
    <s v="CA-2011-156006"/>
    <x v="2"/>
    <x v="1012"/>
    <d v="2017-05-02T00:00:00"/>
    <s v="Second Class"/>
    <s v="TM-21010"/>
    <s v="Tamara Manning"/>
    <x v="0"/>
    <s v="United States"/>
    <s v="Jackson"/>
    <x v="35"/>
    <n v="39212"/>
    <x v="0"/>
    <s v="TEC-AC-10002550"/>
    <x v="2"/>
    <x v="11"/>
    <s v="Maxell 4.7GB DVD-RW 3/Pack"/>
    <n v="47.79"/>
    <n v="3"/>
    <n v="0"/>
    <n v="16.2486"/>
  </r>
  <r>
    <n v="5006"/>
    <s v="CA-2012-158659"/>
    <x v="1"/>
    <x v="113"/>
    <d v="2018-11-14T00:00:00"/>
    <s v="Second Class"/>
    <s v="SC-20695"/>
    <s v="Steve Chapman"/>
    <x v="1"/>
    <s v="United States"/>
    <s v="Richmond"/>
    <x v="14"/>
    <n v="47374"/>
    <x v="2"/>
    <s v="OFF-ST-10003306"/>
    <x v="1"/>
    <x v="4"/>
    <s v="Letter Size Cart"/>
    <n v="714.30000000000007"/>
    <n v="5"/>
    <n v="0"/>
    <n v="207.14699999999993"/>
  </r>
  <r>
    <n v="5007"/>
    <s v="CA-2012-169796"/>
    <x v="1"/>
    <x v="529"/>
    <d v="2018-11-14T00:00:00"/>
    <s v="Standard Class"/>
    <s v="Dp-13240"/>
    <s v="Dean percer"/>
    <x v="2"/>
    <s v="United States"/>
    <s v="New York City"/>
    <x v="15"/>
    <n v="10035"/>
    <x v="3"/>
    <s v="TEC-MA-10000045"/>
    <x v="2"/>
    <x v="15"/>
    <s v="Zebra ZM400 Thermal Label Printer"/>
    <n v="2321.9"/>
    <n v="2"/>
    <n v="0"/>
    <n v="1114.5119999999999"/>
  </r>
  <r>
    <n v="5008"/>
    <s v="CA-2012-169796"/>
    <x v="1"/>
    <x v="529"/>
    <d v="2018-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8-09-14T00:00:00"/>
    <s v="Standard Class"/>
    <s v="LR-17035"/>
    <s v="Lisa Ryan"/>
    <x v="1"/>
    <s v="United States"/>
    <s v="Philadelphia"/>
    <x v="9"/>
    <n v="19134"/>
    <x v="3"/>
    <s v="OFF-BI-10004781"/>
    <x v="1"/>
    <x v="8"/>
    <s v="GBC Wire Binding Strips"/>
    <n v="9.5220000000000002"/>
    <n v="1"/>
    <n v="0.7"/>
    <n v="-6.9827999999999975"/>
  </r>
  <r>
    <n v="5010"/>
    <s v="CA-2012-102876"/>
    <x v="1"/>
    <x v="67"/>
    <d v="2018-09-14T00:00:00"/>
    <s v="Standard Class"/>
    <s v="LR-17035"/>
    <s v="Lisa Ryan"/>
    <x v="1"/>
    <s v="United States"/>
    <s v="Philadelphia"/>
    <x v="9"/>
    <n v="19134"/>
    <x v="3"/>
    <s v="TEC-PH-10002680"/>
    <x v="2"/>
    <x v="7"/>
    <s v="Samsung Galaxy Note 3"/>
    <n v="791.96399999999994"/>
    <n v="6"/>
    <n v="0.4"/>
    <n v="-131.9940000000002"/>
  </r>
  <r>
    <n v="5011"/>
    <s v="CA-2012-102876"/>
    <x v="1"/>
    <x v="67"/>
    <d v="2018-09-14T00:00:00"/>
    <s v="Standard Class"/>
    <s v="LR-17035"/>
    <s v="Lisa Ryan"/>
    <x v="1"/>
    <s v="United States"/>
    <s v="Philadelphia"/>
    <x v="9"/>
    <n v="19134"/>
    <x v="3"/>
    <s v="OFF-BI-10000848"/>
    <x v="1"/>
    <x v="8"/>
    <s v="Angle-D Ring Binders"/>
    <n v="4.9230000000000009"/>
    <n v="3"/>
    <n v="0.7"/>
    <n v="-3.9383999999999997"/>
  </r>
  <r>
    <n v="5012"/>
    <s v="US-2014-139647"/>
    <x v="3"/>
    <x v="942"/>
    <d v="2020-05-14T00:00:00"/>
    <s v="First Class"/>
    <s v="TS-21370"/>
    <s v="Todd Sumrall"/>
    <x v="1"/>
    <s v="United States"/>
    <s v="Phoenix"/>
    <x v="16"/>
    <n v="85023"/>
    <x v="1"/>
    <s v="FUR-BO-10004467"/>
    <x v="0"/>
    <x v="0"/>
    <s v="Bestar Classic Bookcase"/>
    <n v="209.97900000000001"/>
    <n v="7"/>
    <n v="0.7"/>
    <n v="-356.96429999999998"/>
  </r>
  <r>
    <n v="5013"/>
    <s v="US-2014-160465"/>
    <x v="3"/>
    <x v="246"/>
    <d v="2020-07-27T00:00:00"/>
    <s v="Standard Class"/>
    <s v="SW-20350"/>
    <s v="Sean Wendt"/>
    <x v="2"/>
    <s v="United States"/>
    <s v="Cleveland"/>
    <x v="24"/>
    <n v="44105"/>
    <x v="3"/>
    <s v="OFF-BI-10001670"/>
    <x v="1"/>
    <x v="8"/>
    <s v="Vinyl Sectional Post Binders"/>
    <n v="33.930000000000007"/>
    <n v="3"/>
    <n v="0.7"/>
    <n v="-22.619999999999997"/>
  </r>
  <r>
    <n v="5014"/>
    <s v="US-2014-160465"/>
    <x v="3"/>
    <x v="246"/>
    <d v="2020-07-27T00:00:00"/>
    <s v="Standard Class"/>
    <s v="SW-20350"/>
    <s v="Sean Wendt"/>
    <x v="2"/>
    <s v="United States"/>
    <s v="Cleveland"/>
    <x v="24"/>
    <n v="44105"/>
    <x v="3"/>
    <s v="OFF-ST-10000136"/>
    <x v="1"/>
    <x v="4"/>
    <s v="Letter Size File"/>
    <n v="222.32000000000005"/>
    <n v="7"/>
    <n v="0.2"/>
    <n v="25.010999999999967"/>
  </r>
  <r>
    <n v="5015"/>
    <s v="US-2014-160465"/>
    <x v="3"/>
    <x v="246"/>
    <d v="2020-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7-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7-11-29T00:00:00"/>
    <s v="Standard Class"/>
    <s v="TH-21100"/>
    <s v="Thea Hendricks"/>
    <x v="0"/>
    <s v="United States"/>
    <s v="Toledo"/>
    <x v="24"/>
    <n v="43615"/>
    <x v="3"/>
    <s v="TEC-PH-10002584"/>
    <x v="2"/>
    <x v="7"/>
    <s v="Samsung Galaxy S4"/>
    <n v="1502.376"/>
    <n v="4"/>
    <n v="0.4"/>
    <n v="-250.39600000000019"/>
  </r>
  <r>
    <n v="5018"/>
    <s v="CA-2011-127558"/>
    <x v="2"/>
    <x v="647"/>
    <d v="2017-11-18T00:00:00"/>
    <s v="First Class"/>
    <s v="SS-20410"/>
    <s v="Shahid Shariari"/>
    <x v="0"/>
    <s v="United States"/>
    <s v="Los Angeles"/>
    <x v="1"/>
    <n v="90008"/>
    <x v="1"/>
    <s v="FUR-FU-10002505"/>
    <x v="0"/>
    <x v="5"/>
    <s v="Eldon 100 Class Desk Accessories"/>
    <n v="10.11"/>
    <n v="3"/>
    <n v="0"/>
    <n v="3.2351999999999994"/>
  </r>
  <r>
    <n v="5019"/>
    <s v="CA-2011-127558"/>
    <x v="2"/>
    <x v="647"/>
    <d v="2017-11-18T00:00:00"/>
    <s v="First Class"/>
    <s v="SS-20410"/>
    <s v="Shahid Shariari"/>
    <x v="0"/>
    <s v="United States"/>
    <s v="Los Angeles"/>
    <x v="1"/>
    <n v="90008"/>
    <x v="1"/>
    <s v="TEC-AC-10003832"/>
    <x v="2"/>
    <x v="11"/>
    <s v="Logitech P710e Mobile Speakerphone"/>
    <n v="772.47"/>
    <n v="3"/>
    <n v="0"/>
    <n v="146.76929999999993"/>
  </r>
  <r>
    <n v="5020"/>
    <s v="CA-2011-127558"/>
    <x v="2"/>
    <x v="647"/>
    <d v="2017-11-18T00:00:00"/>
    <s v="First Class"/>
    <s v="SS-20410"/>
    <s v="Shahid Shariari"/>
    <x v="0"/>
    <s v="United States"/>
    <s v="Los Angeles"/>
    <x v="1"/>
    <n v="90008"/>
    <x v="1"/>
    <s v="OFF-SU-10002537"/>
    <x v="1"/>
    <x v="14"/>
    <s v="Acme Box Cutter Scissors"/>
    <n v="20.46"/>
    <n v="2"/>
    <n v="0"/>
    <n v="5.3196000000000012"/>
  </r>
  <r>
    <n v="5021"/>
    <s v="CA-2014-136511"/>
    <x v="3"/>
    <x v="721"/>
    <d v="2020-03-26T00:00:00"/>
    <s v="Second Class"/>
    <s v="MZ-17515"/>
    <s v="Mary Zewe"/>
    <x v="1"/>
    <s v="United States"/>
    <s v="New York City"/>
    <x v="15"/>
    <n v="10011"/>
    <x v="3"/>
    <s v="OFF-SU-10003505"/>
    <x v="1"/>
    <x v="14"/>
    <s v="Premier Electric Letter Opener"/>
    <n v="347.58"/>
    <n v="3"/>
    <n v="0"/>
    <n v="17.378999999999976"/>
  </r>
  <r>
    <n v="5022"/>
    <s v="CA-2013-133795"/>
    <x v="0"/>
    <x v="122"/>
    <d v="2019-12-25T00:00:00"/>
    <s v="Standard Class"/>
    <s v="JE-15475"/>
    <s v="Jeremy Ellison"/>
    <x v="0"/>
    <s v="United States"/>
    <s v="San Diego"/>
    <x v="1"/>
    <n v="92037"/>
    <x v="1"/>
    <s v="TEC-AC-10001465"/>
    <x v="2"/>
    <x v="11"/>
    <s v="SanDisk Cruzer 64 GB USB Flash Drive"/>
    <n v="72.64"/>
    <n v="2"/>
    <n v="0"/>
    <n v="21.791999999999994"/>
  </r>
  <r>
    <n v="5023"/>
    <s v="CA-2013-133795"/>
    <x v="0"/>
    <x v="122"/>
    <d v="2019-12-25T00:00:00"/>
    <s v="Standard Class"/>
    <s v="JE-15475"/>
    <s v="Jeremy Ellison"/>
    <x v="0"/>
    <s v="United States"/>
    <s v="San Diego"/>
    <x v="1"/>
    <n v="92037"/>
    <x v="1"/>
    <s v="TEC-AC-10003832"/>
    <x v="2"/>
    <x v="11"/>
    <s v="Logitech P710e Mobile Speakerphone"/>
    <n v="772.47"/>
    <n v="3"/>
    <n v="0"/>
    <n v="146.76929999999993"/>
  </r>
  <r>
    <n v="5024"/>
    <s v="CA-2013-133795"/>
    <x v="0"/>
    <x v="122"/>
    <d v="2019-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20-08-04T00:00:00"/>
    <s v="Standard Class"/>
    <s v="RF-19735"/>
    <s v="Roland Fjeld"/>
    <x v="0"/>
    <s v="United States"/>
    <s v="Oklahoma City"/>
    <x v="26"/>
    <n v="73120"/>
    <x v="2"/>
    <s v="OFF-BI-10004828"/>
    <x v="1"/>
    <x v="8"/>
    <s v="GBC Poly Designer Binding Covers"/>
    <n v="33.479999999999997"/>
    <n v="2"/>
    <n v="0"/>
    <n v="16.405199999999997"/>
  </r>
  <r>
    <n v="5026"/>
    <s v="US-2014-130953"/>
    <x v="3"/>
    <x v="570"/>
    <d v="2020-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20-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20-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7-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5"/>
    <d v="2020-02-03T00:00:00"/>
    <s v="Standard Class"/>
    <s v="VG-21790"/>
    <s v="Vivek Gonzalez"/>
    <x v="0"/>
    <s v="United States"/>
    <s v="San Francisco"/>
    <x v="1"/>
    <n v="94109"/>
    <x v="1"/>
    <s v="OFF-AR-10001216"/>
    <x v="1"/>
    <x v="6"/>
    <s v="Newell 339"/>
    <n v="8.34"/>
    <n v="3"/>
    <n v="0"/>
    <n v="2.1683999999999997"/>
  </r>
  <r>
    <n v="5031"/>
    <s v="CA-2014-139304"/>
    <x v="3"/>
    <x v="925"/>
    <d v="2020-02-03T00:00:00"/>
    <s v="Standard Class"/>
    <s v="VG-21790"/>
    <s v="Vivek Gonzalez"/>
    <x v="0"/>
    <s v="United States"/>
    <s v="San Francisco"/>
    <x v="1"/>
    <n v="94109"/>
    <x v="1"/>
    <s v="OFF-SU-10001664"/>
    <x v="1"/>
    <x v="14"/>
    <s v="Acme Office Executive Series Stainless Steel Trimmers"/>
    <n v="8.57"/>
    <n v="1"/>
    <n v="0"/>
    <n v="2.2282000000000002"/>
  </r>
  <r>
    <n v="5032"/>
    <s v="CA-2014-139304"/>
    <x v="3"/>
    <x v="925"/>
    <d v="2020-02-03T00:00:00"/>
    <s v="Standard Class"/>
    <s v="VG-21790"/>
    <s v="Vivek Gonzalez"/>
    <x v="0"/>
    <s v="United States"/>
    <s v="San Francisco"/>
    <x v="1"/>
    <n v="94109"/>
    <x v="1"/>
    <s v="OFF-BI-10002498"/>
    <x v="1"/>
    <x v="8"/>
    <s v="Clear Mylar Reinforcing Strips"/>
    <n v="119.61600000000001"/>
    <n v="8"/>
    <n v="0.2"/>
    <n v="40.370399999999997"/>
  </r>
  <r>
    <n v="5033"/>
    <s v="CA-2013-155166"/>
    <x v="0"/>
    <x v="482"/>
    <d v="2020-01-03T00:00:00"/>
    <s v="Standard Class"/>
    <s v="BB-11545"/>
    <s v="Brenda Bowman"/>
    <x v="1"/>
    <s v="United States"/>
    <s v="Vineland"/>
    <x v="30"/>
    <n v="8360"/>
    <x v="3"/>
    <s v="FUR-CH-10003968"/>
    <x v="0"/>
    <x v="1"/>
    <s v="Novimex Turbo Task Chair"/>
    <n v="212.94"/>
    <n v="3"/>
    <n v="0"/>
    <n v="25.552800000000005"/>
  </r>
  <r>
    <n v="5034"/>
    <s v="CA-2013-155166"/>
    <x v="0"/>
    <x v="482"/>
    <d v="2020-01-03T00:00:00"/>
    <s v="Standard Class"/>
    <s v="BB-11545"/>
    <s v="Brenda Bowman"/>
    <x v="1"/>
    <s v="United States"/>
    <s v="Vineland"/>
    <x v="30"/>
    <n v="8360"/>
    <x v="3"/>
    <s v="OFF-AP-10002765"/>
    <x v="1"/>
    <x v="9"/>
    <s v="Fellowes Advanced Computer Series Surge Protectors"/>
    <n v="26.49"/>
    <n v="1"/>
    <n v="0"/>
    <n v="7.4172000000000011"/>
  </r>
  <r>
    <n v="5035"/>
    <s v="CA-2012-103954"/>
    <x v="1"/>
    <x v="101"/>
    <d v="2018-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7-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7-04-12T00:00:00"/>
    <s v="Standard Class"/>
    <s v="SC-20260"/>
    <s v="Scott Cohen"/>
    <x v="1"/>
    <s v="United States"/>
    <s v="Seattle"/>
    <x v="4"/>
    <n v="98115"/>
    <x v="1"/>
    <s v="TEC-AC-10003441"/>
    <x v="2"/>
    <x v="11"/>
    <s v="Kingston Digital DataTraveler 32GB USB 2.0"/>
    <n v="33.9"/>
    <n v="2"/>
    <n v="0"/>
    <n v="2.0339999999999989"/>
  </r>
  <r>
    <n v="5038"/>
    <s v="CA-2014-141719"/>
    <x v="3"/>
    <x v="701"/>
    <d v="2020-11-22T00:00:00"/>
    <s v="Second Class"/>
    <s v="EG-13900"/>
    <s v="Emily Grady"/>
    <x v="0"/>
    <s v="United States"/>
    <s v="Naperville"/>
    <x v="10"/>
    <n v="60540"/>
    <x v="2"/>
    <s v="TEC-AC-10003610"/>
    <x v="2"/>
    <x v="11"/>
    <s v="Logitech Illuminated - Keyboard"/>
    <n v="239.96000000000004"/>
    <n v="5"/>
    <n v="0.2"/>
    <n v="83.98599999999999"/>
  </r>
  <r>
    <n v="5039"/>
    <s v="CA-2012-136469"/>
    <x v="1"/>
    <x v="655"/>
    <d v="2018-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8-07-12T00:00:00"/>
    <s v="First Class"/>
    <s v="TS-21370"/>
    <s v="Todd Sumrall"/>
    <x v="1"/>
    <s v="United States"/>
    <s v="Wilmington"/>
    <x v="13"/>
    <n v="19805"/>
    <x v="3"/>
    <s v="TEC-PH-10001817"/>
    <x v="2"/>
    <x v="7"/>
    <s v="Wilson Electronics DB Pro Signal Booster"/>
    <n v="716"/>
    <n v="2"/>
    <n v="0"/>
    <n v="193.32000000000005"/>
  </r>
  <r>
    <n v="5041"/>
    <s v="CA-2012-136469"/>
    <x v="1"/>
    <x v="655"/>
    <d v="2018-07-12T00:00:00"/>
    <s v="First Class"/>
    <s v="TS-21370"/>
    <s v="Todd Sumrall"/>
    <x v="1"/>
    <s v="United States"/>
    <s v="Wilmington"/>
    <x v="13"/>
    <n v="19805"/>
    <x v="3"/>
    <s v="OFF-BI-10004492"/>
    <x v="1"/>
    <x v="8"/>
    <s v="Tuf-Vin Binders"/>
    <n v="221.06"/>
    <n v="7"/>
    <n v="0"/>
    <n v="103.89819999999997"/>
  </r>
  <r>
    <n v="5042"/>
    <s v="CA-2013-158694"/>
    <x v="0"/>
    <x v="338"/>
    <d v="2019-11-14T00:00:00"/>
    <s v="Second Class"/>
    <s v="AI-10855"/>
    <s v="Arianne Irving"/>
    <x v="0"/>
    <s v="United States"/>
    <s v="Los Angeles"/>
    <x v="1"/>
    <n v="90036"/>
    <x v="1"/>
    <s v="OFF-PA-10002421"/>
    <x v="1"/>
    <x v="10"/>
    <s v="Embossed Ink Jet Note Cards"/>
    <n v="67.710000000000008"/>
    <n v="3"/>
    <n v="0"/>
    <n v="32.500799999999998"/>
  </r>
  <r>
    <n v="5043"/>
    <s v="CA-2013-158694"/>
    <x v="0"/>
    <x v="338"/>
    <d v="2019-11-14T00:00:00"/>
    <s v="Second Class"/>
    <s v="AI-10855"/>
    <s v="Arianne Irving"/>
    <x v="0"/>
    <s v="United States"/>
    <s v="Los Angeles"/>
    <x v="1"/>
    <n v="90036"/>
    <x v="1"/>
    <s v="OFF-AP-10000055"/>
    <x v="1"/>
    <x v="9"/>
    <s v="Belkin F9S820V06 8 Outlet Surge"/>
    <n v="129.91999999999999"/>
    <n v="4"/>
    <n v="0"/>
    <n v="38.975999999999985"/>
  </r>
  <r>
    <n v="5044"/>
    <s v="CA-2013-158694"/>
    <x v="0"/>
    <x v="338"/>
    <d v="2019-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9-11-14T00:00:00"/>
    <s v="Second Class"/>
    <s v="AI-10855"/>
    <s v="Arianne Irving"/>
    <x v="0"/>
    <s v="United States"/>
    <s v="Los Angeles"/>
    <x v="1"/>
    <n v="90036"/>
    <x v="1"/>
    <s v="OFF-PA-10001363"/>
    <x v="1"/>
    <x v="10"/>
    <s v="Xerox 1933"/>
    <n v="61.4"/>
    <n v="5"/>
    <n v="0"/>
    <n v="28.857999999999997"/>
  </r>
  <r>
    <n v="5046"/>
    <s v="CA-2013-158694"/>
    <x v="0"/>
    <x v="338"/>
    <d v="2019-11-14T00:00:00"/>
    <s v="Second Class"/>
    <s v="AI-10855"/>
    <s v="Arianne Irving"/>
    <x v="0"/>
    <s v="United States"/>
    <s v="Los Angeles"/>
    <x v="1"/>
    <n v="90036"/>
    <x v="1"/>
    <s v="OFF-ST-10001496"/>
    <x v="1"/>
    <x v="4"/>
    <s v="Standard Rollaway File with Lock"/>
    <n v="720.76"/>
    <n v="4"/>
    <n v="0"/>
    <n v="187.39760000000001"/>
  </r>
  <r>
    <n v="5047"/>
    <s v="CA-2013-158694"/>
    <x v="0"/>
    <x v="338"/>
    <d v="2019-11-14T00:00:00"/>
    <s v="Second Class"/>
    <s v="AI-10855"/>
    <s v="Arianne Irving"/>
    <x v="0"/>
    <s v="United States"/>
    <s v="Los Angeles"/>
    <x v="1"/>
    <n v="90036"/>
    <x v="1"/>
    <s v="OFF-BI-10004656"/>
    <x v="1"/>
    <x v="8"/>
    <s v="Peel &amp; Stick Add-On Corner Pockets"/>
    <n v="5.1840000000000011"/>
    <n v="3"/>
    <n v="0.2"/>
    <n v="1.8143999999999996"/>
  </r>
  <r>
    <n v="5048"/>
    <s v="CA-2013-158694"/>
    <x v="0"/>
    <x v="338"/>
    <d v="2019-11-14T00:00:00"/>
    <s v="Second Class"/>
    <s v="AI-10855"/>
    <s v="Arianne Irving"/>
    <x v="0"/>
    <s v="United States"/>
    <s v="Los Angeles"/>
    <x v="1"/>
    <n v="90036"/>
    <x v="1"/>
    <s v="OFF-AR-10001227"/>
    <x v="1"/>
    <x v="6"/>
    <s v="Newell 338"/>
    <n v="14.7"/>
    <n v="5"/>
    <n v="0"/>
    <n v="3.9690000000000003"/>
  </r>
  <r>
    <n v="5049"/>
    <s v="US-2011-104759"/>
    <x v="2"/>
    <x v="691"/>
    <d v="2017-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7-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8-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8-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20-05-20T00:00:00"/>
    <s v="Same Day"/>
    <s v="JC-15775"/>
    <s v="John Castell"/>
    <x v="0"/>
    <s v="United States"/>
    <s v="Atlanta"/>
    <x v="32"/>
    <n v="30318"/>
    <x v="0"/>
    <s v="OFF-PA-10003129"/>
    <x v="1"/>
    <x v="10"/>
    <s v="Tops White Computer Printout Paper"/>
    <n v="195.64"/>
    <n v="4"/>
    <n v="0"/>
    <n v="91.950799999999987"/>
  </r>
  <r>
    <n v="5054"/>
    <s v="CA-2012-141243"/>
    <x v="1"/>
    <x v="927"/>
    <d v="2018-01-08T00:00:00"/>
    <s v="Second Class"/>
    <s v="AH-10465"/>
    <s v="Amy Hunt"/>
    <x v="0"/>
    <s v="United States"/>
    <s v="Dallas"/>
    <x v="5"/>
    <n v="75217"/>
    <x v="2"/>
    <s v="TEC-AC-10003198"/>
    <x v="2"/>
    <x v="11"/>
    <s v="Enermax Acrylux Wireless Keyboard"/>
    <n v="398.40000000000003"/>
    <n v="5"/>
    <n v="0.2"/>
    <n v="84.659999999999982"/>
  </r>
  <r>
    <n v="5055"/>
    <s v="CA-2012-141243"/>
    <x v="1"/>
    <x v="927"/>
    <d v="2018-01-08T00:00:00"/>
    <s v="Second Class"/>
    <s v="AH-10465"/>
    <s v="Amy Hunt"/>
    <x v="0"/>
    <s v="United States"/>
    <s v="Dallas"/>
    <x v="5"/>
    <n v="75217"/>
    <x v="2"/>
    <s v="OFF-AR-10001246"/>
    <x v="1"/>
    <x v="6"/>
    <s v="Newell 317"/>
    <n v="7.0559999999999992"/>
    <n v="3"/>
    <n v="0.2"/>
    <n v="0.79379999999999962"/>
  </r>
  <r>
    <n v="5056"/>
    <s v="CA-2012-141243"/>
    <x v="1"/>
    <x v="927"/>
    <d v="2018-01-08T00:00:00"/>
    <s v="Second Class"/>
    <s v="AH-10465"/>
    <s v="Amy Hunt"/>
    <x v="0"/>
    <s v="United States"/>
    <s v="Dallas"/>
    <x v="5"/>
    <n v="75217"/>
    <x v="2"/>
    <s v="FUR-BO-10003272"/>
    <x v="0"/>
    <x v="0"/>
    <s v="O'Sullivan Living Dimensions 5-Shelf Bookcases"/>
    <n v="1352.3975999999998"/>
    <n v="9"/>
    <n v="0.32"/>
    <n v="-437.5404000000002"/>
  </r>
  <r>
    <n v="5057"/>
    <s v="CA-2012-162166"/>
    <x v="1"/>
    <x v="1013"/>
    <d v="2018-09-11T00:00:00"/>
    <s v="First Class"/>
    <s v="NM-18520"/>
    <s v="Neoma Murray"/>
    <x v="0"/>
    <s v="United States"/>
    <s v="Moreno Valley"/>
    <x v="1"/>
    <n v="92553"/>
    <x v="1"/>
    <s v="OFF-PA-10002606"/>
    <x v="1"/>
    <x v="10"/>
    <s v="Xerox 1928"/>
    <n v="26.400000000000002"/>
    <n v="5"/>
    <n v="0"/>
    <n v="11.879999999999999"/>
  </r>
  <r>
    <n v="5058"/>
    <s v="CA-2012-162166"/>
    <x v="1"/>
    <x v="1013"/>
    <d v="2018-09-11T00:00:00"/>
    <s v="First Class"/>
    <s v="NM-18520"/>
    <s v="Neoma Murray"/>
    <x v="0"/>
    <s v="United States"/>
    <s v="Moreno Valley"/>
    <x v="1"/>
    <n v="92553"/>
    <x v="1"/>
    <s v="OFF-ST-10002486"/>
    <x v="1"/>
    <x v="4"/>
    <s v="Eldon Shelf Savers Cubes and Bins"/>
    <n v="41.88"/>
    <n v="6"/>
    <n v="0"/>
    <n v="0.83759999999999835"/>
  </r>
  <r>
    <n v="5059"/>
    <s v="CA-2013-120796"/>
    <x v="0"/>
    <x v="1014"/>
    <d v="2019-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9-12-08T00:00:00"/>
    <s v="Second Class"/>
    <s v="TP-21130"/>
    <s v="Theone Pippenger"/>
    <x v="0"/>
    <s v="United States"/>
    <s v="Georgetown"/>
    <x v="0"/>
    <n v="40324"/>
    <x v="0"/>
    <s v="TEC-PH-10000560"/>
    <x v="2"/>
    <x v="7"/>
    <s v="Samsung Galaxy S III - 16GB - pebble blue (T-Mobile)"/>
    <n v="699.98"/>
    <n v="2"/>
    <n v="0"/>
    <n v="195.99440000000004"/>
  </r>
  <r>
    <n v="5061"/>
    <s v="CA-2013-109722"/>
    <x v="0"/>
    <x v="5"/>
    <d v="2019-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8-05-12T00:00:00"/>
    <s v="Standard Class"/>
    <s v="DL-12925"/>
    <s v="Daniel Lacy"/>
    <x v="0"/>
    <s v="United States"/>
    <s v="Minneapolis"/>
    <x v="11"/>
    <n v="55407"/>
    <x v="2"/>
    <s v="OFF-BI-10003684"/>
    <x v="1"/>
    <x v="8"/>
    <s v="Wilson Jones Legal Size Ring Binders"/>
    <n v="43.98"/>
    <n v="2"/>
    <n v="0"/>
    <n v="21.99"/>
  </r>
  <r>
    <n v="5063"/>
    <s v="CA-2012-136798"/>
    <x v="1"/>
    <x v="412"/>
    <d v="2018-05-12T00:00:00"/>
    <s v="Standard Class"/>
    <s v="DL-12925"/>
    <s v="Daniel Lacy"/>
    <x v="0"/>
    <s v="United States"/>
    <s v="Minneapolis"/>
    <x v="11"/>
    <n v="55407"/>
    <x v="2"/>
    <s v="TEC-PH-10000441"/>
    <x v="2"/>
    <x v="7"/>
    <s v="VTech DS6151"/>
    <n v="377.96999999999997"/>
    <n v="3"/>
    <n v="0"/>
    <n v="105.83160000000002"/>
  </r>
  <r>
    <n v="5064"/>
    <s v="CA-2012-136798"/>
    <x v="1"/>
    <x v="412"/>
    <d v="2018-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20-09-25T00:00:00"/>
    <s v="First Class"/>
    <s v="CA-12265"/>
    <s v="Christina Anderson"/>
    <x v="0"/>
    <s v="United States"/>
    <s v="Wilmington"/>
    <x v="13"/>
    <n v="19805"/>
    <x v="3"/>
    <s v="TEC-PH-10004977"/>
    <x v="2"/>
    <x v="7"/>
    <s v="GE 30524EE4"/>
    <n v="391.98"/>
    <n v="2"/>
    <n v="0"/>
    <n v="113.67419999999998"/>
  </r>
  <r>
    <n v="5066"/>
    <s v="CA-2014-142090"/>
    <x v="3"/>
    <x v="329"/>
    <d v="2020-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20-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20-01-20T00:00:00"/>
    <s v="Standard Class"/>
    <s v="TT-21460"/>
    <s v="Tonja Turnell"/>
    <x v="2"/>
    <s v="United States"/>
    <s v="Los Angeles"/>
    <x v="1"/>
    <n v="90008"/>
    <x v="1"/>
    <s v="OFF-AR-10003504"/>
    <x v="1"/>
    <x v="6"/>
    <s v="Newell 347"/>
    <n v="21.400000000000002"/>
    <n v="5"/>
    <n v="0"/>
    <n v="6.2059999999999977"/>
  </r>
  <r>
    <n v="5069"/>
    <s v="CA-2011-124478"/>
    <x v="2"/>
    <x v="233"/>
    <d v="2017-08-12T00:00:00"/>
    <s v="Standard Class"/>
    <s v="MA-17560"/>
    <s v="Matt Abelman"/>
    <x v="2"/>
    <s v="United States"/>
    <s v="Trenton"/>
    <x v="12"/>
    <n v="48183"/>
    <x v="2"/>
    <s v="TEC-CO-10001571"/>
    <x v="2"/>
    <x v="16"/>
    <s v="Sharp 1540cs Digital Laser Copier"/>
    <n v="549.99"/>
    <n v="1"/>
    <n v="0"/>
    <n v="274.995"/>
  </r>
  <r>
    <n v="5070"/>
    <s v="CA-2011-124478"/>
    <x v="2"/>
    <x v="233"/>
    <d v="2017-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7-08-12T00:00:00"/>
    <s v="Standard Class"/>
    <s v="MA-17560"/>
    <s v="Matt Abelman"/>
    <x v="2"/>
    <s v="United States"/>
    <s v="Trenton"/>
    <x v="12"/>
    <n v="48183"/>
    <x v="2"/>
    <s v="OFF-EN-10002500"/>
    <x v="1"/>
    <x v="12"/>
    <s v="Globe Weis Peel &amp; Seel First Class Envelopes"/>
    <n v="38.339999999999996"/>
    <n v="3"/>
    <n v="0"/>
    <n v="17.253"/>
  </r>
  <r>
    <n v="5072"/>
    <s v="CA-2011-124478"/>
    <x v="2"/>
    <x v="233"/>
    <d v="2017-08-12T00:00:00"/>
    <s v="Standard Class"/>
    <s v="MA-17560"/>
    <s v="Matt Abelman"/>
    <x v="2"/>
    <s v="United States"/>
    <s v="Trenton"/>
    <x v="12"/>
    <n v="48183"/>
    <x v="2"/>
    <s v="FUR-FU-10002088"/>
    <x v="0"/>
    <x v="5"/>
    <s v="Nu-Dell Float Frame 11 x 14 1/2"/>
    <n v="53.88"/>
    <n v="6"/>
    <n v="0"/>
    <n v="22.629600000000003"/>
  </r>
  <r>
    <n v="5073"/>
    <s v="CA-2011-124478"/>
    <x v="2"/>
    <x v="233"/>
    <d v="2017-08-12T00:00:00"/>
    <s v="Standard Class"/>
    <s v="MA-17560"/>
    <s v="Matt Abelman"/>
    <x v="2"/>
    <s v="United States"/>
    <s v="Trenton"/>
    <x v="12"/>
    <n v="48183"/>
    <x v="2"/>
    <s v="TEC-PH-10001128"/>
    <x v="2"/>
    <x v="7"/>
    <s v="Motorola Droid Maxx"/>
    <n v="299.98"/>
    <n v="2"/>
    <n v="0"/>
    <n v="83.994400000000013"/>
  </r>
  <r>
    <n v="5074"/>
    <s v="CA-2012-145485"/>
    <x v="1"/>
    <x v="599"/>
    <d v="2018-11-05T00:00:00"/>
    <s v="Same Day"/>
    <s v="JM-16195"/>
    <s v="Justin MacKendrick"/>
    <x v="0"/>
    <s v="United States"/>
    <s v="San Francisco"/>
    <x v="1"/>
    <n v="94109"/>
    <x v="1"/>
    <s v="OFF-ST-10000649"/>
    <x v="1"/>
    <x v="4"/>
    <s v="Hanging Personal Folder File"/>
    <n v="62.8"/>
    <n v="4"/>
    <n v="0"/>
    <n v="15.700000000000003"/>
  </r>
  <r>
    <n v="5075"/>
    <s v="CA-2014-151071"/>
    <x v="3"/>
    <x v="1015"/>
    <d v="2020-04-30T00:00:00"/>
    <s v="Second Class"/>
    <s v="MB-18085"/>
    <s v="Mick Brown"/>
    <x v="0"/>
    <s v="United States"/>
    <s v="Los Angeles"/>
    <x v="1"/>
    <n v="90049"/>
    <x v="1"/>
    <s v="OFF-BI-10002103"/>
    <x v="1"/>
    <x v="8"/>
    <s v="Cardinal Slant-D Ring Binder, Heavy Gauge Vinyl"/>
    <n v="13.904"/>
    <n v="2"/>
    <n v="0.2"/>
    <n v="4.5187999999999997"/>
  </r>
  <r>
    <n v="5076"/>
    <s v="CA-2011-134572"/>
    <x v="2"/>
    <x v="1016"/>
    <d v="2017-04-22T00:00:00"/>
    <s v="Second Class"/>
    <s v="SV-20365"/>
    <s v="Seth Vernon"/>
    <x v="0"/>
    <s v="United States"/>
    <s v="Houston"/>
    <x v="5"/>
    <n v="77070"/>
    <x v="2"/>
    <s v="FUR-TA-10001705"/>
    <x v="0"/>
    <x v="3"/>
    <s v="Bush Advantage Collection Round Conference Table"/>
    <n v="744.09999999999991"/>
    <n v="5"/>
    <n v="0.3"/>
    <n v="-95.670000000000044"/>
  </r>
  <r>
    <n v="5077"/>
    <s v="CA-2011-134572"/>
    <x v="2"/>
    <x v="1016"/>
    <d v="2017-04-22T00:00:00"/>
    <s v="Second Class"/>
    <s v="SV-20365"/>
    <s v="Seth Vernon"/>
    <x v="0"/>
    <s v="United States"/>
    <s v="Houston"/>
    <x v="5"/>
    <n v="77070"/>
    <x v="2"/>
    <s v="OFF-ST-10004634"/>
    <x v="1"/>
    <x v="4"/>
    <s v="Personal Folder Holder, Ebony"/>
    <n v="44.840000000000011"/>
    <n v="5"/>
    <n v="0.2"/>
    <n v="5.6049999999999951"/>
  </r>
  <r>
    <n v="5078"/>
    <s v="CA-2011-134572"/>
    <x v="2"/>
    <x v="1016"/>
    <d v="2017-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20-11-18T00:00:00"/>
    <s v="Standard Class"/>
    <s v="CG-12040"/>
    <s v="Catherine Glotzbach"/>
    <x v="2"/>
    <s v="United States"/>
    <s v="Milwaukee"/>
    <x v="6"/>
    <n v="53209"/>
    <x v="2"/>
    <s v="OFF-BI-10002949"/>
    <x v="1"/>
    <x v="8"/>
    <s v="Prestige Round Ring Binders"/>
    <n v="18.240000000000002"/>
    <n v="3"/>
    <n v="0"/>
    <n v="8.5727999999999991"/>
  </r>
  <r>
    <n v="5080"/>
    <s v="US-2014-133312"/>
    <x v="3"/>
    <x v="919"/>
    <d v="2020-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19"/>
    <d v="2020-11-30T00:00:00"/>
    <s v="Standard Class"/>
    <s v="BD-11500"/>
    <s v="Bradley Drucker"/>
    <x v="0"/>
    <s v="United States"/>
    <s v="San Francisco"/>
    <x v="1"/>
    <n v="94122"/>
    <x v="1"/>
    <s v="OFF-ST-10001325"/>
    <x v="1"/>
    <x v="4"/>
    <s v="Sterilite Officeware Hinged File Box"/>
    <n v="10.48"/>
    <n v="1"/>
    <n v="0"/>
    <n v="2.8296000000000001"/>
  </r>
  <r>
    <n v="5082"/>
    <s v="US-2012-137533"/>
    <x v="1"/>
    <x v="217"/>
    <d v="2018-12-18T00:00:00"/>
    <s v="Same Day"/>
    <s v="JK-15640"/>
    <s v="Jim Kriz"/>
    <x v="2"/>
    <s v="United States"/>
    <s v="Cleveland"/>
    <x v="24"/>
    <n v="44105"/>
    <x v="3"/>
    <s v="OFF-PA-10003441"/>
    <x v="1"/>
    <x v="10"/>
    <s v="Xerox 226"/>
    <n v="20.736000000000004"/>
    <n v="4"/>
    <n v="0.2"/>
    <n v="7.2576000000000001"/>
  </r>
  <r>
    <n v="5083"/>
    <s v="CA-2013-155138"/>
    <x v="0"/>
    <x v="162"/>
    <d v="2019-09-13T00:00:00"/>
    <s v="Standard Class"/>
    <s v="JM-15580"/>
    <s v="Jill Matthias"/>
    <x v="0"/>
    <s v="United States"/>
    <s v="Monroe"/>
    <x v="3"/>
    <n v="28110"/>
    <x v="0"/>
    <s v="TEC-AC-10004209"/>
    <x v="2"/>
    <x v="11"/>
    <s v="Memorex Froggy Flash Drive 4 GB"/>
    <n v="35.167999999999999"/>
    <n v="4"/>
    <n v="0.2"/>
    <n v="8.3524000000000012"/>
  </r>
  <r>
    <n v="5084"/>
    <s v="CA-2013-155138"/>
    <x v="0"/>
    <x v="162"/>
    <d v="2019-09-13T00:00:00"/>
    <s v="Standard Class"/>
    <s v="JM-15580"/>
    <s v="Jill Matthias"/>
    <x v="0"/>
    <s v="United States"/>
    <s v="Monroe"/>
    <x v="3"/>
    <n v="28110"/>
    <x v="0"/>
    <s v="OFF-PA-10000501"/>
    <x v="1"/>
    <x v="10"/>
    <s v="Petty Cash Envelope"/>
    <n v="64.704000000000008"/>
    <n v="3"/>
    <n v="0.2"/>
    <n v="23.455199999999998"/>
  </r>
  <r>
    <n v="5085"/>
    <s v="CA-2013-108350"/>
    <x v="0"/>
    <x v="112"/>
    <d v="2019-06-10T00:00:00"/>
    <s v="Second Class"/>
    <s v="SC-20230"/>
    <s v="Scot Coram"/>
    <x v="1"/>
    <s v="United States"/>
    <s v="Lowell"/>
    <x v="31"/>
    <n v="1852"/>
    <x v="3"/>
    <s v="OFF-PA-10003656"/>
    <x v="1"/>
    <x v="10"/>
    <s v="Xerox 1935"/>
    <n v="105.52"/>
    <n v="4"/>
    <n v="0"/>
    <n v="48.539199999999994"/>
  </r>
  <r>
    <n v="5086"/>
    <s v="CA-2012-144302"/>
    <x v="1"/>
    <x v="973"/>
    <d v="2018-06-23T00:00:00"/>
    <s v="Standard Class"/>
    <s v="ME-17320"/>
    <s v="Maria Etezadi"/>
    <x v="2"/>
    <s v="United States"/>
    <s v="Dallas"/>
    <x v="5"/>
    <n v="75081"/>
    <x v="2"/>
    <s v="OFF-BI-10001107"/>
    <x v="1"/>
    <x v="8"/>
    <s v="GBC White Gloss Covers, Plain Front"/>
    <n v="5.7919999999999989"/>
    <n v="2"/>
    <n v="0.8"/>
    <n v="-9.5568000000000026"/>
  </r>
  <r>
    <n v="5087"/>
    <s v="CA-2012-109001"/>
    <x v="1"/>
    <x v="616"/>
    <d v="2018-03-09T00:00:00"/>
    <s v="Standard Class"/>
    <s v="KN-16390"/>
    <s v="Katherine Nockton"/>
    <x v="1"/>
    <s v="United States"/>
    <s v="Philadelphia"/>
    <x v="9"/>
    <n v="19120"/>
    <x v="3"/>
    <s v="TEC-PH-10000562"/>
    <x v="2"/>
    <x v="7"/>
    <s v="Samsung Convoy 3"/>
    <n v="466.15799999999996"/>
    <n v="7"/>
    <n v="0.4"/>
    <n v="-93.231599999999958"/>
  </r>
  <r>
    <n v="5088"/>
    <s v="CA-2012-109001"/>
    <x v="1"/>
    <x v="616"/>
    <d v="2018-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8-03-09T00:00:00"/>
    <s v="Standard Class"/>
    <s v="KN-16390"/>
    <s v="Katherine Nockton"/>
    <x v="1"/>
    <s v="United States"/>
    <s v="Philadelphia"/>
    <x v="9"/>
    <n v="19120"/>
    <x v="3"/>
    <s v="OFF-BI-10003529"/>
    <x v="1"/>
    <x v="8"/>
    <s v="Avery Round Ring Poly Binders"/>
    <n v="2.556"/>
    <n v="3"/>
    <n v="0.7"/>
    <n v="-1.7892000000000001"/>
  </r>
  <r>
    <n v="5090"/>
    <s v="CA-2014-132738"/>
    <x v="3"/>
    <x v="1017"/>
    <d v="2020-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7"/>
    <d v="2020-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21-01-04T00:00:00"/>
    <s v="Standard Class"/>
    <s v="JM-15580"/>
    <s v="Jill Matthias"/>
    <x v="0"/>
    <s v="United States"/>
    <s v="Loveland"/>
    <x v="22"/>
    <n v="80538"/>
    <x v="1"/>
    <s v="OFF-FA-10003472"/>
    <x v="1"/>
    <x v="13"/>
    <s v="Bagged Rubber Bands"/>
    <n v="3.024"/>
    <n v="3"/>
    <n v="0.2"/>
    <n v="-0.6048"/>
  </r>
  <r>
    <n v="5093"/>
    <s v="CA-2012-119102"/>
    <x v="1"/>
    <x v="293"/>
    <d v="2018-05-27T00:00:00"/>
    <s v="Standard Class"/>
    <s v="KH-16690"/>
    <s v="Kristen Hastings"/>
    <x v="1"/>
    <s v="United States"/>
    <s v="Woonsocket"/>
    <x v="34"/>
    <n v="2895"/>
    <x v="3"/>
    <s v="OFF-ST-10004507"/>
    <x v="1"/>
    <x v="4"/>
    <s v="Advantus Rolling Storage Box"/>
    <n v="51.449999999999996"/>
    <n v="3"/>
    <n v="0"/>
    <n v="13.891499999999999"/>
  </r>
  <r>
    <n v="5094"/>
    <s v="US-2011-140452"/>
    <x v="2"/>
    <x v="776"/>
    <d v="2017-12-10T00:00:00"/>
    <s v="Standard Class"/>
    <s v="BK-11260"/>
    <s v="Berenike Kampe"/>
    <x v="0"/>
    <s v="United States"/>
    <s v="Chicago"/>
    <x v="10"/>
    <n v="60610"/>
    <x v="2"/>
    <s v="OFF-AP-10004036"/>
    <x v="1"/>
    <x v="9"/>
    <s v="Bionaire 99.97% HEPA Air Cleaner"/>
    <n v="14.015999999999996"/>
    <n v="4"/>
    <n v="0.8"/>
    <n v="-31.536000000000001"/>
  </r>
  <r>
    <n v="5095"/>
    <s v="US-2011-140452"/>
    <x v="2"/>
    <x v="776"/>
    <d v="2017-12-10T00:00:00"/>
    <s v="Standard Class"/>
    <s v="BK-11260"/>
    <s v="Berenike Kampe"/>
    <x v="0"/>
    <s v="United States"/>
    <s v="Chicago"/>
    <x v="10"/>
    <n v="60610"/>
    <x v="2"/>
    <s v="FUR-TA-10004086"/>
    <x v="0"/>
    <x v="3"/>
    <s v="KI Adjustable-Height Table"/>
    <n v="214.95000000000002"/>
    <n v="5"/>
    <n v="0.5"/>
    <n v="-120.37200000000003"/>
  </r>
  <r>
    <n v="5096"/>
    <s v="US-2011-140452"/>
    <x v="2"/>
    <x v="776"/>
    <d v="2017-12-10T00:00:00"/>
    <s v="Standard Class"/>
    <s v="BK-11260"/>
    <s v="Berenike Kampe"/>
    <x v="0"/>
    <s v="United States"/>
    <s v="Chicago"/>
    <x v="10"/>
    <n v="60610"/>
    <x v="2"/>
    <s v="TEC-PH-10000307"/>
    <x v="2"/>
    <x v="7"/>
    <s v="Shocksock Galaxy S4 Armband"/>
    <n v="35.04"/>
    <n v="4"/>
    <n v="0.2"/>
    <n v="-7.0080000000000044"/>
  </r>
  <r>
    <n v="5097"/>
    <s v="US-2011-140452"/>
    <x v="2"/>
    <x v="776"/>
    <d v="2017-12-10T00:00:00"/>
    <s v="Standard Class"/>
    <s v="BK-11260"/>
    <s v="Berenike Kampe"/>
    <x v="0"/>
    <s v="United States"/>
    <s v="Chicago"/>
    <x v="10"/>
    <n v="60610"/>
    <x v="2"/>
    <s v="FUR-FU-10002088"/>
    <x v="0"/>
    <x v="5"/>
    <s v="Nu-Dell Float Frame 11 x 14 1/2"/>
    <n v="10.776000000000002"/>
    <n v="3"/>
    <n v="0.6"/>
    <n v="-4.8491999999999997"/>
  </r>
  <r>
    <n v="5098"/>
    <s v="US-2011-140452"/>
    <x v="2"/>
    <x v="776"/>
    <d v="2017-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7-12-10T00:00:00"/>
    <s v="Standard Class"/>
    <s v="BK-11260"/>
    <s v="Berenike Kampe"/>
    <x v="0"/>
    <s v="United States"/>
    <s v="Chicago"/>
    <x v="10"/>
    <n v="60610"/>
    <x v="2"/>
    <s v="OFF-ST-10002485"/>
    <x v="1"/>
    <x v="4"/>
    <s v="Rogers Deluxe File Chest"/>
    <n v="35.167999999999999"/>
    <n v="2"/>
    <n v="0.2"/>
    <n v="-8.3524000000000012"/>
  </r>
  <r>
    <n v="5100"/>
    <s v="CA-2012-141936"/>
    <x v="1"/>
    <x v="975"/>
    <d v="2018-08-12T00:00:00"/>
    <s v="Standard Class"/>
    <s v="PN-18775"/>
    <s v="Parhena Norris"/>
    <x v="2"/>
    <s v="United States"/>
    <s v="Bakersfield"/>
    <x v="1"/>
    <n v="93309"/>
    <x v="1"/>
    <s v="OFF-BI-10002194"/>
    <x v="1"/>
    <x v="8"/>
    <s v="Cardinal Hold-It CD Pocket"/>
    <n v="19.152000000000001"/>
    <n v="3"/>
    <n v="0.2"/>
    <n v="6.4638000000000009"/>
  </r>
  <r>
    <n v="5101"/>
    <s v="CA-2011-158442"/>
    <x v="2"/>
    <x v="461"/>
    <d v="2017-03-17T00:00:00"/>
    <s v="Same Day"/>
    <s v="AZ-10750"/>
    <s v="Annie Zypern"/>
    <x v="0"/>
    <s v="United States"/>
    <s v="Dallas"/>
    <x v="5"/>
    <n v="75217"/>
    <x v="2"/>
    <s v="OFF-AR-10003732"/>
    <x v="1"/>
    <x v="6"/>
    <s v="Newell 333"/>
    <n v="4.4479999999999995"/>
    <n v="2"/>
    <n v="0.2"/>
    <n v="0.3335999999999999"/>
  </r>
  <r>
    <n v="5102"/>
    <s v="CA-2011-158442"/>
    <x v="2"/>
    <x v="461"/>
    <d v="2017-03-17T00:00:00"/>
    <s v="Same Day"/>
    <s v="AZ-10750"/>
    <s v="Annie Zypern"/>
    <x v="0"/>
    <s v="United States"/>
    <s v="Dallas"/>
    <x v="5"/>
    <n v="75217"/>
    <x v="2"/>
    <s v="OFF-PA-10002195"/>
    <x v="1"/>
    <x v="10"/>
    <s v="Xerox 1966"/>
    <n v="5.1840000000000011"/>
    <n v="1"/>
    <n v="0.2"/>
    <n v="1.8792"/>
  </r>
  <r>
    <n v="5103"/>
    <s v="CA-2011-158442"/>
    <x v="2"/>
    <x v="461"/>
    <d v="2017-03-17T00:00:00"/>
    <s v="Same Day"/>
    <s v="AZ-10750"/>
    <s v="Annie Zypern"/>
    <x v="0"/>
    <s v="United States"/>
    <s v="Dallas"/>
    <x v="5"/>
    <n v="75217"/>
    <x v="2"/>
    <s v="OFF-PA-10002365"/>
    <x v="1"/>
    <x v="10"/>
    <s v="Xerox 1967"/>
    <n v="15.552000000000003"/>
    <n v="3"/>
    <n v="0.2"/>
    <n v="5.4432"/>
  </r>
  <r>
    <n v="5104"/>
    <s v="CA-2012-167374"/>
    <x v="1"/>
    <x v="514"/>
    <d v="2018-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8-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7-12-20T00:00:00"/>
    <s v="Standard Class"/>
    <s v="BM-11785"/>
    <s v="Bryan Mills"/>
    <x v="0"/>
    <s v="United States"/>
    <s v="Deltona"/>
    <x v="2"/>
    <n v="32725"/>
    <x v="0"/>
    <s v="FUR-CH-10002439"/>
    <x v="0"/>
    <x v="1"/>
    <s v="Iceberg Nesting Folding Chair, 19w x 6d x 43h"/>
    <n v="186.304"/>
    <n v="4"/>
    <n v="0.2"/>
    <n v="13.972799999999999"/>
  </r>
  <r>
    <n v="5107"/>
    <s v="CA-2012-147102"/>
    <x v="1"/>
    <x v="444"/>
    <d v="2018-09-26T00:00:00"/>
    <s v="Standard Class"/>
    <s v="NH-18610"/>
    <s v="Nicole Hansen"/>
    <x v="1"/>
    <s v="United States"/>
    <s v="Columbus"/>
    <x v="32"/>
    <n v="31907"/>
    <x v="0"/>
    <s v="TEC-AC-10000682"/>
    <x v="2"/>
    <x v="11"/>
    <s v="Kensington K72356US Mouse-in-a-Box USB Desktop Mouse"/>
    <n v="66.36"/>
    <n v="4"/>
    <n v="0"/>
    <n v="23.225999999999999"/>
  </r>
  <r>
    <n v="5108"/>
    <s v="CA-2014-132213"/>
    <x v="3"/>
    <x v="1015"/>
    <d v="2020-04-27T00:00:00"/>
    <s v="First Class"/>
    <s v="PN-18775"/>
    <s v="Parhena Norris"/>
    <x v="2"/>
    <s v="United States"/>
    <s v="Nashville"/>
    <x v="18"/>
    <n v="37211"/>
    <x v="0"/>
    <s v="OFF-AR-10004078"/>
    <x v="1"/>
    <x v="6"/>
    <s v="Newell 312"/>
    <n v="42.047999999999995"/>
    <n v="9"/>
    <n v="0.2"/>
    <n v="5.2559999999999985"/>
  </r>
  <r>
    <n v="5109"/>
    <s v="CA-2014-132213"/>
    <x v="3"/>
    <x v="1015"/>
    <d v="2020-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7-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7-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7-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8-11-13T00:00:00"/>
    <s v="Same Day"/>
    <s v="HA-14905"/>
    <s v="Helen Abelman"/>
    <x v="0"/>
    <s v="United States"/>
    <s v="Chicago"/>
    <x v="10"/>
    <n v="60610"/>
    <x v="2"/>
    <s v="FUR-FU-10001025"/>
    <x v="0"/>
    <x v="5"/>
    <s v="Eldon Imàge Series Desk Accessories, Clear"/>
    <n v="17.496000000000002"/>
    <n v="9"/>
    <n v="0.6"/>
    <n v="-7.4357999999999969"/>
  </r>
  <r>
    <n v="5114"/>
    <s v="CA-2013-147970"/>
    <x v="0"/>
    <x v="1010"/>
    <d v="2019-02-02T00:00:00"/>
    <s v="Second Class"/>
    <s v="AB-10150"/>
    <s v="Aimee Bixby"/>
    <x v="0"/>
    <s v="United States"/>
    <s v="Dallas"/>
    <x v="5"/>
    <n v="75220"/>
    <x v="2"/>
    <s v="OFF-PA-10003936"/>
    <x v="1"/>
    <x v="10"/>
    <s v="Xerox 1994"/>
    <n v="15.552000000000003"/>
    <n v="3"/>
    <n v="0.2"/>
    <n v="5.4432"/>
  </r>
  <r>
    <n v="5115"/>
    <s v="CA-2013-150658"/>
    <x v="0"/>
    <x v="1018"/>
    <d v="2019-11-23T00:00:00"/>
    <s v="Standard Class"/>
    <s v="MS-17365"/>
    <s v="Maribeth Schnelling"/>
    <x v="0"/>
    <s v="United States"/>
    <s v="Carlsbad"/>
    <x v="27"/>
    <n v="88220"/>
    <x v="1"/>
    <s v="OFF-BI-10004140"/>
    <x v="1"/>
    <x v="8"/>
    <s v="Avery Non-Stick Binders"/>
    <n v="10.776000000000002"/>
    <n v="3"/>
    <n v="0.2"/>
    <n v="3.3674999999999984"/>
  </r>
  <r>
    <n v="5116"/>
    <s v="CA-2014-125640"/>
    <x v="3"/>
    <x v="800"/>
    <d v="2020-07-30T00:00:00"/>
    <s v="Standard Class"/>
    <s v="DD-13570"/>
    <s v="Dorothy Dickinson"/>
    <x v="0"/>
    <s v="United States"/>
    <s v="Philadelphia"/>
    <x v="9"/>
    <n v="19134"/>
    <x v="3"/>
    <s v="OFF-LA-10004178"/>
    <x v="1"/>
    <x v="2"/>
    <s v="Avery 491"/>
    <n v="3.3040000000000003"/>
    <n v="1"/>
    <n v="0.2"/>
    <n v="1.0737999999999999"/>
  </r>
  <r>
    <n v="5117"/>
    <s v="CA-2014-154137"/>
    <x v="3"/>
    <x v="343"/>
    <d v="2020-11-18T00:00:00"/>
    <s v="Standard Class"/>
    <s v="MT-17815"/>
    <s v="Meg Tillman"/>
    <x v="0"/>
    <s v="United States"/>
    <s v="New York City"/>
    <x v="15"/>
    <n v="10009"/>
    <x v="3"/>
    <s v="OFF-ST-10003324"/>
    <x v="1"/>
    <x v="4"/>
    <s v="Belkin OmniView SE Rackmount Kit"/>
    <n v="35.479999999999997"/>
    <n v="1"/>
    <n v="0"/>
    <n v="0"/>
  </r>
  <r>
    <n v="5118"/>
    <s v="CA-2012-127173"/>
    <x v="1"/>
    <x v="120"/>
    <d v="2018-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8-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8-10-03T00:00:00"/>
    <s v="Standard Class"/>
    <s v="GM-14500"/>
    <s v="Gene McClure"/>
    <x v="0"/>
    <s v="United States"/>
    <s v="Oceanside"/>
    <x v="15"/>
    <n v="11572"/>
    <x v="3"/>
    <s v="OFF-BI-10000088"/>
    <x v="1"/>
    <x v="8"/>
    <s v="GBC Imprintable Covers"/>
    <n v="79.056000000000012"/>
    <n v="9"/>
    <n v="0.2"/>
    <n v="28.657800000000002"/>
  </r>
  <r>
    <n v="5121"/>
    <s v="CA-2011-149538"/>
    <x v="2"/>
    <x v="527"/>
    <d v="2017-04-08T00:00:00"/>
    <s v="Standard Class"/>
    <s v="KB-16585"/>
    <s v="Ken Black"/>
    <x v="1"/>
    <s v="United States"/>
    <s v="Lafayette"/>
    <x v="28"/>
    <n v="70506"/>
    <x v="0"/>
    <s v="OFF-ST-10004180"/>
    <x v="1"/>
    <x v="4"/>
    <s v="Safco Commercial Shelving"/>
    <n v="232.54999999999998"/>
    <n v="5"/>
    <n v="0"/>
    <n v="9.3019999999999925"/>
  </r>
  <r>
    <n v="5122"/>
    <s v="CA-2011-149538"/>
    <x v="2"/>
    <x v="527"/>
    <d v="2017-04-08T00:00:00"/>
    <s v="Standard Class"/>
    <s v="KB-16585"/>
    <s v="Ken Black"/>
    <x v="1"/>
    <s v="United States"/>
    <s v="Lafayette"/>
    <x v="28"/>
    <n v="70506"/>
    <x v="0"/>
    <s v="TEC-AC-10002926"/>
    <x v="2"/>
    <x v="11"/>
    <s v="Logitech Wireless Marathon Mouse M705"/>
    <n v="99.98"/>
    <n v="2"/>
    <n v="0"/>
    <n v="42.991400000000006"/>
  </r>
  <r>
    <n v="5123"/>
    <s v="CA-2011-149538"/>
    <x v="2"/>
    <x v="527"/>
    <d v="2017-04-08T00:00:00"/>
    <s v="Standard Class"/>
    <s v="KB-16585"/>
    <s v="Ken Black"/>
    <x v="1"/>
    <s v="United States"/>
    <s v="Lafayette"/>
    <x v="28"/>
    <n v="70506"/>
    <x v="0"/>
    <s v="OFF-PA-10003797"/>
    <x v="1"/>
    <x v="10"/>
    <s v="Xerox 209"/>
    <n v="19.440000000000001"/>
    <n v="3"/>
    <n v="0"/>
    <n v="9.3312000000000008"/>
  </r>
  <r>
    <n v="5124"/>
    <s v="CA-2011-149538"/>
    <x v="2"/>
    <x v="527"/>
    <d v="2017-04-08T00:00:00"/>
    <s v="Standard Class"/>
    <s v="KB-16585"/>
    <s v="Ken Black"/>
    <x v="1"/>
    <s v="United States"/>
    <s v="Lafayette"/>
    <x v="28"/>
    <n v="70506"/>
    <x v="0"/>
    <s v="OFF-PA-10002195"/>
    <x v="1"/>
    <x v="10"/>
    <s v="Xerox 1966"/>
    <n v="12.96"/>
    <n v="2"/>
    <n v="0"/>
    <n v="6.3504000000000005"/>
  </r>
  <r>
    <n v="5125"/>
    <s v="CA-2011-160766"/>
    <x v="2"/>
    <x v="80"/>
    <d v="2017-09-14T00:00:00"/>
    <s v="Same Day"/>
    <s v="DM-13015"/>
    <s v="Darrin Martin"/>
    <x v="0"/>
    <s v="United States"/>
    <s v="New York City"/>
    <x v="15"/>
    <n v="10009"/>
    <x v="3"/>
    <s v="FUR-TA-10001039"/>
    <x v="0"/>
    <x v="3"/>
    <s v="KI Adjustable-Height Table"/>
    <n v="464.29200000000003"/>
    <n v="9"/>
    <n v="0.4"/>
    <n v="-108.33479999999997"/>
  </r>
  <r>
    <n v="5126"/>
    <s v="CA-2011-160766"/>
    <x v="2"/>
    <x v="80"/>
    <d v="2017-09-14T00:00:00"/>
    <s v="Same Day"/>
    <s v="DM-13015"/>
    <s v="Darrin Martin"/>
    <x v="0"/>
    <s v="United States"/>
    <s v="New York City"/>
    <x v="15"/>
    <n v="10009"/>
    <x v="3"/>
    <s v="OFF-EN-10001099"/>
    <x v="1"/>
    <x v="12"/>
    <s v="Staples"/>
    <n v="68.459999999999994"/>
    <n v="7"/>
    <n v="0"/>
    <n v="31.491599999999995"/>
  </r>
  <r>
    <n v="5127"/>
    <s v="CA-2011-160766"/>
    <x v="2"/>
    <x v="80"/>
    <d v="2017-09-14T00:00:00"/>
    <s v="Same Day"/>
    <s v="DM-13015"/>
    <s v="Darrin Martin"/>
    <x v="0"/>
    <s v="United States"/>
    <s v="New York City"/>
    <x v="15"/>
    <n v="10009"/>
    <x v="3"/>
    <s v="TEC-MA-10003979"/>
    <x v="2"/>
    <x v="15"/>
    <s v="Ativa V4110MDD Micro-Cut Shredder"/>
    <n v="2799.96"/>
    <n v="4"/>
    <n v="0"/>
    <n v="1371.9803999999999"/>
  </r>
  <r>
    <n v="5128"/>
    <s v="CA-2011-160766"/>
    <x v="2"/>
    <x v="80"/>
    <d v="2017-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7-09-14T00:00:00"/>
    <s v="Same Day"/>
    <s v="DM-13015"/>
    <s v="Darrin Martin"/>
    <x v="0"/>
    <s v="United States"/>
    <s v="New York City"/>
    <x v="15"/>
    <n v="10009"/>
    <x v="3"/>
    <s v="TEC-PH-10001536"/>
    <x v="2"/>
    <x v="7"/>
    <s v="Spigen Samsung Galaxy S5 Case Wallet"/>
    <n v="16.989999999999998"/>
    <n v="1"/>
    <n v="0"/>
    <n v="4.4173999999999989"/>
  </r>
  <r>
    <n v="5130"/>
    <s v="CA-2011-160766"/>
    <x v="2"/>
    <x v="80"/>
    <d v="2017-09-14T00:00:00"/>
    <s v="Same Day"/>
    <s v="DM-13015"/>
    <s v="Darrin Martin"/>
    <x v="0"/>
    <s v="United States"/>
    <s v="New York City"/>
    <x v="15"/>
    <n v="10009"/>
    <x v="3"/>
    <s v="TEC-PH-10000526"/>
    <x v="2"/>
    <x v="7"/>
    <s v="Vtech CS6719"/>
    <n v="287.96999999999997"/>
    <n v="3"/>
    <n v="0"/>
    <n v="80.631600000000006"/>
  </r>
  <r>
    <n v="5131"/>
    <s v="CA-2011-160766"/>
    <x v="2"/>
    <x v="80"/>
    <d v="2017-09-14T00:00:00"/>
    <s v="Same Day"/>
    <s v="DM-13015"/>
    <s v="Darrin Martin"/>
    <x v="0"/>
    <s v="United States"/>
    <s v="New York City"/>
    <x v="15"/>
    <n v="10009"/>
    <x v="3"/>
    <s v="OFF-PA-10000213"/>
    <x v="1"/>
    <x v="10"/>
    <s v="Xerox 198"/>
    <n v="44.820000000000007"/>
    <n v="9"/>
    <n v="0"/>
    <n v="21.065400000000004"/>
  </r>
  <r>
    <n v="5132"/>
    <s v="CA-2014-146626"/>
    <x v="3"/>
    <x v="614"/>
    <d v="2021-01-06T00:00:00"/>
    <s v="Standard Class"/>
    <s v="BP-11185"/>
    <s v="Ben Peterman"/>
    <x v="1"/>
    <s v="United States"/>
    <s v="Anaheim"/>
    <x v="1"/>
    <n v="92804"/>
    <x v="1"/>
    <s v="FUR-FU-10002501"/>
    <x v="0"/>
    <x v="5"/>
    <s v="Nu-Dell Executive Frame"/>
    <n v="101.12"/>
    <n v="8"/>
    <n v="0"/>
    <n v="37.414400000000001"/>
  </r>
  <r>
    <n v="5133"/>
    <s v="CA-2012-123330"/>
    <x v="1"/>
    <x v="1019"/>
    <d v="2018-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20-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20-12-01T00:00:00"/>
    <s v="Standard Class"/>
    <s v="FG-14260"/>
    <s v="Frank Gastineau"/>
    <x v="2"/>
    <s v="United States"/>
    <s v="New York City"/>
    <x v="15"/>
    <n v="10009"/>
    <x v="3"/>
    <s v="OFF-BI-10003364"/>
    <x v="1"/>
    <x v="8"/>
    <s v="Binding Machine Supplies"/>
    <n v="93.344000000000008"/>
    <n v="4"/>
    <n v="0.2"/>
    <n v="32.670400000000001"/>
  </r>
  <r>
    <n v="5136"/>
    <s v="CA-2013-151323"/>
    <x v="0"/>
    <x v="248"/>
    <d v="2019-10-29T00:00:00"/>
    <s v="Standard Class"/>
    <s v="AB-10255"/>
    <s v="Alejandro Ballentine"/>
    <x v="2"/>
    <s v="United States"/>
    <s v="Seattle"/>
    <x v="4"/>
    <n v="98103"/>
    <x v="1"/>
    <s v="OFF-FA-10002983"/>
    <x v="1"/>
    <x v="13"/>
    <s v="Advantus SlideClip Paper Clips"/>
    <n v="17.05"/>
    <n v="5"/>
    <n v="0"/>
    <n v="8.1840000000000011"/>
  </r>
  <r>
    <n v="5137"/>
    <s v="CA-2012-146696"/>
    <x v="1"/>
    <x v="639"/>
    <d v="2018-12-19T00:00:00"/>
    <s v="Standard Class"/>
    <s v="RD-19480"/>
    <s v="Rick Duston"/>
    <x v="0"/>
    <s v="United States"/>
    <s v="San Diego"/>
    <x v="1"/>
    <n v="92105"/>
    <x v="1"/>
    <s v="OFF-BI-10002432"/>
    <x v="1"/>
    <x v="8"/>
    <s v="Wilson Jones Standard D-Ring Binders"/>
    <n v="8.0960000000000001"/>
    <n v="2"/>
    <n v="0.2"/>
    <n v="2.7323999999999993"/>
  </r>
  <r>
    <n v="5138"/>
    <s v="CA-2013-128972"/>
    <x v="0"/>
    <x v="373"/>
    <d v="2019-11-18T00:00:00"/>
    <s v="Standard Class"/>
    <s v="TS-21430"/>
    <s v="Tom Stivers"/>
    <x v="1"/>
    <s v="United States"/>
    <s v="Oklahoma City"/>
    <x v="26"/>
    <n v="73120"/>
    <x v="2"/>
    <s v="FUR-FU-10003096"/>
    <x v="0"/>
    <x v="5"/>
    <s v="Master Giant Foot Doorstop, Safety Yellow"/>
    <n v="30.36"/>
    <n v="4"/>
    <n v="0"/>
    <n v="13.0548"/>
  </r>
  <r>
    <n v="5139"/>
    <s v="CA-2014-128335"/>
    <x v="3"/>
    <x v="365"/>
    <d v="2020-10-06T00:00:00"/>
    <s v="Standard Class"/>
    <s v="JA-15970"/>
    <s v="Joseph Airdo"/>
    <x v="0"/>
    <s v="United States"/>
    <s v="Mount Vernon"/>
    <x v="15"/>
    <n v="10550"/>
    <x v="3"/>
    <s v="OFF-EN-10001539"/>
    <x v="1"/>
    <x v="12"/>
    <s v="Staples"/>
    <n v="23.34"/>
    <n v="3"/>
    <n v="0"/>
    <n v="10.969799999999999"/>
  </r>
  <r>
    <n v="5140"/>
    <s v="CA-2014-128335"/>
    <x v="3"/>
    <x v="365"/>
    <d v="2020-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8-11-12T00:00:00"/>
    <s v="Standard Class"/>
    <s v="SW-20455"/>
    <s v="Shaun Weien"/>
    <x v="0"/>
    <s v="United States"/>
    <s v="San Francisco"/>
    <x v="1"/>
    <n v="94109"/>
    <x v="1"/>
    <s v="TEC-AC-10001956"/>
    <x v="2"/>
    <x v="11"/>
    <s v="Microsoft Arc Touch Mouse"/>
    <n v="119.9"/>
    <n v="2"/>
    <n v="0"/>
    <n v="43.164000000000001"/>
  </r>
  <r>
    <n v="5142"/>
    <s v="CA-2013-111213"/>
    <x v="0"/>
    <x v="178"/>
    <d v="2019-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9-04-06T00:00:00"/>
    <s v="Standard Class"/>
    <s v="FP-14320"/>
    <s v="Frank Preis"/>
    <x v="0"/>
    <s v="United States"/>
    <s v="New York City"/>
    <x v="15"/>
    <n v="10009"/>
    <x v="3"/>
    <s v="OFF-SU-10000946"/>
    <x v="1"/>
    <x v="14"/>
    <s v="Staples"/>
    <n v="63.84"/>
    <n v="8"/>
    <n v="0"/>
    <n v="18.513599999999997"/>
  </r>
  <r>
    <n v="5144"/>
    <s v="CA-2013-111213"/>
    <x v="0"/>
    <x v="178"/>
    <d v="2019-04-06T00:00:00"/>
    <s v="Standard Class"/>
    <s v="FP-14320"/>
    <s v="Frank Preis"/>
    <x v="0"/>
    <s v="United States"/>
    <s v="New York City"/>
    <x v="15"/>
    <n v="10009"/>
    <x v="3"/>
    <s v="OFF-BI-10004140"/>
    <x v="1"/>
    <x v="8"/>
    <s v="Avery Non-Stick Binders"/>
    <n v="3.5920000000000005"/>
    <n v="1"/>
    <n v="0.2"/>
    <n v="1.1224999999999996"/>
  </r>
  <r>
    <n v="5145"/>
    <s v="CA-2014-161333"/>
    <x v="3"/>
    <x v="62"/>
    <d v="2020-02-08T00:00:00"/>
    <s v="Standard Class"/>
    <s v="JL-15835"/>
    <s v="John Lee"/>
    <x v="0"/>
    <s v="United States"/>
    <s v="Los Angeles"/>
    <x v="1"/>
    <n v="90045"/>
    <x v="1"/>
    <s v="FUR-FU-10003039"/>
    <x v="0"/>
    <x v="5"/>
    <s v="Howard Miller 11-1/2&quot; Diameter Grantwood Wall Clock"/>
    <n v="86.26"/>
    <n v="2"/>
    <n v="0"/>
    <n v="29.328400000000002"/>
  </r>
  <r>
    <n v="5146"/>
    <s v="CA-2014-161333"/>
    <x v="3"/>
    <x v="62"/>
    <d v="2020-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20-02-08T00:00:00"/>
    <s v="Standard Class"/>
    <s v="JL-15835"/>
    <s v="John Lee"/>
    <x v="0"/>
    <s v="United States"/>
    <s v="Los Angeles"/>
    <x v="1"/>
    <n v="90045"/>
    <x v="1"/>
    <s v="OFF-AP-10000252"/>
    <x v="1"/>
    <x v="9"/>
    <s v="Harmony HEPA Quiet Air Purifiers"/>
    <n v="46.8"/>
    <n v="4"/>
    <n v="0"/>
    <n v="16.38"/>
  </r>
  <r>
    <n v="5148"/>
    <s v="CA-2014-128734"/>
    <x v="3"/>
    <x v="165"/>
    <d v="2021-01-01T00:00:00"/>
    <s v="Standard Class"/>
    <s v="JL-15175"/>
    <s v="James Lanier"/>
    <x v="2"/>
    <s v="United States"/>
    <s v="Chandler"/>
    <x v="16"/>
    <n v="85224"/>
    <x v="1"/>
    <s v="FUR-FU-10001731"/>
    <x v="0"/>
    <x v="5"/>
    <s v="Acrylic Self-Standing Desk Frames"/>
    <n v="8.5440000000000005"/>
    <n v="4"/>
    <n v="0.2"/>
    <n v="1.9223999999999997"/>
  </r>
  <r>
    <n v="5149"/>
    <s v="CA-2014-128734"/>
    <x v="3"/>
    <x v="165"/>
    <d v="2021-01-01T00:00:00"/>
    <s v="Standard Class"/>
    <s v="JL-15175"/>
    <s v="James Lanier"/>
    <x v="2"/>
    <s v="United States"/>
    <s v="Chandler"/>
    <x v="16"/>
    <n v="85224"/>
    <x v="1"/>
    <s v="FUR-CH-10001394"/>
    <x v="0"/>
    <x v="1"/>
    <s v="Global Leather Executive Chair"/>
    <n v="842.37600000000009"/>
    <n v="3"/>
    <n v="0.2"/>
    <n v="105.29699999999988"/>
  </r>
  <r>
    <n v="5150"/>
    <s v="CA-2011-141796"/>
    <x v="2"/>
    <x v="261"/>
    <d v="2017-06-21T00:00:00"/>
    <s v="Same Day"/>
    <s v="JG-15160"/>
    <s v="James Galang"/>
    <x v="0"/>
    <s v="United States"/>
    <s v="Long Beach"/>
    <x v="15"/>
    <n v="11561"/>
    <x v="3"/>
    <s v="TEC-PH-10001578"/>
    <x v="2"/>
    <x v="7"/>
    <s v="Polycom SoundStation2 EX Conference phone"/>
    <n v="1214.8499999999999"/>
    <n v="3"/>
    <n v="0"/>
    <n v="352.30649999999997"/>
  </r>
  <r>
    <n v="5151"/>
    <s v="CA-2014-125101"/>
    <x v="3"/>
    <x v="903"/>
    <d v="2020-03-11T00:00:00"/>
    <s v="Second Class"/>
    <s v="SH-19975"/>
    <s v="Sally Hughsby"/>
    <x v="1"/>
    <s v="United States"/>
    <s v="San Francisco"/>
    <x v="1"/>
    <n v="94109"/>
    <x v="1"/>
    <s v="OFF-ST-10000675"/>
    <x v="1"/>
    <x v="4"/>
    <s v="File Shuttle II and Handi-File, Black"/>
    <n v="67.78"/>
    <n v="2"/>
    <n v="0"/>
    <n v="16.945"/>
  </r>
  <r>
    <n v="5152"/>
    <s v="CA-2014-169929"/>
    <x v="3"/>
    <x v="145"/>
    <d v="2020-09-29T00:00:00"/>
    <s v="First Class"/>
    <s v="LS-17200"/>
    <s v="Luke Schmidt"/>
    <x v="1"/>
    <s v="United States"/>
    <s v="Helena"/>
    <x v="37"/>
    <n v="59601"/>
    <x v="1"/>
    <s v="OFF-ST-10002352"/>
    <x v="1"/>
    <x v="4"/>
    <s v="Iris Project Case"/>
    <n v="39.900000000000006"/>
    <n v="5"/>
    <n v="0"/>
    <n v="10.373999999999999"/>
  </r>
  <r>
    <n v="5153"/>
    <s v="US-2011-121566"/>
    <x v="2"/>
    <x v="479"/>
    <d v="2017-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7-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5"/>
    <d v="2018-08-08T00:00:00"/>
    <s v="First Class"/>
    <s v="KW-16570"/>
    <s v="Kelly Williams"/>
    <x v="0"/>
    <s v="United States"/>
    <s v="Kirkwood"/>
    <x v="25"/>
    <n v="63122"/>
    <x v="2"/>
    <s v="OFF-BI-10002215"/>
    <x v="1"/>
    <x v="8"/>
    <s v="Wilson Jones Hanging View Binder, White, 1&quot;"/>
    <n v="28.4"/>
    <n v="4"/>
    <n v="0"/>
    <n v="13.063999999999998"/>
  </r>
  <r>
    <n v="5156"/>
    <s v="US-2012-124219"/>
    <x v="1"/>
    <x v="975"/>
    <d v="2018-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20-07-05T00:00:00"/>
    <s v="Second Class"/>
    <s v="GH-14410"/>
    <s v="Gary Hansen"/>
    <x v="2"/>
    <s v="United States"/>
    <s v="Chicago"/>
    <x v="10"/>
    <n v="60653"/>
    <x v="2"/>
    <s v="TEC-PH-10002584"/>
    <x v="2"/>
    <x v="7"/>
    <s v="Samsung Galaxy S4"/>
    <n v="1001.5840000000001"/>
    <n v="2"/>
    <n v="0.2"/>
    <n v="125.19799999999992"/>
  </r>
  <r>
    <n v="5158"/>
    <s v="CA-2014-163006"/>
    <x v="3"/>
    <x v="160"/>
    <d v="2020-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20-07-05T00:00:00"/>
    <s v="Second Class"/>
    <s v="GH-14410"/>
    <s v="Gary Hansen"/>
    <x v="2"/>
    <s v="United States"/>
    <s v="Chicago"/>
    <x v="10"/>
    <n v="60653"/>
    <x v="2"/>
    <s v="FUR-FU-10003799"/>
    <x v="0"/>
    <x v="5"/>
    <s v="Seth Thomas 13 1/2&quot; Wall Clock"/>
    <n v="14.224000000000002"/>
    <n v="2"/>
    <n v="0.6"/>
    <n v="-10.312400000000004"/>
  </r>
  <r>
    <n v="5160"/>
    <s v="CA-2012-156146"/>
    <x v="1"/>
    <x v="662"/>
    <d v="2018-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8-10-30T00:00:00"/>
    <s v="Second Class"/>
    <s v="AG-10495"/>
    <s v="Andrew Gjertsen"/>
    <x v="1"/>
    <s v="United States"/>
    <s v="Peoria"/>
    <x v="16"/>
    <n v="85345"/>
    <x v="1"/>
    <s v="TEC-PH-10001527"/>
    <x v="2"/>
    <x v="7"/>
    <s v="Plantronics MX500i Earset"/>
    <n v="68.720000000000013"/>
    <n v="2"/>
    <n v="0.2"/>
    <n v="-14.603000000000005"/>
  </r>
  <r>
    <n v="5162"/>
    <s v="CA-2011-111192"/>
    <x v="2"/>
    <x v="1020"/>
    <d v="2017-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9-11-24T00:00:00"/>
    <s v="Second Class"/>
    <s v="AJ-10945"/>
    <s v="Ashley Jarboe"/>
    <x v="0"/>
    <s v="United States"/>
    <s v="Taylor"/>
    <x v="12"/>
    <n v="48180"/>
    <x v="2"/>
    <s v="FUR-CH-10000863"/>
    <x v="0"/>
    <x v="1"/>
    <s v="Novimex Swivel Fabric Task Chair"/>
    <n v="301.95999999999998"/>
    <n v="2"/>
    <n v="0"/>
    <n v="33.215599999999995"/>
  </r>
  <r>
    <n v="5164"/>
    <s v="CA-2012-161627"/>
    <x v="1"/>
    <x v="380"/>
    <d v="2018-07-11T00:00:00"/>
    <s v="Standard Class"/>
    <s v="SJ-20215"/>
    <s v="Sarah Jordon"/>
    <x v="0"/>
    <s v="United States"/>
    <s v="Pasadena"/>
    <x v="1"/>
    <n v="91104"/>
    <x v="1"/>
    <s v="FUR-CH-10003968"/>
    <x v="0"/>
    <x v="1"/>
    <s v="Novimex Turbo Task Chair"/>
    <n v="170.35200000000003"/>
    <n v="3"/>
    <n v="0.2"/>
    <n v="-17.035200000000003"/>
  </r>
  <r>
    <n v="5165"/>
    <s v="CA-2011-121006"/>
    <x v="2"/>
    <x v="849"/>
    <d v="2017-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7-11-16T00:00:00"/>
    <s v="Standard Class"/>
    <s v="SC-20020"/>
    <s v="Sam Craven"/>
    <x v="0"/>
    <s v="United States"/>
    <s v="Midland"/>
    <x v="12"/>
    <n v="48640"/>
    <x v="2"/>
    <s v="OFF-PA-10000130"/>
    <x v="1"/>
    <x v="10"/>
    <s v="Xerox 199"/>
    <n v="12.84"/>
    <n v="3"/>
    <n v="0"/>
    <n v="5.7779999999999987"/>
  </r>
  <r>
    <n v="5167"/>
    <s v="CA-2011-121006"/>
    <x v="2"/>
    <x v="849"/>
    <d v="2017-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7-11-16T00:00:00"/>
    <s v="Standard Class"/>
    <s v="SC-20020"/>
    <s v="Sam Craven"/>
    <x v="0"/>
    <s v="United States"/>
    <s v="Midland"/>
    <x v="12"/>
    <n v="48640"/>
    <x v="2"/>
    <s v="FUR-CH-10004997"/>
    <x v="0"/>
    <x v="1"/>
    <s v="Hon Every-Day Series Multi-Task Chairs"/>
    <n v="563.93999999999994"/>
    <n v="3"/>
    <n v="0"/>
    <n v="112.78800000000001"/>
  </r>
  <r>
    <n v="5169"/>
    <s v="CA-2011-121006"/>
    <x v="2"/>
    <x v="849"/>
    <d v="2017-11-16T00:00:00"/>
    <s v="Standard Class"/>
    <s v="SC-20020"/>
    <s v="Sam Craven"/>
    <x v="0"/>
    <s v="United States"/>
    <s v="Midland"/>
    <x v="12"/>
    <n v="48640"/>
    <x v="2"/>
    <s v="OFF-ST-10004950"/>
    <x v="1"/>
    <x v="4"/>
    <s v="Acco Perma 3000 Stacking Storage Drawers"/>
    <n v="62.94"/>
    <n v="3"/>
    <n v="0"/>
    <n v="11.958600000000001"/>
  </r>
  <r>
    <n v="5170"/>
    <s v="CA-2011-121006"/>
    <x v="2"/>
    <x v="849"/>
    <d v="2017-11-16T00:00:00"/>
    <s v="Standard Class"/>
    <s v="SC-20020"/>
    <s v="Sam Craven"/>
    <x v="0"/>
    <s v="United States"/>
    <s v="Midland"/>
    <x v="12"/>
    <n v="48640"/>
    <x v="2"/>
    <s v="OFF-ST-10001490"/>
    <x v="1"/>
    <x v="4"/>
    <s v="Hot File 7-Pocket, Floor Stand"/>
    <n v="535.41"/>
    <n v="3"/>
    <n v="0"/>
    <n v="160.62299999999993"/>
  </r>
  <r>
    <n v="5171"/>
    <s v="CA-2013-122903"/>
    <x v="0"/>
    <x v="1021"/>
    <d v="2019-05-30T00:00:00"/>
    <s v="Second Class"/>
    <s v="LA-16780"/>
    <s v="Laura Armstrong"/>
    <x v="1"/>
    <s v="United States"/>
    <s v="Detroit"/>
    <x v="12"/>
    <n v="48205"/>
    <x v="2"/>
    <s v="FUR-CH-10002024"/>
    <x v="0"/>
    <x v="1"/>
    <s v="HON 5400 Series Task Chairs for Big and Tall"/>
    <n v="3504.9"/>
    <n v="5"/>
    <n v="0"/>
    <n v="700.98000000000013"/>
  </r>
  <r>
    <n v="5172"/>
    <s v="CA-2013-122903"/>
    <x v="0"/>
    <x v="1021"/>
    <d v="2019-05-30T00:00:00"/>
    <s v="Second Class"/>
    <s v="LA-16780"/>
    <s v="Laura Armstrong"/>
    <x v="1"/>
    <s v="United States"/>
    <s v="Detroit"/>
    <x v="12"/>
    <n v="48205"/>
    <x v="2"/>
    <s v="OFF-PA-10001790"/>
    <x v="1"/>
    <x v="10"/>
    <s v="Xerox 1910"/>
    <n v="144.12"/>
    <n v="3"/>
    <n v="0"/>
    <n v="69.177599999999984"/>
  </r>
  <r>
    <n v="5173"/>
    <s v="CA-2013-122903"/>
    <x v="0"/>
    <x v="1021"/>
    <d v="2019-05-30T00:00:00"/>
    <s v="Second Class"/>
    <s v="LA-16780"/>
    <s v="Laura Armstrong"/>
    <x v="1"/>
    <s v="United States"/>
    <s v="Detroit"/>
    <x v="12"/>
    <n v="48205"/>
    <x v="2"/>
    <s v="OFF-PA-10000994"/>
    <x v="1"/>
    <x v="10"/>
    <s v="Xerox 1915"/>
    <n v="314.54999999999995"/>
    <n v="3"/>
    <n v="0"/>
    <n v="150.98399999999998"/>
  </r>
  <r>
    <n v="5174"/>
    <s v="CA-2012-107741"/>
    <x v="1"/>
    <x v="935"/>
    <d v="2018-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20-10-25T00:00:00"/>
    <s v="Standard Class"/>
    <s v="CA-12265"/>
    <s v="Christina Anderson"/>
    <x v="0"/>
    <s v="United States"/>
    <s v="Waco"/>
    <x v="5"/>
    <n v="76706"/>
    <x v="2"/>
    <s v="OFF-BI-10002799"/>
    <x v="1"/>
    <x v="8"/>
    <s v="SlimView Poly Binder, 3/8&quot;"/>
    <n v="2.0719999999999996"/>
    <n v="2"/>
    <n v="0.8"/>
    <n v="-3.5224000000000011"/>
  </r>
  <r>
    <n v="5176"/>
    <s v="CA-2014-106432"/>
    <x v="3"/>
    <x v="15"/>
    <d v="2020-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9-11-09T00:00:00"/>
    <s v="First Class"/>
    <s v="JH-15985"/>
    <s v="Joseph Holt"/>
    <x v="0"/>
    <s v="United States"/>
    <s v="San Francisco"/>
    <x v="1"/>
    <n v="94109"/>
    <x v="1"/>
    <s v="OFF-BI-10002082"/>
    <x v="1"/>
    <x v="8"/>
    <s v="GBC Twin Loop Wire Binding Elements"/>
    <n v="53.248000000000005"/>
    <n v="2"/>
    <n v="0.2"/>
    <n v="19.968"/>
  </r>
  <r>
    <n v="5178"/>
    <s v="CA-2013-123015"/>
    <x v="0"/>
    <x v="482"/>
    <d v="2019-12-31T00:00:00"/>
    <s v="Standard Class"/>
    <s v="AJ-10795"/>
    <s v="Anthony Johnson"/>
    <x v="1"/>
    <s v="United States"/>
    <s v="New York City"/>
    <x v="15"/>
    <n v="10024"/>
    <x v="3"/>
    <s v="OFF-BI-10004967"/>
    <x v="1"/>
    <x v="8"/>
    <s v="Round Ring Binders"/>
    <n v="4.9920000000000009"/>
    <n v="3"/>
    <n v="0.2"/>
    <n v="1.6848000000000001"/>
  </r>
  <r>
    <n v="5179"/>
    <s v="US-2012-120502"/>
    <x v="1"/>
    <x v="657"/>
    <d v="2018-04-19T00:00:00"/>
    <s v="Standard Class"/>
    <s v="BT-11395"/>
    <s v="Bill Tyler"/>
    <x v="1"/>
    <s v="United States"/>
    <s v="Los Angeles"/>
    <x v="1"/>
    <n v="90036"/>
    <x v="1"/>
    <s v="FUR-FU-10004973"/>
    <x v="0"/>
    <x v="5"/>
    <s v="Flat Face Poster Frame"/>
    <n v="37.68"/>
    <n v="2"/>
    <n v="0"/>
    <n v="15.825600000000001"/>
  </r>
  <r>
    <n v="5180"/>
    <s v="US-2012-120502"/>
    <x v="1"/>
    <x v="657"/>
    <d v="2018-04-19T00:00:00"/>
    <s v="Standard Class"/>
    <s v="BT-11395"/>
    <s v="Bill Tyler"/>
    <x v="1"/>
    <s v="United States"/>
    <s v="Los Angeles"/>
    <x v="1"/>
    <n v="90036"/>
    <x v="1"/>
    <s v="TEC-PH-10003645"/>
    <x v="2"/>
    <x v="7"/>
    <s v="Aastra 57i VoIP phone"/>
    <n v="258.57600000000002"/>
    <n v="2"/>
    <n v="0.2"/>
    <n v="19.393200000000007"/>
  </r>
  <r>
    <n v="5181"/>
    <s v="US-2012-120502"/>
    <x v="1"/>
    <x v="657"/>
    <d v="2018-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20-09-16T00:00:00"/>
    <s v="First Class"/>
    <s v="DJ-13510"/>
    <s v="Don Jones"/>
    <x v="1"/>
    <s v="United States"/>
    <s v="Woonsocket"/>
    <x v="34"/>
    <n v="2895"/>
    <x v="3"/>
    <s v="OFF-PA-10003797"/>
    <x v="1"/>
    <x v="10"/>
    <s v="Xerox 209"/>
    <n v="45.36"/>
    <n v="7"/>
    <n v="0"/>
    <n v="21.772800000000004"/>
  </r>
  <r>
    <n v="5183"/>
    <s v="CA-2014-108749"/>
    <x v="3"/>
    <x v="510"/>
    <d v="2020-09-16T00:00:00"/>
    <s v="First Class"/>
    <s v="DJ-13510"/>
    <s v="Don Jones"/>
    <x v="1"/>
    <s v="United States"/>
    <s v="Woonsocket"/>
    <x v="34"/>
    <n v="2895"/>
    <x v="3"/>
    <s v="OFF-BI-10003707"/>
    <x v="1"/>
    <x v="8"/>
    <s v="Aluminum Screw Posts"/>
    <n v="45.78"/>
    <n v="3"/>
    <n v="0"/>
    <n v="22.89"/>
  </r>
  <r>
    <n v="5184"/>
    <s v="CA-2014-163335"/>
    <x v="3"/>
    <x v="241"/>
    <d v="2020-09-28T00:00:00"/>
    <s v="First Class"/>
    <s v="AG-10675"/>
    <s v="Anna Gayman"/>
    <x v="0"/>
    <s v="United States"/>
    <s v="Columbus"/>
    <x v="32"/>
    <n v="31907"/>
    <x v="0"/>
    <s v="OFF-ST-10000885"/>
    <x v="1"/>
    <x v="4"/>
    <s v="Fellowes Desktop Hanging File Manager"/>
    <n v="40.29"/>
    <n v="3"/>
    <n v="0"/>
    <n v="10.0725"/>
  </r>
  <r>
    <n v="5185"/>
    <s v="CA-2014-163335"/>
    <x v="3"/>
    <x v="241"/>
    <d v="2020-09-28T00:00:00"/>
    <s v="First Class"/>
    <s v="AG-10675"/>
    <s v="Anna Gayman"/>
    <x v="0"/>
    <s v="United States"/>
    <s v="Columbus"/>
    <x v="32"/>
    <n v="31907"/>
    <x v="0"/>
    <s v="OFF-BI-10002827"/>
    <x v="1"/>
    <x v="8"/>
    <s v="Avery Durable Poly Binders"/>
    <n v="38.71"/>
    <n v="7"/>
    <n v="0"/>
    <n v="17.8066"/>
  </r>
  <r>
    <n v="5186"/>
    <s v="CA-2012-134719"/>
    <x v="1"/>
    <x v="997"/>
    <d v="2018-10-15T00:00:00"/>
    <s v="Standard Class"/>
    <s v="JD-15790"/>
    <s v="John Dryer"/>
    <x v="0"/>
    <s v="United States"/>
    <s v="Jacksonville"/>
    <x v="2"/>
    <n v="32216"/>
    <x v="0"/>
    <s v="OFF-ST-10004459"/>
    <x v="1"/>
    <x v="4"/>
    <s v="Tennsco Single-Tier Lockers"/>
    <n v="1801.6320000000001"/>
    <n v="6"/>
    <n v="0.2"/>
    <n v="-337.80600000000004"/>
  </r>
  <r>
    <n v="5187"/>
    <s v="US-2012-154389"/>
    <x v="1"/>
    <x v="154"/>
    <d v="2018-12-03T00:00:00"/>
    <s v="Standard Class"/>
    <s v="EH-14125"/>
    <s v="Eugene Hildebrand"/>
    <x v="2"/>
    <s v="United States"/>
    <s v="Philadelphia"/>
    <x v="9"/>
    <n v="19140"/>
    <x v="3"/>
    <s v="TEC-PH-10002789"/>
    <x v="2"/>
    <x v="7"/>
    <s v="LG Exalt"/>
    <n v="748.75200000000007"/>
    <n v="8"/>
    <n v="0.4"/>
    <n v="-162.22960000000006"/>
  </r>
  <r>
    <n v="5188"/>
    <s v="CA-2012-115567"/>
    <x v="1"/>
    <x v="1022"/>
    <d v="2018-09-18T00:00:00"/>
    <s v="Standard Class"/>
    <s v="ZC-21910"/>
    <s v="Zuschuss Carroll"/>
    <x v="0"/>
    <s v="United States"/>
    <s v="Columbus"/>
    <x v="14"/>
    <n v="47201"/>
    <x v="2"/>
    <s v="TEC-AC-10001314"/>
    <x v="2"/>
    <x v="11"/>
    <s v="Case Logic 2.4GHz Wireless Keyboard"/>
    <n v="199.96"/>
    <n v="4"/>
    <n v="0"/>
    <n v="15.996799999999979"/>
  </r>
  <r>
    <n v="5189"/>
    <s v="CA-2012-115567"/>
    <x v="1"/>
    <x v="1022"/>
    <d v="2018-09-18T00:00:00"/>
    <s v="Standard Class"/>
    <s v="ZC-21910"/>
    <s v="Zuschuss Carroll"/>
    <x v="0"/>
    <s v="United States"/>
    <s v="Columbus"/>
    <x v="14"/>
    <n v="47201"/>
    <x v="2"/>
    <s v="FUR-CH-10000015"/>
    <x v="0"/>
    <x v="1"/>
    <s v="Hon Multipurpose Stacking Arm Chairs"/>
    <n v="1516.2"/>
    <n v="7"/>
    <n v="0"/>
    <n v="394.21199999999999"/>
  </r>
  <r>
    <n v="5190"/>
    <s v="US-2014-136679"/>
    <x v="3"/>
    <x v="237"/>
    <d v="2020-11-19T00:00:00"/>
    <s v="Standard Class"/>
    <s v="XP-21865"/>
    <s v="Xylona Preis"/>
    <x v="0"/>
    <s v="United States"/>
    <s v="Pasadena"/>
    <x v="5"/>
    <n v="77506"/>
    <x v="2"/>
    <s v="TEC-AC-10004855"/>
    <x v="2"/>
    <x v="11"/>
    <s v="V7 USB Numeric Keypad"/>
    <n v="167.95200000000003"/>
    <n v="6"/>
    <n v="0.2"/>
    <n v="-27.292200000000001"/>
  </r>
  <r>
    <n v="5191"/>
    <s v="US-2014-136679"/>
    <x v="3"/>
    <x v="237"/>
    <d v="2020-11-19T00:00:00"/>
    <s v="Standard Class"/>
    <s v="XP-21865"/>
    <s v="Xylona Preis"/>
    <x v="0"/>
    <s v="United States"/>
    <s v="Pasadena"/>
    <x v="5"/>
    <n v="77506"/>
    <x v="2"/>
    <s v="OFF-AR-10003582"/>
    <x v="1"/>
    <x v="6"/>
    <s v="Boston Electric Pencil Sharpener, Model 1818, Charcoal Black"/>
    <n v="45.04"/>
    <n v="2"/>
    <n v="0.2"/>
    <n v="4.5040000000000031"/>
  </r>
  <r>
    <n v="5192"/>
    <s v="US-2014-141943"/>
    <x v="3"/>
    <x v="1023"/>
    <d v="2020-05-10T00:00:00"/>
    <s v="Standard Class"/>
    <s v="DK-12985"/>
    <s v="Darren Koutras"/>
    <x v="0"/>
    <s v="United States"/>
    <s v="San Francisco"/>
    <x v="1"/>
    <n v="94122"/>
    <x v="1"/>
    <s v="OFF-EN-10003448"/>
    <x v="1"/>
    <x v="12"/>
    <s v="Peel &amp; Seel Recycled Catalog Envelopes, Brown"/>
    <n v="23.16"/>
    <n v="2"/>
    <n v="0"/>
    <n v="11.58"/>
  </r>
  <r>
    <n v="5193"/>
    <s v="CA-2011-101560"/>
    <x v="2"/>
    <x v="683"/>
    <d v="2017-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7-12-01T00:00:00"/>
    <s v="Second Class"/>
    <s v="CS-12250"/>
    <s v="Chris Selesnick"/>
    <x v="1"/>
    <s v="United States"/>
    <s v="Columbia"/>
    <x v="20"/>
    <n v="29203"/>
    <x v="0"/>
    <s v="OFF-PA-10001363"/>
    <x v="1"/>
    <x v="10"/>
    <s v="Xerox 1933"/>
    <n v="85.96"/>
    <n v="7"/>
    <n v="0"/>
    <n v="40.401199999999996"/>
  </r>
  <r>
    <n v="5195"/>
    <s v="CA-2011-101560"/>
    <x v="2"/>
    <x v="683"/>
    <d v="2017-12-01T00:00:00"/>
    <s v="Second Class"/>
    <s v="CS-12250"/>
    <s v="Chris Selesnick"/>
    <x v="1"/>
    <s v="United States"/>
    <s v="Columbia"/>
    <x v="20"/>
    <n v="29203"/>
    <x v="0"/>
    <s v="OFF-AR-10004757"/>
    <x v="1"/>
    <x v="6"/>
    <s v="Crayola Colored Pencils"/>
    <n v="13.12"/>
    <n v="4"/>
    <n v="0"/>
    <n v="4.3295999999999992"/>
  </r>
  <r>
    <n v="5196"/>
    <s v="CA-2011-101560"/>
    <x v="2"/>
    <x v="683"/>
    <d v="2017-12-01T00:00:00"/>
    <s v="Second Class"/>
    <s v="CS-12250"/>
    <s v="Chris Selesnick"/>
    <x v="1"/>
    <s v="United States"/>
    <s v="Columbia"/>
    <x v="20"/>
    <n v="29203"/>
    <x v="0"/>
    <s v="OFF-BI-10000309"/>
    <x v="1"/>
    <x v="8"/>
    <s v="GBC Twin Loop Wire Binding Elements, 9/16&quot; Spine, Black"/>
    <n v="45.660000000000004"/>
    <n v="3"/>
    <n v="0"/>
    <n v="22.3734"/>
  </r>
  <r>
    <n v="5197"/>
    <s v="CA-2011-159709"/>
    <x v="2"/>
    <x v="1024"/>
    <d v="2017-05-15T00:00:00"/>
    <s v="Standard Class"/>
    <s v="AI-10855"/>
    <s v="Arianne Irving"/>
    <x v="0"/>
    <s v="United States"/>
    <s v="Kent"/>
    <x v="4"/>
    <n v="98031"/>
    <x v="1"/>
    <s v="OFF-EN-10001434"/>
    <x v="1"/>
    <x v="12"/>
    <s v="Strathmore #10 Envelopes, Ultimate White"/>
    <n v="158.13"/>
    <n v="3"/>
    <n v="0"/>
    <n v="77.483699999999999"/>
  </r>
  <r>
    <n v="5198"/>
    <s v="CA-2011-159709"/>
    <x v="2"/>
    <x v="1024"/>
    <d v="2017-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9-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9-03-09T00:00:00"/>
    <s v="Standard Class"/>
    <s v="AA-10315"/>
    <s v="Alex Avila"/>
    <x v="0"/>
    <s v="United States"/>
    <s v="Round Rock"/>
    <x v="5"/>
    <n v="78664"/>
    <x v="2"/>
    <s v="OFF-FA-10001332"/>
    <x v="1"/>
    <x v="13"/>
    <s v="Acco Banker's Clasps, 5 3/4&quot;-Long"/>
    <n v="2.3039999999999998"/>
    <n v="1"/>
    <n v="0.2"/>
    <n v="0.77759999999999996"/>
  </r>
  <r>
    <n v="5201"/>
    <s v="CA-2013-103982"/>
    <x v="0"/>
    <x v="840"/>
    <d v="2019-03-09T00:00:00"/>
    <s v="Standard Class"/>
    <s v="AA-10315"/>
    <s v="Alex Avila"/>
    <x v="0"/>
    <s v="United States"/>
    <s v="Round Rock"/>
    <x v="5"/>
    <n v="78664"/>
    <x v="2"/>
    <s v="TEC-PH-10000895"/>
    <x v="2"/>
    <x v="7"/>
    <s v="Polycom VVX 310 VoIP phone"/>
    <n v="431.97600000000006"/>
    <n v="3"/>
    <n v="0.2"/>
    <n v="32.398200000000017"/>
  </r>
  <r>
    <n v="5202"/>
    <s v="CA-2013-103982"/>
    <x v="0"/>
    <x v="840"/>
    <d v="2019-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8-08-19T00:00:00"/>
    <s v="Standard Class"/>
    <s v="RE-19450"/>
    <s v="Richard Eichhorn"/>
    <x v="0"/>
    <s v="United States"/>
    <s v="Oakland"/>
    <x v="1"/>
    <n v="94601"/>
    <x v="1"/>
    <s v="FUR-FU-10004018"/>
    <x v="0"/>
    <x v="5"/>
    <s v="Tensor Computer Mounted Lamp"/>
    <n v="104.23"/>
    <n v="7"/>
    <n v="0"/>
    <n v="28.142100000000006"/>
  </r>
  <r>
    <n v="5204"/>
    <s v="CA-2012-142454"/>
    <x v="1"/>
    <x v="762"/>
    <d v="2018-08-19T00:00:00"/>
    <s v="Standard Class"/>
    <s v="RE-19450"/>
    <s v="Richard Eichhorn"/>
    <x v="0"/>
    <s v="United States"/>
    <s v="Oakland"/>
    <x v="1"/>
    <n v="94601"/>
    <x v="1"/>
    <s v="OFF-ST-10003638"/>
    <x v="1"/>
    <x v="4"/>
    <s v="Mobile Personal File Cube"/>
    <n v="70.260000000000005"/>
    <n v="3"/>
    <n v="0"/>
    <n v="18.970199999999998"/>
  </r>
  <r>
    <n v="5205"/>
    <s v="CA-2012-102015"/>
    <x v="1"/>
    <x v="811"/>
    <d v="2018-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8-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8-09-18T00:00:00"/>
    <s v="Standard Class"/>
    <s v="TM-21010"/>
    <s v="Tamara Manning"/>
    <x v="0"/>
    <s v="United States"/>
    <s v="Auburn"/>
    <x v="15"/>
    <n v="13021"/>
    <x v="3"/>
    <s v="OFF-FA-10000490"/>
    <x v="1"/>
    <x v="13"/>
    <s v="OIC Binder Clips, Mini, 1/4&quot; Capacity, Black"/>
    <n v="1.24"/>
    <n v="1"/>
    <n v="0"/>
    <n v="0.58279999999999998"/>
  </r>
  <r>
    <n v="5208"/>
    <s v="CA-2012-102015"/>
    <x v="1"/>
    <x v="811"/>
    <d v="2018-09-18T00:00:00"/>
    <s v="Standard Class"/>
    <s v="TM-21010"/>
    <s v="Tamara Manning"/>
    <x v="0"/>
    <s v="United States"/>
    <s v="Auburn"/>
    <x v="15"/>
    <n v="13021"/>
    <x v="3"/>
    <s v="OFF-LA-10002043"/>
    <x v="1"/>
    <x v="2"/>
    <s v="Avery 489"/>
    <n v="20.7"/>
    <n v="2"/>
    <n v="0"/>
    <n v="9.9359999999999999"/>
  </r>
  <r>
    <n v="5209"/>
    <s v="CA-2012-102015"/>
    <x v="1"/>
    <x v="811"/>
    <d v="2018-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8-09-18T00:00:00"/>
    <s v="Standard Class"/>
    <s v="TM-21010"/>
    <s v="Tamara Manning"/>
    <x v="0"/>
    <s v="United States"/>
    <s v="Auburn"/>
    <x v="15"/>
    <n v="13021"/>
    <x v="3"/>
    <s v="OFF-EN-10002504"/>
    <x v="1"/>
    <x v="12"/>
    <s v="Tyvek  Top-Opening Peel &amp; Seel Envelopes, Plain White"/>
    <n v="27.18"/>
    <n v="1"/>
    <n v="0"/>
    <n v="12.7746"/>
  </r>
  <r>
    <n v="5211"/>
    <s v="CA-2012-156755"/>
    <x v="1"/>
    <x v="1025"/>
    <d v="2018-01-18T00:00:00"/>
    <s v="Standard Class"/>
    <s v="YS-21880"/>
    <s v="Yana Sorensen"/>
    <x v="1"/>
    <s v="United States"/>
    <s v="Newark"/>
    <x v="13"/>
    <n v="19711"/>
    <x v="3"/>
    <s v="OFF-ST-10002615"/>
    <x v="1"/>
    <x v="4"/>
    <s v="Dual Level, Single-Width Filing Carts"/>
    <n v="465.18"/>
    <n v="3"/>
    <n v="0"/>
    <n v="120.94680000000001"/>
  </r>
  <r>
    <n v="5212"/>
    <s v="CA-2012-130876"/>
    <x v="1"/>
    <x v="793"/>
    <d v="2018-05-16T00:00:00"/>
    <s v="Second Class"/>
    <s v="AZ-10750"/>
    <s v="Annie Zypern"/>
    <x v="0"/>
    <s v="United States"/>
    <s v="New York City"/>
    <x v="15"/>
    <n v="10024"/>
    <x v="3"/>
    <s v="OFF-ST-10004258"/>
    <x v="1"/>
    <x v="4"/>
    <s v="Portable Personal File Box"/>
    <n v="36.630000000000003"/>
    <n v="3"/>
    <n v="0"/>
    <n v="9.8901000000000039"/>
  </r>
  <r>
    <n v="5213"/>
    <s v="CA-2013-145898"/>
    <x v="0"/>
    <x v="182"/>
    <d v="2019-09-27T00:00:00"/>
    <s v="Same Day"/>
    <s v="CM-12445"/>
    <s v="Chuck Magee"/>
    <x v="0"/>
    <s v="United States"/>
    <s v="Redlands"/>
    <x v="1"/>
    <n v="92374"/>
    <x v="1"/>
    <s v="OFF-ST-10004507"/>
    <x v="1"/>
    <x v="4"/>
    <s v="Advantus Rolling Storage Box"/>
    <n v="51.449999999999996"/>
    <n v="3"/>
    <n v="0"/>
    <n v="13.891499999999999"/>
  </r>
  <r>
    <n v="5214"/>
    <s v="CA-2013-145898"/>
    <x v="0"/>
    <x v="182"/>
    <d v="2019-09-27T00:00:00"/>
    <s v="Same Day"/>
    <s v="CM-12445"/>
    <s v="Chuck Magee"/>
    <x v="0"/>
    <s v="United States"/>
    <s v="Redlands"/>
    <x v="1"/>
    <n v="92374"/>
    <x v="1"/>
    <s v="OFF-LA-10000262"/>
    <x v="1"/>
    <x v="2"/>
    <s v="Avery 494"/>
    <n v="7.83"/>
    <n v="3"/>
    <n v="0"/>
    <n v="3.6017999999999999"/>
  </r>
  <r>
    <n v="5215"/>
    <s v="CA-2013-145898"/>
    <x v="0"/>
    <x v="182"/>
    <d v="2019-09-27T00:00:00"/>
    <s v="Same Day"/>
    <s v="CM-12445"/>
    <s v="Chuck Magee"/>
    <x v="0"/>
    <s v="United States"/>
    <s v="Redlands"/>
    <x v="1"/>
    <n v="92374"/>
    <x v="1"/>
    <s v="OFF-AR-10002445"/>
    <x v="1"/>
    <x v="6"/>
    <s v="SANFORD Major Accent Highlighters"/>
    <n v="35.4"/>
    <n v="5"/>
    <n v="0"/>
    <n v="13.452000000000002"/>
  </r>
  <r>
    <n v="5216"/>
    <s v="CA-2013-145898"/>
    <x v="0"/>
    <x v="182"/>
    <d v="2019-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20-09-16T00:00:00"/>
    <s v="Standard Class"/>
    <s v="JB-16000"/>
    <s v="Joy Bell-"/>
    <x v="0"/>
    <s v="United States"/>
    <s v="Roseville"/>
    <x v="12"/>
    <n v="48066"/>
    <x v="2"/>
    <s v="OFF-EN-10000461"/>
    <x v="1"/>
    <x v="12"/>
    <s v="#10- 4 1/8&quot; x 9 1/2&quot; Recycled Envelopes"/>
    <n v="17.48"/>
    <n v="2"/>
    <n v="0"/>
    <n v="8.2156000000000002"/>
  </r>
  <r>
    <n v="5218"/>
    <s v="CA-2014-134635"/>
    <x v="3"/>
    <x v="4"/>
    <d v="2020-04-18T00:00:00"/>
    <s v="Second Class"/>
    <s v="NS-18640"/>
    <s v="Noel Staavos"/>
    <x v="1"/>
    <s v="United States"/>
    <s v="Los Angeles"/>
    <x v="1"/>
    <n v="90049"/>
    <x v="1"/>
    <s v="OFF-PA-10002254"/>
    <x v="1"/>
    <x v="10"/>
    <s v="Xerox 1883"/>
    <n v="79.14"/>
    <n v="3"/>
    <n v="0"/>
    <n v="36.404399999999995"/>
  </r>
  <r>
    <n v="5219"/>
    <s v="CA-2014-167080"/>
    <x v="3"/>
    <x v="193"/>
    <d v="2020-06-15T00:00:00"/>
    <s v="Standard Class"/>
    <s v="LC-16930"/>
    <s v="Linda Cazamias"/>
    <x v="1"/>
    <s v="United States"/>
    <s v="New York City"/>
    <x v="15"/>
    <n v="10011"/>
    <x v="3"/>
    <s v="OFF-AR-10001868"/>
    <x v="1"/>
    <x v="6"/>
    <s v="Prang Dustless Chalk Sticks"/>
    <n v="8.4"/>
    <n v="5"/>
    <n v="0"/>
    <n v="4.2"/>
  </r>
  <r>
    <n v="5220"/>
    <s v="CA-2014-145653"/>
    <x v="3"/>
    <x v="853"/>
    <d v="2020-09-02T00:00:00"/>
    <s v="Same Day"/>
    <s v="CA-12775"/>
    <s v="Cynthia Arntzen"/>
    <x v="0"/>
    <s v="United States"/>
    <s v="Detroit"/>
    <x v="12"/>
    <n v="48205"/>
    <x v="2"/>
    <s v="FUR-CH-10004875"/>
    <x v="0"/>
    <x v="1"/>
    <s v="Harbour Creations 67200 Series Stacking Chairs"/>
    <n v="498.26000000000005"/>
    <n v="7"/>
    <n v="0"/>
    <n v="134.53020000000001"/>
  </r>
  <r>
    <n v="5221"/>
    <s v="CA-2011-140487"/>
    <x v="2"/>
    <x v="1026"/>
    <d v="2017-06-20T00:00:00"/>
    <s v="Standard Class"/>
    <s v="SR-20425"/>
    <s v="Sharelle Roach"/>
    <x v="2"/>
    <s v="United States"/>
    <s v="Detroit"/>
    <x v="12"/>
    <n v="48234"/>
    <x v="2"/>
    <s v="FUR-BO-10000711"/>
    <x v="0"/>
    <x v="0"/>
    <s v="Hon Metal Bookcases, Gray"/>
    <n v="212.94"/>
    <n v="3"/>
    <n v="0"/>
    <n v="57.4938"/>
  </r>
  <r>
    <n v="5222"/>
    <s v="CA-2014-117401"/>
    <x v="3"/>
    <x v="796"/>
    <d v="2020-05-23T00:00:00"/>
    <s v="Second Class"/>
    <s v="PP-18955"/>
    <s v="Paul Prost"/>
    <x v="2"/>
    <s v="United States"/>
    <s v="Springfield"/>
    <x v="25"/>
    <n v="65807"/>
    <x v="2"/>
    <s v="OFF-AP-10000938"/>
    <x v="1"/>
    <x v="9"/>
    <s v="Avanti 1.7 Cu. Ft. Refrigerator"/>
    <n v="706.86"/>
    <n v="7"/>
    <n v="0"/>
    <n v="197.92079999999999"/>
  </r>
  <r>
    <n v="5223"/>
    <s v="CA-2014-117401"/>
    <x v="3"/>
    <x v="796"/>
    <d v="2020-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20-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20-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7"/>
    <d v="2019-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7"/>
    <d v="2019-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7"/>
    <d v="2019-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7-12-01T00:00:00"/>
    <s v="Standard Class"/>
    <s v="LS-16975"/>
    <s v="Lindsay Shagiari"/>
    <x v="2"/>
    <s v="United States"/>
    <s v="San Francisco"/>
    <x v="1"/>
    <n v="94109"/>
    <x v="1"/>
    <s v="OFF-PA-10001033"/>
    <x v="1"/>
    <x v="10"/>
    <s v="Xerox 1893"/>
    <n v="81.98"/>
    <n v="2"/>
    <n v="0"/>
    <n v="40.170200000000001"/>
  </r>
  <r>
    <n v="5230"/>
    <s v="CA-2014-124436"/>
    <x v="3"/>
    <x v="498"/>
    <d v="2020-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20-03-23T00:00:00"/>
    <s v="Second Class"/>
    <s v="SA-20830"/>
    <s v="Sue Ann Reed"/>
    <x v="0"/>
    <s v="United States"/>
    <s v="Fresno"/>
    <x v="1"/>
    <n v="93727"/>
    <x v="1"/>
    <s v="FUR-TA-10001095"/>
    <x v="0"/>
    <x v="3"/>
    <s v="Chromcraft Round Conference Tables"/>
    <n v="697.16"/>
    <n v="5"/>
    <n v="0.2"/>
    <n v="8.7144999999999868"/>
  </r>
  <r>
    <n v="5232"/>
    <s v="CA-2014-124436"/>
    <x v="3"/>
    <x v="498"/>
    <d v="2020-03-23T00:00:00"/>
    <s v="Second Class"/>
    <s v="SA-20830"/>
    <s v="Sue Ann Reed"/>
    <x v="0"/>
    <s v="United States"/>
    <s v="Fresno"/>
    <x v="1"/>
    <n v="93727"/>
    <x v="1"/>
    <s v="FUR-FU-10001185"/>
    <x v="0"/>
    <x v="5"/>
    <s v="Advantus Employee of the Month Certificate Frame, 11 x 13-1/2"/>
    <n v="30.93"/>
    <n v="1"/>
    <n v="0"/>
    <n v="12.6813"/>
  </r>
  <r>
    <n v="5233"/>
    <s v="CA-2014-124436"/>
    <x v="3"/>
    <x v="498"/>
    <d v="2020-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7-10-22T00:00:00"/>
    <s v="Standard Class"/>
    <s v="LS-17200"/>
    <s v="Luke Schmidt"/>
    <x v="1"/>
    <s v="United States"/>
    <s v="Texarkana"/>
    <x v="36"/>
    <n v="71854"/>
    <x v="0"/>
    <s v="FUR-CH-10004626"/>
    <x v="0"/>
    <x v="1"/>
    <s v="Office Star Flex Back Scooter Chair with Aluminum Finish Frame"/>
    <n v="605.34"/>
    <n v="6"/>
    <n v="0"/>
    <n v="145.2816"/>
  </r>
  <r>
    <n v="5235"/>
    <s v="CA-2014-131037"/>
    <x v="3"/>
    <x v="1028"/>
    <d v="2020-08-24T00:00:00"/>
    <s v="First Class"/>
    <s v="TM-21490"/>
    <s v="Tony Molinari"/>
    <x v="0"/>
    <s v="United States"/>
    <s v="San Francisco"/>
    <x v="1"/>
    <n v="94110"/>
    <x v="1"/>
    <s v="FUR-TA-10001768"/>
    <x v="0"/>
    <x v="3"/>
    <s v="Hon Racetrack Conference Tables"/>
    <n v="210.00800000000001"/>
    <n v="1"/>
    <n v="0.2"/>
    <n v="2.625099999999982"/>
  </r>
  <r>
    <n v="5236"/>
    <s v="CA-2013-111143"/>
    <x v="0"/>
    <x v="258"/>
    <d v="2019-11-23T00:00:00"/>
    <s v="First Class"/>
    <s v="TT-21265"/>
    <s v="Tim Taslimi"/>
    <x v="1"/>
    <s v="United States"/>
    <s v="Indianapolis"/>
    <x v="14"/>
    <n v="46203"/>
    <x v="2"/>
    <s v="OFF-AP-10001947"/>
    <x v="1"/>
    <x v="9"/>
    <s v="Acco 6 Outlet Guardian Premium Plus Surge Suppressor"/>
    <n v="54.96"/>
    <n v="3"/>
    <n v="0"/>
    <n v="15.938399999999998"/>
  </r>
  <r>
    <n v="5237"/>
    <s v="CA-2011-166744"/>
    <x v="2"/>
    <x v="59"/>
    <d v="2017-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7-09-24T00:00:00"/>
    <s v="Standard Class"/>
    <s v="DN-13690"/>
    <s v="Duane Noonan"/>
    <x v="0"/>
    <s v="United States"/>
    <s v="Columbia"/>
    <x v="39"/>
    <n v="21044"/>
    <x v="3"/>
    <s v="FUR-BO-10001337"/>
    <x v="0"/>
    <x v="0"/>
    <s v="O'Sullivan Living Dimensions 2-Shelf Bookcases"/>
    <n v="362.94"/>
    <n v="3"/>
    <n v="0"/>
    <n v="36.293999999999997"/>
  </r>
  <r>
    <n v="5239"/>
    <s v="CA-2011-166744"/>
    <x v="2"/>
    <x v="59"/>
    <d v="2017-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9-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9-09-18T00:00:00"/>
    <s v="Standard Class"/>
    <s v="EB-14110"/>
    <s v="Eugene Barchas"/>
    <x v="0"/>
    <s v="United States"/>
    <s v="San Jose"/>
    <x v="1"/>
    <n v="95123"/>
    <x v="1"/>
    <s v="OFF-BI-10001658"/>
    <x v="1"/>
    <x v="8"/>
    <s v="GBC Standard Therm-A-Bind Covers"/>
    <n v="39.872000000000007"/>
    <n v="2"/>
    <n v="0.2"/>
    <n v="12.958399999999999"/>
  </r>
  <r>
    <n v="5242"/>
    <s v="CA-2013-110730"/>
    <x v="0"/>
    <x v="713"/>
    <d v="2019-09-27T00:00:00"/>
    <s v="Second Class"/>
    <s v="CM-11815"/>
    <s v="Candace McMahon"/>
    <x v="1"/>
    <s v="United States"/>
    <s v="Seattle"/>
    <x v="4"/>
    <n v="98115"/>
    <x v="1"/>
    <s v="OFF-SU-10004737"/>
    <x v="1"/>
    <x v="14"/>
    <s v="Acme Design Stainless Steel Bent Scissors"/>
    <n v="13.68"/>
    <n v="2"/>
    <n v="0"/>
    <n v="3.6936"/>
  </r>
  <r>
    <n v="5243"/>
    <s v="CA-2014-146367"/>
    <x v="3"/>
    <x v="1017"/>
    <d v="2020-08-09T00:00:00"/>
    <s v="Standard Class"/>
    <s v="HM-14860"/>
    <s v="Harry Marie"/>
    <x v="1"/>
    <s v="United States"/>
    <s v="Carrollton"/>
    <x v="5"/>
    <n v="75007"/>
    <x v="2"/>
    <s v="OFF-BI-10002827"/>
    <x v="1"/>
    <x v="8"/>
    <s v="Avery Durable Poly Binders"/>
    <n v="3.3179999999999996"/>
    <n v="3"/>
    <n v="0.8"/>
    <n v="-5.6406000000000018"/>
  </r>
  <r>
    <n v="5244"/>
    <s v="CA-2013-149454"/>
    <x v="0"/>
    <x v="197"/>
    <d v="2019-07-27T00:00:00"/>
    <s v="First Class"/>
    <s v="KM-16375"/>
    <s v="Katherine Murray"/>
    <x v="2"/>
    <s v="United States"/>
    <s v="Arlington"/>
    <x v="17"/>
    <n v="22204"/>
    <x v="0"/>
    <s v="OFF-BI-10003694"/>
    <x v="1"/>
    <x v="8"/>
    <s v="Avery 3 1/2&quot; Diskette Storage Pages, 10/Pack"/>
    <n v="10.44"/>
    <n v="1"/>
    <n v="0"/>
    <n v="4.8023999999999996"/>
  </r>
  <r>
    <n v="5245"/>
    <s v="CA-2013-156265"/>
    <x v="0"/>
    <x v="1029"/>
    <d v="2019-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29"/>
    <d v="2019-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29"/>
    <d v="2019-08-05T00:00:00"/>
    <s v="Second Class"/>
    <s v="BF-11020"/>
    <s v="Barry Französisch"/>
    <x v="1"/>
    <s v="United States"/>
    <s v="Los Angeles"/>
    <x v="1"/>
    <n v="90032"/>
    <x v="1"/>
    <s v="OFF-BI-10000285"/>
    <x v="1"/>
    <x v="8"/>
    <s v="XtraLife ClearVue Slant-D Ring Binders by Cardinal"/>
    <n v="12.544"/>
    <n v="2"/>
    <n v="0.2"/>
    <n v="4.7039999999999997"/>
  </r>
  <r>
    <n v="5248"/>
    <s v="US-2012-168914"/>
    <x v="1"/>
    <x v="1030"/>
    <d v="2018-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20-11-06T00:00:00"/>
    <s v="Second Class"/>
    <s v="EJ-14155"/>
    <s v="Eva Jacobs"/>
    <x v="0"/>
    <s v="United States"/>
    <s v="Seattle"/>
    <x v="4"/>
    <n v="98105"/>
    <x v="1"/>
    <s v="TEC-AC-10002345"/>
    <x v="2"/>
    <x v="11"/>
    <s v="HP Standard 104 key PS/2 Keyboard"/>
    <n v="43.5"/>
    <n v="3"/>
    <n v="0"/>
    <n v="10.875"/>
  </r>
  <r>
    <n v="5250"/>
    <s v="CA-2012-106215"/>
    <x v="1"/>
    <x v="392"/>
    <d v="2018-04-21T00:00:00"/>
    <s v="Standard Class"/>
    <s v="BN-11470"/>
    <s v="Brad Norvell"/>
    <x v="1"/>
    <s v="United States"/>
    <s v="Philadelphia"/>
    <x v="9"/>
    <n v="19143"/>
    <x v="3"/>
    <s v="OFF-FA-10001229"/>
    <x v="1"/>
    <x v="13"/>
    <s v="Staples"/>
    <n v="12.576000000000001"/>
    <n v="4"/>
    <n v="0.2"/>
    <n v="4.0871999999999993"/>
  </r>
  <r>
    <n v="5251"/>
    <s v="US-2013-169369"/>
    <x v="0"/>
    <x v="938"/>
    <d v="2019-12-19T00:00:00"/>
    <s v="Standard Class"/>
    <s v="EC-14050"/>
    <s v="Erin Creighton"/>
    <x v="0"/>
    <s v="United States"/>
    <s v="Columbus"/>
    <x v="32"/>
    <n v="31907"/>
    <x v="0"/>
    <s v="TEC-AC-10001314"/>
    <x v="2"/>
    <x v="11"/>
    <s v="Case Logic 2.4GHz Wireless Keyboard"/>
    <n v="249.95000000000002"/>
    <n v="5"/>
    <n v="0"/>
    <n v="19.995999999999974"/>
  </r>
  <r>
    <n v="5252"/>
    <s v="US-2013-169369"/>
    <x v="0"/>
    <x v="938"/>
    <d v="2019-12-19T00:00:00"/>
    <s v="Standard Class"/>
    <s v="EC-14050"/>
    <s v="Erin Creighton"/>
    <x v="0"/>
    <s v="United States"/>
    <s v="Columbus"/>
    <x v="32"/>
    <n v="31907"/>
    <x v="0"/>
    <s v="OFF-PA-10004438"/>
    <x v="1"/>
    <x v="10"/>
    <s v="Xerox 1907"/>
    <n v="49.12"/>
    <n v="4"/>
    <n v="0"/>
    <n v="23.086399999999998"/>
  </r>
  <r>
    <n v="5253"/>
    <s v="CA-2012-132318"/>
    <x v="1"/>
    <x v="628"/>
    <d v="2018-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8"/>
    <d v="2017-03-11T00:00:00"/>
    <s v="Second Class"/>
    <s v="NP-18685"/>
    <s v="Nora Pelletier"/>
    <x v="2"/>
    <s v="United States"/>
    <s v="Des Moines"/>
    <x v="4"/>
    <n v="98198"/>
    <x v="1"/>
    <s v="OFF-BI-10004224"/>
    <x v="1"/>
    <x v="8"/>
    <s v="Catalog Binders with Expanding Posts"/>
    <n v="107.64800000000001"/>
    <n v="2"/>
    <n v="0.2"/>
    <n v="33.639999999999986"/>
  </r>
  <r>
    <n v="5255"/>
    <s v="CA-2012-125185"/>
    <x v="1"/>
    <x v="616"/>
    <d v="2018-03-07T00:00:00"/>
    <s v="Second Class"/>
    <s v="AH-10195"/>
    <s v="Alan Haines"/>
    <x v="1"/>
    <s v="United States"/>
    <s v="Bethlehem"/>
    <x v="9"/>
    <n v="18018"/>
    <x v="3"/>
    <s v="FUR-CH-10002647"/>
    <x v="0"/>
    <x v="1"/>
    <s v="Situations Contoured Folding Chairs, 4/Set"/>
    <n v="99.372"/>
    <n v="2"/>
    <n v="0.3"/>
    <n v="-7.0979999999999919"/>
  </r>
  <r>
    <n v="5256"/>
    <s v="CA-2012-125185"/>
    <x v="1"/>
    <x v="616"/>
    <d v="2018-03-07T00:00:00"/>
    <s v="Second Class"/>
    <s v="AH-10195"/>
    <s v="Alan Haines"/>
    <x v="1"/>
    <s v="United States"/>
    <s v="Bethlehem"/>
    <x v="9"/>
    <n v="18018"/>
    <x v="3"/>
    <s v="FUR-FU-10003247"/>
    <x v="0"/>
    <x v="5"/>
    <s v="36X48 HARDFLOOR CHAIRMAT"/>
    <n v="33.568000000000005"/>
    <n v="2"/>
    <n v="0.2"/>
    <n v="-5.4548000000000041"/>
  </r>
  <r>
    <n v="5257"/>
    <s v="CA-2013-130078"/>
    <x v="0"/>
    <x v="590"/>
    <d v="2019-08-15T00:00:00"/>
    <s v="Standard Class"/>
    <s v="CC-12145"/>
    <s v="Charles Crestani"/>
    <x v="0"/>
    <s v="United States"/>
    <s v="Oklahoma City"/>
    <x v="26"/>
    <n v="73120"/>
    <x v="2"/>
    <s v="OFF-PA-10003270"/>
    <x v="1"/>
    <x v="10"/>
    <s v="Xerox 1954"/>
    <n v="10.56"/>
    <n v="2"/>
    <n v="0"/>
    <n v="4.7519999999999998"/>
  </r>
  <r>
    <n v="5258"/>
    <s v="US-2014-114034"/>
    <x v="3"/>
    <x v="1031"/>
    <d v="2020-01-09T00:00:00"/>
    <s v="Standard Class"/>
    <s v="DL-13315"/>
    <s v="Delfina Latchford"/>
    <x v="0"/>
    <s v="United States"/>
    <s v="Rancho Cucamonga"/>
    <x v="1"/>
    <n v="91730"/>
    <x v="1"/>
    <s v="OFF-PA-10004735"/>
    <x v="1"/>
    <x v="10"/>
    <s v="Xerox 1905"/>
    <n v="38.880000000000003"/>
    <n v="6"/>
    <n v="0"/>
    <n v="18.662400000000002"/>
  </r>
  <r>
    <n v="5259"/>
    <s v="US-2014-115595"/>
    <x v="3"/>
    <x v="449"/>
    <d v="2020-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20-10-27T00:00:00"/>
    <s v="Standard Class"/>
    <s v="MA-17560"/>
    <s v="Matt Abelman"/>
    <x v="2"/>
    <s v="United States"/>
    <s v="Philadelphia"/>
    <x v="9"/>
    <n v="19120"/>
    <x v="3"/>
    <s v="OFF-PA-10000176"/>
    <x v="1"/>
    <x v="10"/>
    <s v="Xerox 1887"/>
    <n v="45.527999999999999"/>
    <n v="3"/>
    <n v="0.2"/>
    <n v="15.934799999999997"/>
  </r>
  <r>
    <n v="5261"/>
    <s v="CA-2011-105165"/>
    <x v="2"/>
    <x v="557"/>
    <d v="2017-09-10T00:00:00"/>
    <s v="First Class"/>
    <s v="SZ-20035"/>
    <s v="Sam Zeldin"/>
    <x v="2"/>
    <s v="United States"/>
    <s v="Houston"/>
    <x v="5"/>
    <n v="77036"/>
    <x v="2"/>
    <s v="TEC-PH-10000675"/>
    <x v="2"/>
    <x v="7"/>
    <s v="Panasonic KX TS3282B Corded phone"/>
    <n v="196.77600000000001"/>
    <n v="3"/>
    <n v="0.2"/>
    <n v="14.758199999999995"/>
  </r>
  <r>
    <n v="5262"/>
    <s v="CA-2011-105165"/>
    <x v="2"/>
    <x v="557"/>
    <d v="2017-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7-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7-09-10T00:00:00"/>
    <s v="First Class"/>
    <s v="SZ-20035"/>
    <s v="Sam Zeldin"/>
    <x v="2"/>
    <s v="United States"/>
    <s v="Houston"/>
    <x v="5"/>
    <n v="77036"/>
    <x v="2"/>
    <s v="TEC-AC-10002718"/>
    <x v="2"/>
    <x v="11"/>
    <s v="Belkin Standard 104 key USB Keyboard"/>
    <n v="46.688000000000002"/>
    <n v="4"/>
    <n v="0.2"/>
    <n v="-2.9180000000000028"/>
  </r>
  <r>
    <n v="5265"/>
    <s v="CA-2011-105165"/>
    <x v="2"/>
    <x v="557"/>
    <d v="2017-09-10T00:00:00"/>
    <s v="First Class"/>
    <s v="SZ-20035"/>
    <s v="Sam Zeldin"/>
    <x v="2"/>
    <s v="United States"/>
    <s v="Houston"/>
    <x v="5"/>
    <n v="77036"/>
    <x v="2"/>
    <s v="OFF-AR-10003179"/>
    <x v="1"/>
    <x v="6"/>
    <s v="Dixon Ticonderoga Core-Lock Colored Pencils"/>
    <n v="21.864000000000001"/>
    <n v="3"/>
    <n v="0.2"/>
    <n v="3.5528999999999984"/>
  </r>
  <r>
    <n v="5266"/>
    <s v="CA-2014-147452"/>
    <x v="3"/>
    <x v="1032"/>
    <d v="2020-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2"/>
    <d v="2020-10-04T00:00:00"/>
    <s v="First Class"/>
    <s v="CS-11845"/>
    <s v="Cari Sayre"/>
    <x v="1"/>
    <s v="United States"/>
    <s v="Seattle"/>
    <x v="4"/>
    <n v="98103"/>
    <x v="1"/>
    <s v="OFF-PA-10004039"/>
    <x v="1"/>
    <x v="10"/>
    <s v="Xerox 1882"/>
    <n v="167.94"/>
    <n v="3"/>
    <n v="0"/>
    <n v="82.290599999999998"/>
  </r>
  <r>
    <n v="5268"/>
    <s v="CA-2014-147452"/>
    <x v="3"/>
    <x v="1032"/>
    <d v="2020-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20-11-22T00:00:00"/>
    <s v="Standard Class"/>
    <s v="MH-18115"/>
    <s v="Mick Hernandez"/>
    <x v="2"/>
    <s v="United States"/>
    <s v="Yonkers"/>
    <x v="15"/>
    <n v="10701"/>
    <x v="3"/>
    <s v="TEC-MA-10003173"/>
    <x v="2"/>
    <x v="15"/>
    <s v="Hewlett-Packard 300S Scientific Calculator"/>
    <n v="52.44"/>
    <n v="4"/>
    <n v="0"/>
    <n v="24.122399999999995"/>
  </r>
  <r>
    <n v="5270"/>
    <s v="CA-2014-144484"/>
    <x v="3"/>
    <x v="220"/>
    <d v="2020-09-12T00:00:00"/>
    <s v="Same Day"/>
    <s v="CB-12025"/>
    <s v="Cassandra Brandow"/>
    <x v="0"/>
    <s v="United States"/>
    <s v="San Francisco"/>
    <x v="1"/>
    <n v="94110"/>
    <x v="1"/>
    <s v="FUR-FU-10000260"/>
    <x v="0"/>
    <x v="5"/>
    <s v="6&quot; Cubicle Wall Clock, Black"/>
    <n v="32.36"/>
    <n v="4"/>
    <n v="0"/>
    <n v="11.6496"/>
  </r>
  <r>
    <n v="5271"/>
    <s v="CA-2014-144484"/>
    <x v="3"/>
    <x v="220"/>
    <d v="2020-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3"/>
    <d v="2020-01-17T00:00:00"/>
    <s v="Same Day"/>
    <s v="JO-15145"/>
    <s v="Jack O'Briant"/>
    <x v="1"/>
    <s v="United States"/>
    <s v="Los Angeles"/>
    <x v="1"/>
    <n v="90008"/>
    <x v="1"/>
    <s v="FUR-FU-10001487"/>
    <x v="0"/>
    <x v="5"/>
    <s v="Eldon Expressions Wood and Plastic Desk Accessories, Cherry Wood"/>
    <n v="27.92"/>
    <n v="4"/>
    <n v="0"/>
    <n v="8.0967999999999982"/>
  </r>
  <r>
    <n v="5273"/>
    <s v="CA-2014-125913"/>
    <x v="3"/>
    <x v="1033"/>
    <d v="2020-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9-11-30T00:00:00"/>
    <s v="First Class"/>
    <s v="PA-19060"/>
    <s v="Pete Armstrong"/>
    <x v="2"/>
    <s v="United States"/>
    <s v="Miami"/>
    <x v="2"/>
    <n v="33142"/>
    <x v="0"/>
    <s v="OFF-BI-10000145"/>
    <x v="1"/>
    <x v="8"/>
    <s v="Zipper Ring Binder Pockets"/>
    <n v="3.7440000000000007"/>
    <n v="4"/>
    <n v="0.7"/>
    <n v="-2.6207999999999991"/>
  </r>
  <r>
    <n v="5275"/>
    <s v="CA-2012-162887"/>
    <x v="1"/>
    <x v="209"/>
    <d v="2018-11-09T00:00:00"/>
    <s v="Second Class"/>
    <s v="SV-20785"/>
    <s v="Stewart Visinsky"/>
    <x v="0"/>
    <s v="United States"/>
    <s v="Burlington"/>
    <x v="42"/>
    <s v="05408"/>
    <x v="3"/>
    <s v="FUR-CH-10000595"/>
    <x v="0"/>
    <x v="1"/>
    <s v="Safco Contoured Stacking Chairs"/>
    <n v="715.2"/>
    <n v="3"/>
    <n v="0"/>
    <n v="178.79999999999998"/>
  </r>
  <r>
    <n v="5276"/>
    <s v="CA-2014-147333"/>
    <x v="3"/>
    <x v="817"/>
    <d v="2020-12-21T00:00:00"/>
    <s v="Standard Class"/>
    <s v="KL-16555"/>
    <s v="Kelly Lampkin"/>
    <x v="1"/>
    <s v="United States"/>
    <s v="Fayetteville"/>
    <x v="36"/>
    <n v="72701"/>
    <x v="0"/>
    <s v="TEC-AC-10004469"/>
    <x v="2"/>
    <x v="11"/>
    <s v="Microsoft Sculpt Comfort Mouse"/>
    <n v="159.80000000000001"/>
    <n v="4"/>
    <n v="0"/>
    <n v="70.312000000000012"/>
  </r>
  <r>
    <n v="5277"/>
    <s v="CA-2014-147333"/>
    <x v="3"/>
    <x v="817"/>
    <d v="2020-12-21T00:00:00"/>
    <s v="Standard Class"/>
    <s v="KL-16555"/>
    <s v="Kelly Lampkin"/>
    <x v="1"/>
    <s v="United States"/>
    <s v="Fayetteville"/>
    <x v="36"/>
    <n v="72701"/>
    <x v="0"/>
    <s v="TEC-AC-10003038"/>
    <x v="2"/>
    <x v="11"/>
    <s v="Kingston Digital DataTraveler 16GB USB 2.0"/>
    <n v="44.75"/>
    <n v="5"/>
    <n v="0"/>
    <n v="8.5024999999999942"/>
  </r>
  <r>
    <n v="5278"/>
    <s v="CA-2011-113859"/>
    <x v="2"/>
    <x v="103"/>
    <d v="2017-09-17T00:00:00"/>
    <s v="Standard Class"/>
    <s v="BC-11125"/>
    <s v="Becky Castell"/>
    <x v="2"/>
    <s v="United States"/>
    <s v="Odessa"/>
    <x v="5"/>
    <n v="79762"/>
    <x v="2"/>
    <s v="FUR-CH-10004698"/>
    <x v="0"/>
    <x v="1"/>
    <s v="Padded Folding Chairs, Black, 4/Carton"/>
    <n v="340.11599999999999"/>
    <n v="6"/>
    <n v="0.3"/>
    <n v="-9.717599999999976"/>
  </r>
  <r>
    <n v="5279"/>
    <s v="CA-2011-159681"/>
    <x v="2"/>
    <x v="1034"/>
    <d v="2017-12-13T00:00:00"/>
    <s v="Standard Class"/>
    <s v="PO-18850"/>
    <s v="Patrick O'Brill"/>
    <x v="0"/>
    <s v="United States"/>
    <s v="Virginia Beach"/>
    <x v="17"/>
    <n v="23464"/>
    <x v="0"/>
    <s v="OFF-PA-10003641"/>
    <x v="1"/>
    <x v="10"/>
    <s v="Xerox 1909"/>
    <n v="105.52"/>
    <n v="4"/>
    <n v="0"/>
    <n v="48.539199999999994"/>
  </r>
  <r>
    <n v="5280"/>
    <s v="US-2014-104094"/>
    <x v="3"/>
    <x v="210"/>
    <d v="2020-09-12T00:00:00"/>
    <s v="Standard Class"/>
    <s v="AG-10675"/>
    <s v="Anna Gayman"/>
    <x v="0"/>
    <s v="United States"/>
    <s v="Milwaukee"/>
    <x v="6"/>
    <n v="53209"/>
    <x v="2"/>
    <s v="TEC-AC-10002134"/>
    <x v="2"/>
    <x v="11"/>
    <s v="Rosewill 107 Normal Keys USB Wired Standard Keyboard"/>
    <n v="13.48"/>
    <n v="1"/>
    <n v="0"/>
    <n v="1.8872"/>
  </r>
  <r>
    <n v="5281"/>
    <s v="CA-2014-152709"/>
    <x v="3"/>
    <x v="566"/>
    <d v="2020-10-13T00:00:00"/>
    <s v="Standard Class"/>
    <s v="DB-13210"/>
    <s v="Dean Braden"/>
    <x v="0"/>
    <s v="United States"/>
    <s v="Detroit"/>
    <x v="12"/>
    <n v="48234"/>
    <x v="2"/>
    <s v="OFF-ST-10001837"/>
    <x v="1"/>
    <x v="4"/>
    <s v="SAFCO Mobile Desk Side File, Wire Frame"/>
    <n v="85.52"/>
    <n v="2"/>
    <n v="0"/>
    <n v="22.235199999999999"/>
  </r>
  <r>
    <n v="5282"/>
    <s v="CA-2012-105158"/>
    <x v="1"/>
    <x v="577"/>
    <d v="2018-09-10T00:00:00"/>
    <s v="Standard Class"/>
    <s v="SP-20860"/>
    <s v="Sung Pak"/>
    <x v="1"/>
    <s v="United States"/>
    <s v="Rochester"/>
    <x v="11"/>
    <n v="55901"/>
    <x v="2"/>
    <s v="FUR-FU-10001706"/>
    <x v="0"/>
    <x v="5"/>
    <s v="Longer-Life Soft White Bulbs"/>
    <n v="6.16"/>
    <n v="2"/>
    <n v="0"/>
    <n v="2.9567999999999999"/>
  </r>
  <r>
    <n v="5283"/>
    <s v="CA-2012-105158"/>
    <x v="1"/>
    <x v="577"/>
    <d v="2018-09-10T00:00:00"/>
    <s v="Standard Class"/>
    <s v="SP-20860"/>
    <s v="Sung Pak"/>
    <x v="1"/>
    <s v="United States"/>
    <s v="Rochester"/>
    <x v="11"/>
    <n v="55901"/>
    <x v="2"/>
    <s v="OFF-PA-10001970"/>
    <x v="1"/>
    <x v="10"/>
    <s v="Xerox 1881"/>
    <n v="36.839999999999996"/>
    <n v="3"/>
    <n v="0"/>
    <n v="17.314799999999998"/>
  </r>
  <r>
    <n v="5284"/>
    <s v="CA-2011-133424"/>
    <x v="2"/>
    <x v="809"/>
    <d v="2017-04-04T00:00:00"/>
    <s v="Standard Class"/>
    <s v="Dl-13600"/>
    <s v="Dorris liebe"/>
    <x v="1"/>
    <s v="United States"/>
    <s v="Seattle"/>
    <x v="4"/>
    <n v="98105"/>
    <x v="1"/>
    <s v="OFF-ST-10002957"/>
    <x v="1"/>
    <x v="4"/>
    <s v="Sterilite Show Offs Storage Containers"/>
    <n v="15.84"/>
    <n v="3"/>
    <n v="0"/>
    <n v="0"/>
  </r>
  <r>
    <n v="5285"/>
    <s v="CA-2011-133424"/>
    <x v="2"/>
    <x v="809"/>
    <d v="2017-04-04T00:00:00"/>
    <s v="Standard Class"/>
    <s v="Dl-13600"/>
    <s v="Dorris liebe"/>
    <x v="1"/>
    <s v="United States"/>
    <s v="Seattle"/>
    <x v="4"/>
    <n v="98105"/>
    <x v="1"/>
    <s v="OFF-LA-10002312"/>
    <x v="1"/>
    <x v="2"/>
    <s v="Avery 490"/>
    <n v="44.400000000000006"/>
    <n v="3"/>
    <n v="0"/>
    <n v="22.200000000000003"/>
  </r>
  <r>
    <n v="5286"/>
    <s v="CA-2014-105991"/>
    <x v="3"/>
    <x v="1023"/>
    <d v="2020-05-07T00:00:00"/>
    <s v="First Class"/>
    <s v="LH-17020"/>
    <s v="Lisa Hazard"/>
    <x v="0"/>
    <s v="United States"/>
    <s v="Louisville"/>
    <x v="22"/>
    <n v="80027"/>
    <x v="1"/>
    <s v="OFF-EN-10002600"/>
    <x v="1"/>
    <x v="12"/>
    <s v="Redi-Strip #10 Envelopes, 4 1/8 x 9 1/2"/>
    <n v="21.240000000000002"/>
    <n v="9"/>
    <n v="0.2"/>
    <n v="7.4339999999999993"/>
  </r>
  <r>
    <n v="5287"/>
    <s v="CA-2014-105991"/>
    <x v="3"/>
    <x v="1023"/>
    <d v="2020-05-07T00:00:00"/>
    <s v="First Class"/>
    <s v="LH-17020"/>
    <s v="Lisa Hazard"/>
    <x v="0"/>
    <s v="United States"/>
    <s v="Louisville"/>
    <x v="22"/>
    <n v="80027"/>
    <x v="1"/>
    <s v="OFF-BI-10003274"/>
    <x v="1"/>
    <x v="8"/>
    <s v="Avery Durable Slant Ring Binders, No Labels"/>
    <n v="9.5520000000000014"/>
    <n v="8"/>
    <n v="0.7"/>
    <n v="-7.3231999999999999"/>
  </r>
  <r>
    <n v="5288"/>
    <s v="CA-2014-105991"/>
    <x v="3"/>
    <x v="1023"/>
    <d v="2020-05-07T00:00:00"/>
    <s v="First Class"/>
    <s v="LH-17020"/>
    <s v="Lisa Hazard"/>
    <x v="0"/>
    <s v="United States"/>
    <s v="Louisville"/>
    <x v="22"/>
    <n v="80027"/>
    <x v="1"/>
    <s v="FUR-BO-10004467"/>
    <x v="0"/>
    <x v="0"/>
    <s v="Bestar Classic Bookcase"/>
    <n v="89.991000000000014"/>
    <n v="3"/>
    <n v="0.7"/>
    <n v="-152.9847"/>
  </r>
  <r>
    <n v="5289"/>
    <s v="US-2014-136784"/>
    <x v="3"/>
    <x v="504"/>
    <d v="2020-05-06T00:00:00"/>
    <s v="Standard Class"/>
    <s v="AD-10180"/>
    <s v="Alan Dominguez"/>
    <x v="2"/>
    <s v="United States"/>
    <s v="San Francisco"/>
    <x v="1"/>
    <n v="94122"/>
    <x v="1"/>
    <s v="OFF-PA-10000675"/>
    <x v="1"/>
    <x v="10"/>
    <s v="Xerox 1919"/>
    <n v="163.96"/>
    <n v="4"/>
    <n v="0"/>
    <n v="80.340400000000002"/>
  </r>
  <r>
    <n v="5290"/>
    <s v="CA-2011-146283"/>
    <x v="2"/>
    <x v="78"/>
    <d v="2017-09-15T00:00:00"/>
    <s v="Standard Class"/>
    <s v="KT-16465"/>
    <s v="Kean Takahito"/>
    <x v="0"/>
    <s v="United States"/>
    <s v="Houston"/>
    <x v="5"/>
    <n v="77036"/>
    <x v="2"/>
    <s v="OFF-PA-10002259"/>
    <x v="1"/>
    <x v="10"/>
    <s v="Geographics Note Cards, Blank, White, 8 1/2&quot; x 11&quot;"/>
    <n v="17.904"/>
    <n v="2"/>
    <n v="0.2"/>
    <n v="6.2664"/>
  </r>
  <r>
    <n v="5291"/>
    <s v="CA-2011-146283"/>
    <x v="2"/>
    <x v="78"/>
    <d v="2017-09-15T00:00:00"/>
    <s v="Standard Class"/>
    <s v="KT-16465"/>
    <s v="Kean Takahito"/>
    <x v="0"/>
    <s v="United States"/>
    <s v="Houston"/>
    <x v="5"/>
    <n v="77036"/>
    <x v="2"/>
    <s v="FUR-CH-10004287"/>
    <x v="0"/>
    <x v="1"/>
    <s v="SAFCO Arco Folding Chair"/>
    <n v="966.69999999999982"/>
    <n v="5"/>
    <n v="0.3"/>
    <n v="-13.810000000000116"/>
  </r>
  <r>
    <n v="5292"/>
    <s v="CA-2011-146283"/>
    <x v="2"/>
    <x v="78"/>
    <d v="2017-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20-06-24T00:00:00"/>
    <s v="First Class"/>
    <s v="PJ-19015"/>
    <s v="Pauline Johnson"/>
    <x v="0"/>
    <s v="United States"/>
    <s v="Miami"/>
    <x v="2"/>
    <n v="33180"/>
    <x v="0"/>
    <s v="OFF-ST-10004835"/>
    <x v="1"/>
    <x v="4"/>
    <s v="Plastic Stacking Crates &amp; Casters"/>
    <n v="4.4640000000000004"/>
    <n v="1"/>
    <n v="0.2"/>
    <n v="0.33479999999999999"/>
  </r>
  <r>
    <n v="5294"/>
    <s v="CA-2012-111073"/>
    <x v="1"/>
    <x v="207"/>
    <d v="2018-12-30T00:00:00"/>
    <s v="Standard Class"/>
    <s v="MC-18100"/>
    <s v="Mick Crebagga"/>
    <x v="0"/>
    <s v="United States"/>
    <s v="Medina"/>
    <x v="24"/>
    <n v="44256"/>
    <x v="3"/>
    <s v="FUR-TA-10004086"/>
    <x v="0"/>
    <x v="3"/>
    <s v="KI Adjustable-Height Table"/>
    <n v="51.588000000000001"/>
    <n v="1"/>
    <n v="0.4"/>
    <n v="-15.476400000000005"/>
  </r>
  <r>
    <n v="5295"/>
    <s v="CA-2014-144883"/>
    <x v="3"/>
    <x v="733"/>
    <d v="2020-08-20T00:00:00"/>
    <s v="Standard Class"/>
    <s v="BO-11350"/>
    <s v="Bill Overfelt"/>
    <x v="1"/>
    <s v="United States"/>
    <s v="Roseville"/>
    <x v="11"/>
    <n v="55113"/>
    <x v="2"/>
    <s v="OFF-LA-10000305"/>
    <x v="1"/>
    <x v="2"/>
    <s v="Avery 495"/>
    <n v="50.4"/>
    <n v="8"/>
    <n v="0"/>
    <n v="23.183999999999997"/>
  </r>
  <r>
    <n v="5296"/>
    <s v="CA-2014-142174"/>
    <x v="3"/>
    <x v="168"/>
    <d v="2020-03-10T00:00:00"/>
    <s v="Standard Class"/>
    <s v="DP-13000"/>
    <s v="Darren Powers"/>
    <x v="0"/>
    <s v="United States"/>
    <s v="Houston"/>
    <x v="5"/>
    <n v="77041"/>
    <x v="2"/>
    <s v="OFF-PA-10000806"/>
    <x v="1"/>
    <x v="10"/>
    <s v="Xerox 1934"/>
    <n v="89.567999999999998"/>
    <n v="2"/>
    <n v="0.2"/>
    <n v="32.468400000000003"/>
  </r>
  <r>
    <n v="5297"/>
    <s v="CA-2014-108791"/>
    <x v="3"/>
    <x v="943"/>
    <d v="2020-08-01T00:00:00"/>
    <s v="Standard Class"/>
    <s v="TM-21490"/>
    <s v="Tony Molinari"/>
    <x v="0"/>
    <s v="United States"/>
    <s v="Yonkers"/>
    <x v="15"/>
    <n v="10701"/>
    <x v="3"/>
    <s v="FUR-FU-10004018"/>
    <x v="0"/>
    <x v="5"/>
    <s v="Tensor Computer Mounted Lamp"/>
    <n v="14.89"/>
    <n v="1"/>
    <n v="0"/>
    <n v="4.0203000000000007"/>
  </r>
  <r>
    <n v="5298"/>
    <s v="CA-2014-108791"/>
    <x v="3"/>
    <x v="943"/>
    <d v="2020-08-01T00:00:00"/>
    <s v="Standard Class"/>
    <s v="TM-21490"/>
    <s v="Tony Molinari"/>
    <x v="0"/>
    <s v="United States"/>
    <s v="Yonkers"/>
    <x v="15"/>
    <n v="10701"/>
    <x v="3"/>
    <s v="TEC-PH-10002660"/>
    <x v="2"/>
    <x v="7"/>
    <s v="Nortel Networks T7316 E Nt8 B27"/>
    <n v="543.91999999999996"/>
    <n v="8"/>
    <n v="0"/>
    <n v="135.98000000000002"/>
  </r>
  <r>
    <n v="5299"/>
    <s v="CA-2013-106656"/>
    <x v="0"/>
    <x v="713"/>
    <d v="2019-09-27T00:00:00"/>
    <s v="First Class"/>
    <s v="DV-13045"/>
    <s v="Darrin Van Huff"/>
    <x v="1"/>
    <s v="United States"/>
    <s v="San Diego"/>
    <x v="1"/>
    <n v="92037"/>
    <x v="1"/>
    <s v="OFF-EN-10001509"/>
    <x v="1"/>
    <x v="12"/>
    <s v="Poly String Tie Envelopes"/>
    <n v="4.08"/>
    <n v="2"/>
    <n v="0"/>
    <n v="1.9175999999999997"/>
  </r>
  <r>
    <n v="5300"/>
    <s v="CA-2013-106656"/>
    <x v="0"/>
    <x v="713"/>
    <d v="2019-09-27T00:00:00"/>
    <s v="First Class"/>
    <s v="DV-13045"/>
    <s v="Darrin Van Huff"/>
    <x v="1"/>
    <s v="United States"/>
    <s v="San Diego"/>
    <x v="1"/>
    <n v="92037"/>
    <x v="1"/>
    <s v="OFF-LA-10003148"/>
    <x v="1"/>
    <x v="2"/>
    <s v="Avery 51"/>
    <n v="18.899999999999999"/>
    <n v="3"/>
    <n v="0"/>
    <n v="8.6939999999999991"/>
  </r>
  <r>
    <n v="5301"/>
    <s v="CA-2013-113831"/>
    <x v="0"/>
    <x v="198"/>
    <d v="2019-06-04T00:00:00"/>
    <s v="Standard Class"/>
    <s v="AH-10690"/>
    <s v="Anna Häberlin"/>
    <x v="1"/>
    <s v="United States"/>
    <s v="Springfield"/>
    <x v="17"/>
    <n v="22153"/>
    <x v="0"/>
    <s v="FUR-TA-10002645"/>
    <x v="0"/>
    <x v="3"/>
    <s v="Hon Rectangular Conference Tables"/>
    <n v="2275.5"/>
    <n v="10"/>
    <n v="0"/>
    <n v="386.83499999999981"/>
  </r>
  <r>
    <n v="5302"/>
    <s v="CA-2013-113831"/>
    <x v="0"/>
    <x v="198"/>
    <d v="2019-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9-06-04T00:00:00"/>
    <s v="Standard Class"/>
    <s v="AH-10690"/>
    <s v="Anna Häberlin"/>
    <x v="1"/>
    <s v="United States"/>
    <s v="Springfield"/>
    <x v="17"/>
    <n v="22153"/>
    <x v="0"/>
    <s v="OFF-LA-10001297"/>
    <x v="1"/>
    <x v="2"/>
    <s v="Avery 473"/>
    <n v="62.099999999999994"/>
    <n v="6"/>
    <n v="0"/>
    <n v="29.808"/>
  </r>
  <r>
    <n v="5304"/>
    <s v="US-2011-139500"/>
    <x v="2"/>
    <x v="911"/>
    <d v="2017-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7-09-23T00:00:00"/>
    <s v="First Class"/>
    <s v="JS-15940"/>
    <s v="Joni Sundaresam"/>
    <x v="2"/>
    <s v="United States"/>
    <s v="Garland"/>
    <x v="5"/>
    <n v="75043"/>
    <x v="2"/>
    <s v="FUR-FU-10001546"/>
    <x v="0"/>
    <x v="5"/>
    <s v="Dana Swing-Arm Lamps"/>
    <n v="8.5440000000000005"/>
    <n v="2"/>
    <n v="0.6"/>
    <n v="-7.4759999999999991"/>
  </r>
  <r>
    <n v="5306"/>
    <s v="US-2013-168410"/>
    <x v="0"/>
    <x v="823"/>
    <d v="2019-02-26T00:00:00"/>
    <s v="Standard Class"/>
    <s v="BV-11245"/>
    <s v="Benjamin Venier"/>
    <x v="1"/>
    <s v="United States"/>
    <s v="Oceanside"/>
    <x v="15"/>
    <n v="11572"/>
    <x v="3"/>
    <s v="FUR-FU-10000629"/>
    <x v="0"/>
    <x v="5"/>
    <s v="9-3/4 Diameter Round Wall Clock"/>
    <n v="68.949999999999989"/>
    <n v="5"/>
    <n v="0"/>
    <n v="28.959000000000003"/>
  </r>
  <r>
    <n v="5307"/>
    <s v="US-2013-168410"/>
    <x v="0"/>
    <x v="823"/>
    <d v="2019-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9-02-26T00:00:00"/>
    <s v="Standard Class"/>
    <s v="BV-11245"/>
    <s v="Benjamin Venier"/>
    <x v="1"/>
    <s v="United States"/>
    <s v="Oceanside"/>
    <x v="15"/>
    <n v="11572"/>
    <x v="3"/>
    <s v="TEC-PH-10002583"/>
    <x v="2"/>
    <x v="7"/>
    <s v="iOttie HLCRIO102 Car Mount"/>
    <n v="39.979999999999997"/>
    <n v="2"/>
    <n v="0"/>
    <n v="1.9989999999999952"/>
  </r>
  <r>
    <n v="5309"/>
    <s v="CA-2014-131254"/>
    <x v="3"/>
    <x v="123"/>
    <d v="2020-11-22T00:00:00"/>
    <s v="First Class"/>
    <s v="NC-18415"/>
    <s v="Nathan Cano"/>
    <x v="0"/>
    <s v="United States"/>
    <s v="Houston"/>
    <x v="5"/>
    <n v="77095"/>
    <x v="2"/>
    <s v="FUR-CH-10003774"/>
    <x v="0"/>
    <x v="1"/>
    <s v="Global Wood Trimmed Manager's Task Chair, Khaki"/>
    <n v="191.05799999999999"/>
    <n v="3"/>
    <n v="0.3"/>
    <n v="-46.399800000000013"/>
  </r>
  <r>
    <n v="5310"/>
    <s v="CA-2014-131254"/>
    <x v="3"/>
    <x v="123"/>
    <d v="2020-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20-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5"/>
    <d v="2019-08-28T00:00:00"/>
    <s v="Standard Class"/>
    <s v="SU-20665"/>
    <s v="Stephanie Ulpright"/>
    <x v="2"/>
    <s v="United States"/>
    <s v="Greenville"/>
    <x v="3"/>
    <n v="27834"/>
    <x v="0"/>
    <s v="OFF-LA-10004559"/>
    <x v="1"/>
    <x v="2"/>
    <s v="Avery 49"/>
    <n v="9.2159999999999993"/>
    <n v="4"/>
    <n v="0.2"/>
    <n v="3.3408000000000002"/>
  </r>
  <r>
    <n v="5313"/>
    <s v="CA-2013-123414"/>
    <x v="0"/>
    <x v="1035"/>
    <d v="2019-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20-05-06T00:00:00"/>
    <s v="Standard Class"/>
    <s v="DJ-13510"/>
    <s v="Don Jones"/>
    <x v="1"/>
    <s v="United States"/>
    <s v="San Francisco"/>
    <x v="1"/>
    <n v="94110"/>
    <x v="1"/>
    <s v="FUR-FU-10000222"/>
    <x v="0"/>
    <x v="5"/>
    <s v="Seth Thomas 16&quot; Steel Case Clock"/>
    <n v="64.959999999999994"/>
    <n v="2"/>
    <n v="0"/>
    <n v="21.436799999999998"/>
  </r>
  <r>
    <n v="5315"/>
    <s v="CA-2014-137876"/>
    <x v="3"/>
    <x v="504"/>
    <d v="2020-05-06T00:00:00"/>
    <s v="Standard Class"/>
    <s v="DJ-13510"/>
    <s v="Don Jones"/>
    <x v="1"/>
    <s v="United States"/>
    <s v="San Francisco"/>
    <x v="1"/>
    <n v="94110"/>
    <x v="1"/>
    <s v="OFF-EN-10001219"/>
    <x v="1"/>
    <x v="12"/>
    <s v="#10- 4 1/8&quot; x 9 1/2&quot; Security-Tint Envelopes"/>
    <n v="30.56"/>
    <n v="4"/>
    <n v="0"/>
    <n v="14.974399999999999"/>
  </r>
  <r>
    <n v="5316"/>
    <s v="CA-2013-154060"/>
    <x v="0"/>
    <x v="440"/>
    <d v="2019-05-09T00:00:00"/>
    <s v="Standard Class"/>
    <s v="DL-12865"/>
    <s v="Dan Lawera"/>
    <x v="0"/>
    <s v="United States"/>
    <s v="Greensboro"/>
    <x v="3"/>
    <n v="27405"/>
    <x v="0"/>
    <s v="FUR-CH-10002304"/>
    <x v="0"/>
    <x v="1"/>
    <s v="Global Stack Chair without Arms, Black"/>
    <n v="187.05600000000001"/>
    <n v="9"/>
    <n v="0.2"/>
    <n v="11.69100000000001"/>
  </r>
  <r>
    <n v="5317"/>
    <s v="US-2014-162558"/>
    <x v="3"/>
    <x v="280"/>
    <d v="2020-10-06T00:00:00"/>
    <s v="First Class"/>
    <s v="Dp-13240"/>
    <s v="Dean percer"/>
    <x v="2"/>
    <s v="United States"/>
    <s v="Knoxville"/>
    <x v="18"/>
    <n v="37918"/>
    <x v="0"/>
    <s v="FUR-FU-10002364"/>
    <x v="0"/>
    <x v="5"/>
    <s v="Eldon Expressions Wood Desk Accessories, Oak"/>
    <n v="11.808"/>
    <n v="2"/>
    <n v="0.2"/>
    <n v="1.3283999999999985"/>
  </r>
  <r>
    <n v="5318"/>
    <s v="US-2014-162558"/>
    <x v="3"/>
    <x v="280"/>
    <d v="2020-10-06T00:00:00"/>
    <s v="First Class"/>
    <s v="Dp-13240"/>
    <s v="Dean percer"/>
    <x v="2"/>
    <s v="United States"/>
    <s v="Knoxville"/>
    <x v="18"/>
    <n v="37918"/>
    <x v="0"/>
    <s v="FUR-FU-10004864"/>
    <x v="0"/>
    <x v="5"/>
    <s v="Eldon 500 Class Desk Accessories"/>
    <n v="9.6560000000000006"/>
    <n v="1"/>
    <n v="0.2"/>
    <n v="1.5691000000000002"/>
  </r>
  <r>
    <n v="5319"/>
    <s v="US-2014-162558"/>
    <x v="3"/>
    <x v="280"/>
    <d v="2020-10-06T00:00:00"/>
    <s v="First Class"/>
    <s v="Dp-13240"/>
    <s v="Dean percer"/>
    <x v="2"/>
    <s v="United States"/>
    <s v="Knoxville"/>
    <x v="18"/>
    <n v="37918"/>
    <x v="0"/>
    <s v="OFF-PA-10003172"/>
    <x v="1"/>
    <x v="10"/>
    <s v="Xerox 1996"/>
    <n v="20.736000000000004"/>
    <n v="4"/>
    <n v="0.2"/>
    <n v="7.2576000000000001"/>
  </r>
  <r>
    <n v="5320"/>
    <s v="US-2014-162558"/>
    <x v="3"/>
    <x v="280"/>
    <d v="2020-10-06T00:00:00"/>
    <s v="First Class"/>
    <s v="Dp-13240"/>
    <s v="Dean percer"/>
    <x v="2"/>
    <s v="United States"/>
    <s v="Knoxville"/>
    <x v="18"/>
    <n v="37918"/>
    <x v="0"/>
    <s v="OFF-BI-10000977"/>
    <x v="1"/>
    <x v="8"/>
    <s v="Ibico Plastic Spiral Binding Combs"/>
    <n v="27.360000000000003"/>
    <n v="3"/>
    <n v="0.7"/>
    <n v="-21.887999999999991"/>
  </r>
  <r>
    <n v="5321"/>
    <s v="US-2014-162558"/>
    <x v="3"/>
    <x v="280"/>
    <d v="2020-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20-10-06T00:00:00"/>
    <s v="First Class"/>
    <s v="Dp-13240"/>
    <s v="Dean percer"/>
    <x v="2"/>
    <s v="United States"/>
    <s v="Knoxville"/>
    <x v="18"/>
    <n v="37918"/>
    <x v="0"/>
    <s v="OFF-BI-10003984"/>
    <x v="1"/>
    <x v="8"/>
    <s v="Lock-Up Easel 'Spel-Binder'"/>
    <n v="34.236000000000004"/>
    <n v="4"/>
    <n v="0.7"/>
    <n v="-26.247599999999998"/>
  </r>
  <r>
    <n v="5323"/>
    <s v="US-2014-162558"/>
    <x v="3"/>
    <x v="280"/>
    <d v="2020-10-06T00:00:00"/>
    <s v="First Class"/>
    <s v="Dp-13240"/>
    <s v="Dean percer"/>
    <x v="2"/>
    <s v="United States"/>
    <s v="Knoxville"/>
    <x v="18"/>
    <n v="37918"/>
    <x v="0"/>
    <s v="FUR-FU-10003691"/>
    <x v="0"/>
    <x v="5"/>
    <s v="Eldon Image Series Desk Accessories, Ebony"/>
    <n v="19.760000000000002"/>
    <n v="2"/>
    <n v="0.2"/>
    <n v="5.9279999999999999"/>
  </r>
  <r>
    <n v="5324"/>
    <s v="CA-2014-134439"/>
    <x v="3"/>
    <x v="65"/>
    <d v="2020-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8-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8-12-09T00:00:00"/>
    <s v="Standard Class"/>
    <s v="TZ-21580"/>
    <s v="Tracy Zic"/>
    <x v="0"/>
    <s v="United States"/>
    <s v="Lakewood"/>
    <x v="1"/>
    <n v="90712"/>
    <x v="1"/>
    <s v="FUR-FU-10004270"/>
    <x v="0"/>
    <x v="5"/>
    <s v="Eldon Image Series Desk Accessories, Burgundy"/>
    <n v="25.08"/>
    <n v="6"/>
    <n v="0"/>
    <n v="9.0288000000000004"/>
  </r>
  <r>
    <n v="5327"/>
    <s v="CA-2012-152681"/>
    <x v="1"/>
    <x v="184"/>
    <d v="2018-01-22T00:00:00"/>
    <s v="Standard Class"/>
    <s v="SC-20260"/>
    <s v="Scott Cohen"/>
    <x v="1"/>
    <s v="United States"/>
    <s v="Lawrence"/>
    <x v="31"/>
    <n v="1841"/>
    <x v="3"/>
    <s v="OFF-AR-10003183"/>
    <x v="1"/>
    <x v="6"/>
    <s v="Avery Fluorescent Highlighter Four-Color Set"/>
    <n v="6.68"/>
    <n v="2"/>
    <n v="0"/>
    <n v="2.0039999999999996"/>
  </r>
  <r>
    <n v="5328"/>
    <s v="CA-2011-130813"/>
    <x v="2"/>
    <x v="1036"/>
    <d v="2017-01-09T00:00:00"/>
    <s v="Second Class"/>
    <s v="LS-17230"/>
    <s v="Lycoris Saunders"/>
    <x v="0"/>
    <s v="United States"/>
    <s v="Los Angeles"/>
    <x v="1"/>
    <n v="90049"/>
    <x v="1"/>
    <s v="OFF-PA-10002005"/>
    <x v="1"/>
    <x v="10"/>
    <s v="Xerox 225"/>
    <n v="19.440000000000001"/>
    <n v="3"/>
    <n v="0"/>
    <n v="9.3312000000000008"/>
  </r>
  <r>
    <n v="5329"/>
    <s v="CA-2012-120320"/>
    <x v="1"/>
    <x v="616"/>
    <d v="2018-03-09T00:00:00"/>
    <s v="Standard Class"/>
    <s v="MV-18190"/>
    <s v="Mike Vittorini"/>
    <x v="0"/>
    <s v="United States"/>
    <s v="Houston"/>
    <x v="5"/>
    <n v="77036"/>
    <x v="2"/>
    <s v="TEC-PH-10000149"/>
    <x v="2"/>
    <x v="7"/>
    <s v="Cisco SPA525G2 IP Phone - Wireless"/>
    <n v="31.92"/>
    <n v="2"/>
    <n v="0.2"/>
    <n v="2.3939999999999984"/>
  </r>
  <r>
    <n v="5330"/>
    <s v="CA-2013-111941"/>
    <x v="0"/>
    <x v="591"/>
    <d v="2019-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2"/>
    <d v="2019-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2"/>
    <d v="2019-09-09T00:00:00"/>
    <s v="Standard Class"/>
    <s v="CV-12295"/>
    <s v="Christina VanderZanden"/>
    <x v="0"/>
    <s v="United States"/>
    <s v="New York City"/>
    <x v="15"/>
    <n v="10011"/>
    <x v="3"/>
    <s v="OFF-BI-10001460"/>
    <x v="1"/>
    <x v="8"/>
    <s v="Plastic Binding Combs"/>
    <n v="60.600000000000009"/>
    <n v="5"/>
    <n v="0.2"/>
    <n v="20.452499999999997"/>
  </r>
  <r>
    <n v="5333"/>
    <s v="CA-2013-123120"/>
    <x v="0"/>
    <x v="912"/>
    <d v="2019-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7-09-01T00:00:00"/>
    <s v="Standard Class"/>
    <s v="KB-16315"/>
    <s v="Karl Braun"/>
    <x v="0"/>
    <s v="United States"/>
    <s v="Newark"/>
    <x v="13"/>
    <n v="19711"/>
    <x v="3"/>
    <s v="FUR-FU-10001731"/>
    <x v="0"/>
    <x v="5"/>
    <s v="Acrylic Self-Standing Desk Frames"/>
    <n v="10.68"/>
    <n v="4"/>
    <n v="0"/>
    <n v="4.0583999999999998"/>
  </r>
  <r>
    <n v="5335"/>
    <s v="CA-2011-103331"/>
    <x v="2"/>
    <x v="86"/>
    <d v="2017-09-01T00:00:00"/>
    <s v="Standard Class"/>
    <s v="KB-16315"/>
    <s v="Karl Braun"/>
    <x v="0"/>
    <s v="United States"/>
    <s v="Newark"/>
    <x v="13"/>
    <n v="19711"/>
    <x v="3"/>
    <s v="OFF-PA-10002160"/>
    <x v="1"/>
    <x v="10"/>
    <s v="Xerox 1978"/>
    <n v="17.34"/>
    <n v="3"/>
    <n v="0"/>
    <n v="8.4966000000000008"/>
  </r>
  <r>
    <n v="5336"/>
    <s v="CA-2011-103331"/>
    <x v="2"/>
    <x v="86"/>
    <d v="2017-09-01T00:00:00"/>
    <s v="Standard Class"/>
    <s v="KB-16315"/>
    <s v="Karl Braun"/>
    <x v="0"/>
    <s v="United States"/>
    <s v="Newark"/>
    <x v="13"/>
    <n v="19711"/>
    <x v="3"/>
    <s v="OFF-PA-10002659"/>
    <x v="1"/>
    <x v="10"/>
    <s v="Avoid Verbal Orders Carbonless Minifold Book"/>
    <n v="3.38"/>
    <n v="1"/>
    <n v="0"/>
    <n v="1.5547999999999997"/>
  </r>
  <r>
    <n v="5337"/>
    <s v="CA-2012-169278"/>
    <x v="1"/>
    <x v="1030"/>
    <d v="2018-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20-10-22T00:00:00"/>
    <s v="Standard Class"/>
    <s v="AJ-10780"/>
    <s v="Anthony Jacobs"/>
    <x v="1"/>
    <s v="United States"/>
    <s v="Scottsdale"/>
    <x v="16"/>
    <n v="85254"/>
    <x v="1"/>
    <s v="OFF-PA-10000062"/>
    <x v="1"/>
    <x v="10"/>
    <s v="Green Bar Computer Printout Paper"/>
    <n v="307.77600000000001"/>
    <n v="7"/>
    <n v="0.2"/>
    <n v="111.5688"/>
  </r>
  <r>
    <n v="5339"/>
    <s v="CA-2012-146486"/>
    <x v="1"/>
    <x v="529"/>
    <d v="2018-11-14T00:00:00"/>
    <s v="Second Class"/>
    <s v="DV-13465"/>
    <s v="Dianna Vittorini"/>
    <x v="0"/>
    <s v="United States"/>
    <s v="Oceanside"/>
    <x v="15"/>
    <n v="11572"/>
    <x v="3"/>
    <s v="OFF-ST-10002554"/>
    <x v="1"/>
    <x v="4"/>
    <s v="Tennsco Industrial Shelving"/>
    <n v="244.54999999999998"/>
    <n v="5"/>
    <n v="0"/>
    <n v="4.8910000000000053"/>
  </r>
  <r>
    <n v="5340"/>
    <s v="CA-2012-146486"/>
    <x v="1"/>
    <x v="529"/>
    <d v="2018-11-14T00:00:00"/>
    <s v="Second Class"/>
    <s v="DV-13465"/>
    <s v="Dianna Vittorini"/>
    <x v="0"/>
    <s v="United States"/>
    <s v="Oceanside"/>
    <x v="15"/>
    <n v="11572"/>
    <x v="3"/>
    <s v="OFF-EN-10001509"/>
    <x v="1"/>
    <x v="12"/>
    <s v="Poly String Tie Envelopes"/>
    <n v="12.24"/>
    <n v="6"/>
    <n v="0"/>
    <n v="5.7527999999999988"/>
  </r>
  <r>
    <n v="5341"/>
    <s v="CA-2012-146486"/>
    <x v="1"/>
    <x v="529"/>
    <d v="2018-11-14T00:00:00"/>
    <s v="Second Class"/>
    <s v="DV-13465"/>
    <s v="Dianna Vittorini"/>
    <x v="0"/>
    <s v="United States"/>
    <s v="Oceanside"/>
    <x v="15"/>
    <n v="11572"/>
    <x v="3"/>
    <s v="TEC-AC-10002018"/>
    <x v="2"/>
    <x v="11"/>
    <s v="AmazonBasics 3-Button USB Wired Mouse"/>
    <n v="13.98"/>
    <n v="2"/>
    <n v="0"/>
    <n v="6.011400000000001"/>
  </r>
  <r>
    <n v="5342"/>
    <s v="CA-2012-146486"/>
    <x v="1"/>
    <x v="529"/>
    <d v="2018-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7-11-27T00:00:00"/>
    <s v="Standard Class"/>
    <s v="JK-15325"/>
    <s v="Jason Klamczynski"/>
    <x v="1"/>
    <s v="United States"/>
    <s v="Dallas"/>
    <x v="5"/>
    <n v="75220"/>
    <x v="2"/>
    <s v="OFF-EN-10001509"/>
    <x v="1"/>
    <x v="12"/>
    <s v="Poly String Tie Envelopes"/>
    <n v="1.6320000000000001"/>
    <n v="1"/>
    <n v="0.2"/>
    <n v="0.55079999999999985"/>
  </r>
  <r>
    <n v="5344"/>
    <s v="US-2011-168501"/>
    <x v="2"/>
    <x v="871"/>
    <d v="2017-11-27T00:00:00"/>
    <s v="Standard Class"/>
    <s v="JK-15325"/>
    <s v="Jason Klamczynski"/>
    <x v="1"/>
    <s v="United States"/>
    <s v="Dallas"/>
    <x v="5"/>
    <n v="75220"/>
    <x v="2"/>
    <s v="TEC-PH-10004922"/>
    <x v="2"/>
    <x v="7"/>
    <s v="RCA Visys Integrated PBX 8-Line Router"/>
    <n v="267.95999999999998"/>
    <n v="5"/>
    <n v="0.2"/>
    <n v="16.747500000000016"/>
  </r>
  <r>
    <n v="5345"/>
    <s v="CA-2012-112053"/>
    <x v="1"/>
    <x v="2"/>
    <d v="2018-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20-03-24T00:00:00"/>
    <s v="Second Class"/>
    <s v="SC-20725"/>
    <s v="Steven Cartwright"/>
    <x v="0"/>
    <s v="United States"/>
    <s v="Los Angeles"/>
    <x v="1"/>
    <n v="90045"/>
    <x v="1"/>
    <s v="OFF-ST-10003208"/>
    <x v="1"/>
    <x v="4"/>
    <s v="Adjustable Depth Letter/Legal Cart"/>
    <n v="725.84"/>
    <n v="4"/>
    <n v="0"/>
    <n v="210.4935999999999"/>
  </r>
  <r>
    <n v="5347"/>
    <s v="CA-2014-108539"/>
    <x v="3"/>
    <x v="708"/>
    <d v="2020-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20-03-24T00:00:00"/>
    <s v="Second Class"/>
    <s v="SC-20725"/>
    <s v="Steven Cartwright"/>
    <x v="0"/>
    <s v="United States"/>
    <s v="Los Angeles"/>
    <x v="1"/>
    <n v="90045"/>
    <x v="1"/>
    <s v="OFF-BI-10001031"/>
    <x v="1"/>
    <x v="8"/>
    <s v="Pressboard Data Binders by Wilson Jones"/>
    <n v="8.5440000000000005"/>
    <n v="2"/>
    <n v="0.2"/>
    <n v="2.8835999999999995"/>
  </r>
  <r>
    <n v="5349"/>
    <s v="CA-2012-149811"/>
    <x v="1"/>
    <x v="1037"/>
    <d v="2018-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7"/>
    <d v="2018-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20-12-17T00:00:00"/>
    <s v="Standard Class"/>
    <s v="LH-16900"/>
    <s v="Lena Hernandez"/>
    <x v="0"/>
    <s v="United States"/>
    <s v="Park Ridge"/>
    <x v="10"/>
    <n v="60068"/>
    <x v="2"/>
    <s v="OFF-PA-10001019"/>
    <x v="1"/>
    <x v="10"/>
    <s v="Xerox 1884"/>
    <n v="143.85600000000002"/>
    <n v="9"/>
    <n v="0.2"/>
    <n v="48.551399999999994"/>
  </r>
  <r>
    <n v="5352"/>
    <s v="CA-2013-123932"/>
    <x v="0"/>
    <x v="47"/>
    <d v="2019-09-13T00:00:00"/>
    <s v="Standard Class"/>
    <s v="YC-21895"/>
    <s v="Yoseph Carroll"/>
    <x v="1"/>
    <s v="United States"/>
    <s v="Dallas"/>
    <x v="5"/>
    <n v="75217"/>
    <x v="2"/>
    <s v="OFF-PA-10004665"/>
    <x v="1"/>
    <x v="10"/>
    <s v="Advantus Motivational Note Cards"/>
    <n v="41.92"/>
    <n v="4"/>
    <n v="0.2"/>
    <n v="15.195999999999998"/>
  </r>
  <r>
    <n v="5353"/>
    <s v="CA-2013-123932"/>
    <x v="0"/>
    <x v="47"/>
    <d v="2019-09-13T00:00:00"/>
    <s v="Standard Class"/>
    <s v="YC-21895"/>
    <s v="Yoseph Carroll"/>
    <x v="1"/>
    <s v="United States"/>
    <s v="Dallas"/>
    <x v="5"/>
    <n v="75217"/>
    <x v="2"/>
    <s v="TEC-PH-10002447"/>
    <x v="2"/>
    <x v="7"/>
    <s v="AT&amp;T CL83451 4-Handset Telephone"/>
    <n v="329.58400000000006"/>
    <n v="2"/>
    <n v="0.2"/>
    <n v="37.078199999999981"/>
  </r>
  <r>
    <n v="5354"/>
    <s v="US-2013-101616"/>
    <x v="0"/>
    <x v="323"/>
    <d v="2019-09-07T00:00:00"/>
    <s v="First Class"/>
    <s v="CY-12745"/>
    <s v="Craig Yedwab"/>
    <x v="1"/>
    <s v="United States"/>
    <s v="Monroe"/>
    <x v="28"/>
    <n v="71203"/>
    <x v="0"/>
    <s v="OFF-BI-10000014"/>
    <x v="1"/>
    <x v="8"/>
    <s v="Heavy-Duty E-Z-D Binders"/>
    <n v="87.28"/>
    <n v="8"/>
    <n v="0"/>
    <n v="41.021599999999999"/>
  </r>
  <r>
    <n v="5355"/>
    <s v="CA-2011-113768"/>
    <x v="2"/>
    <x v="8"/>
    <d v="2017-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7-05-19T00:00:00"/>
    <s v="Standard Class"/>
    <s v="AH-10030"/>
    <s v="Aaron Hawkins"/>
    <x v="1"/>
    <s v="United States"/>
    <s v="Los Angeles"/>
    <x v="1"/>
    <n v="90004"/>
    <x v="1"/>
    <s v="OFF-PA-10003063"/>
    <x v="1"/>
    <x v="10"/>
    <s v="EcoTones Memo Sheets"/>
    <n v="8"/>
    <n v="2"/>
    <n v="0"/>
    <n v="3.84"/>
  </r>
  <r>
    <n v="5357"/>
    <s v="CA-2013-138037"/>
    <x v="0"/>
    <x v="321"/>
    <d v="2019-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7-08-11T00:00:00"/>
    <s v="Standard Class"/>
    <s v="SS-20590"/>
    <s v="Sonia Sunley"/>
    <x v="0"/>
    <s v="United States"/>
    <s v="San Francisco"/>
    <x v="1"/>
    <n v="94122"/>
    <x v="1"/>
    <s v="TEC-AC-10004510"/>
    <x v="2"/>
    <x v="11"/>
    <s v="Logitech Desktop MK120 Mouse and keyboard Combo"/>
    <n v="16.36"/>
    <n v="1"/>
    <n v="0"/>
    <n v="1.6359999999999992"/>
  </r>
  <r>
    <n v="5359"/>
    <s v="CA-2011-150490"/>
    <x v="2"/>
    <x v="79"/>
    <d v="2017-08-11T00:00:00"/>
    <s v="Standard Class"/>
    <s v="SS-20590"/>
    <s v="Sonia Sunley"/>
    <x v="0"/>
    <s v="United States"/>
    <s v="San Francisco"/>
    <x v="1"/>
    <n v="94122"/>
    <x v="1"/>
    <s v="OFF-ST-10000321"/>
    <x v="1"/>
    <x v="4"/>
    <s v="Akro Stacking Bins"/>
    <n v="15.78"/>
    <n v="2"/>
    <n v="0"/>
    <n v="0.63119999999999798"/>
  </r>
  <r>
    <n v="5360"/>
    <s v="CA-2011-150490"/>
    <x v="2"/>
    <x v="79"/>
    <d v="2017-08-11T00:00:00"/>
    <s v="Standard Class"/>
    <s v="SS-20590"/>
    <s v="Sonia Sunley"/>
    <x v="0"/>
    <s v="United States"/>
    <s v="San Francisco"/>
    <x v="1"/>
    <n v="94122"/>
    <x v="1"/>
    <s v="OFF-AR-10004602"/>
    <x v="1"/>
    <x v="6"/>
    <s v="Boston KS Multi-Size Manual Pencil Sharpener"/>
    <n v="45.98"/>
    <n v="2"/>
    <n v="0"/>
    <n v="12.874400000000001"/>
  </r>
  <r>
    <n v="5361"/>
    <s v="US-2014-126060"/>
    <x v="3"/>
    <x v="349"/>
    <d v="2020-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20-06-11T00:00:00"/>
    <s v="First Class"/>
    <s v="NC-18625"/>
    <s v="Noah Childs"/>
    <x v="1"/>
    <s v="United States"/>
    <s v="Dallas"/>
    <x v="5"/>
    <n v="75217"/>
    <x v="2"/>
    <s v="OFF-ST-10001496"/>
    <x v="1"/>
    <x v="4"/>
    <s v="Standard Rollaway File with Lock"/>
    <n v="720.7600000000001"/>
    <n v="5"/>
    <n v="0.2"/>
    <n v="54.056999999999988"/>
  </r>
  <r>
    <n v="5363"/>
    <s v="CA-2013-122014"/>
    <x v="0"/>
    <x v="723"/>
    <d v="2020-01-03T00:00:00"/>
    <s v="Standard Class"/>
    <s v="CD-11920"/>
    <s v="Carlos Daly"/>
    <x v="0"/>
    <s v="United States"/>
    <s v="Wichita"/>
    <x v="41"/>
    <n v="67212"/>
    <x v="2"/>
    <s v="FUR-FU-10000672"/>
    <x v="0"/>
    <x v="5"/>
    <s v="Executive Impressions 10&quot; Spectator Wall Clock"/>
    <n v="70.56"/>
    <n v="6"/>
    <n v="0"/>
    <n v="23.990399999999994"/>
  </r>
  <r>
    <n v="5364"/>
    <s v="CA-2013-122014"/>
    <x v="0"/>
    <x v="723"/>
    <d v="2020-01-03T00:00:00"/>
    <s v="Standard Class"/>
    <s v="CD-11920"/>
    <s v="Carlos Daly"/>
    <x v="0"/>
    <s v="United States"/>
    <s v="Wichita"/>
    <x v="41"/>
    <n v="67212"/>
    <x v="2"/>
    <s v="OFF-AP-10001293"/>
    <x v="1"/>
    <x v="9"/>
    <s v="Belkin 8 Outlet Surge Protector"/>
    <n v="81.96"/>
    <n v="2"/>
    <n v="0"/>
    <n v="22.948799999999999"/>
  </r>
  <r>
    <n v="5365"/>
    <s v="CA-2011-123477"/>
    <x v="2"/>
    <x v="1038"/>
    <d v="2017-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9-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20-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20-06-16T00:00:00"/>
    <s v="Standard Class"/>
    <s v="BD-11320"/>
    <s v="Bill Donatelli"/>
    <x v="0"/>
    <s v="United States"/>
    <s v="Seattle"/>
    <x v="4"/>
    <n v="98103"/>
    <x v="1"/>
    <s v="OFF-LA-10004689"/>
    <x v="1"/>
    <x v="2"/>
    <s v="Avery 512"/>
    <n v="11.56"/>
    <n v="4"/>
    <n v="0"/>
    <n v="5.4332000000000003"/>
  </r>
  <r>
    <n v="5369"/>
    <s v="CA-2014-158071"/>
    <x v="3"/>
    <x v="193"/>
    <d v="2020-06-16T00:00:00"/>
    <s v="Standard Class"/>
    <s v="BD-11320"/>
    <s v="Bill Donatelli"/>
    <x v="0"/>
    <s v="United States"/>
    <s v="Seattle"/>
    <x v="4"/>
    <n v="98103"/>
    <x v="1"/>
    <s v="OFF-ST-10001228"/>
    <x v="1"/>
    <x v="4"/>
    <s v="Personal File Boxes with Fold-Down Carry Handle"/>
    <n v="15.58"/>
    <n v="1"/>
    <n v="0"/>
    <n v="3.8949999999999996"/>
  </r>
  <r>
    <n v="5370"/>
    <s v="CA-2014-147403"/>
    <x v="3"/>
    <x v="18"/>
    <d v="2020-09-14T00:00:00"/>
    <s v="First Class"/>
    <s v="KH-16630"/>
    <s v="Ken Heidel"/>
    <x v="1"/>
    <s v="United States"/>
    <s v="Akron"/>
    <x v="24"/>
    <n v="44312"/>
    <x v="3"/>
    <s v="OFF-PA-10003302"/>
    <x v="1"/>
    <x v="10"/>
    <s v="Xerox 1906"/>
    <n v="85.055999999999997"/>
    <n v="3"/>
    <n v="0.2"/>
    <n v="28.706399999999991"/>
  </r>
  <r>
    <n v="5371"/>
    <s v="US-2014-136721"/>
    <x v="3"/>
    <x v="798"/>
    <d v="2020-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20-04-13T00:00:00"/>
    <s v="Standard Class"/>
    <s v="NH-18610"/>
    <s v="Nicole Hansen"/>
    <x v="1"/>
    <s v="United States"/>
    <s v="Oak Park"/>
    <x v="12"/>
    <n v="48237"/>
    <x v="2"/>
    <s v="FUR-FU-10004188"/>
    <x v="0"/>
    <x v="5"/>
    <s v="Luxo Professional Combination Clamp-On Lamps"/>
    <n v="306.89999999999998"/>
    <n v="3"/>
    <n v="0"/>
    <n v="79.793999999999997"/>
  </r>
  <r>
    <n v="5373"/>
    <s v="CA-2012-118738"/>
    <x v="1"/>
    <x v="1039"/>
    <d v="2018-10-30T00:00:00"/>
    <s v="Standard Class"/>
    <s v="AG-10495"/>
    <s v="Andrew Gjertsen"/>
    <x v="1"/>
    <s v="United States"/>
    <s v="Houston"/>
    <x v="5"/>
    <n v="77041"/>
    <x v="2"/>
    <s v="OFF-PA-10003177"/>
    <x v="1"/>
    <x v="10"/>
    <s v="Xerox 1999"/>
    <n v="15.552000000000003"/>
    <n v="3"/>
    <n v="0.2"/>
    <n v="5.4432"/>
  </r>
  <r>
    <n v="5374"/>
    <s v="CA-2012-118738"/>
    <x v="1"/>
    <x v="1039"/>
    <d v="2018-10-30T00:00:00"/>
    <s v="Standard Class"/>
    <s v="AG-10495"/>
    <s v="Andrew Gjertsen"/>
    <x v="1"/>
    <s v="United States"/>
    <s v="Houston"/>
    <x v="5"/>
    <n v="77041"/>
    <x v="2"/>
    <s v="FUR-TA-10002607"/>
    <x v="0"/>
    <x v="3"/>
    <s v="KI Conference Tables"/>
    <n v="347.36099999999999"/>
    <n v="7"/>
    <n v="0.3"/>
    <n v="-69.472199999999958"/>
  </r>
  <r>
    <n v="5375"/>
    <s v="CA-2012-118738"/>
    <x v="1"/>
    <x v="1039"/>
    <d v="2018-10-30T00:00:00"/>
    <s v="Standard Class"/>
    <s v="AG-10495"/>
    <s v="Andrew Gjertsen"/>
    <x v="1"/>
    <s v="United States"/>
    <s v="Houston"/>
    <x v="5"/>
    <n v="77041"/>
    <x v="2"/>
    <s v="OFF-PA-10001166"/>
    <x v="1"/>
    <x v="10"/>
    <s v="Xerox 2"/>
    <n v="10.368000000000002"/>
    <n v="2"/>
    <n v="0.2"/>
    <n v="3.6288"/>
  </r>
  <r>
    <n v="5376"/>
    <s v="CA-2014-134152"/>
    <x v="3"/>
    <x v="837"/>
    <d v="2020-06-01T00:00:00"/>
    <s v="Standard Class"/>
    <s v="RP-19855"/>
    <s v="Roy Phan"/>
    <x v="1"/>
    <s v="United States"/>
    <s v="Seattle"/>
    <x v="4"/>
    <n v="98103"/>
    <x v="1"/>
    <s v="TEC-AC-10004510"/>
    <x v="2"/>
    <x v="11"/>
    <s v="Logitech Desktop MK120 Mouse and keyboard Combo"/>
    <n v="98.16"/>
    <n v="6"/>
    <n v="0"/>
    <n v="9.8159999999999954"/>
  </r>
  <r>
    <n v="5377"/>
    <s v="CA-2014-134152"/>
    <x v="3"/>
    <x v="837"/>
    <d v="2020-06-01T00:00:00"/>
    <s v="Standard Class"/>
    <s v="RP-19855"/>
    <s v="Roy Phan"/>
    <x v="1"/>
    <s v="United States"/>
    <s v="Seattle"/>
    <x v="4"/>
    <n v="98103"/>
    <x v="1"/>
    <s v="OFF-AR-10004062"/>
    <x v="1"/>
    <x v="6"/>
    <s v="Staples"/>
    <n v="31.44"/>
    <n v="3"/>
    <n v="0"/>
    <n v="7.86"/>
  </r>
  <r>
    <n v="5378"/>
    <s v="CA-2011-125542"/>
    <x v="2"/>
    <x v="29"/>
    <d v="2017-12-07T00:00:00"/>
    <s v="First Class"/>
    <s v="NB-18655"/>
    <s v="Nona Balk"/>
    <x v="1"/>
    <s v="United States"/>
    <s v="Philadelphia"/>
    <x v="9"/>
    <n v="19134"/>
    <x v="3"/>
    <s v="OFF-EN-10000056"/>
    <x v="1"/>
    <x v="12"/>
    <s v="Cameo Buff Policy Envelopes"/>
    <n v="348.488"/>
    <n v="7"/>
    <n v="0.2"/>
    <n v="117.61469999999996"/>
  </r>
  <r>
    <n v="5379"/>
    <s v="CA-2011-125542"/>
    <x v="2"/>
    <x v="29"/>
    <d v="2017-12-07T00:00:00"/>
    <s v="First Class"/>
    <s v="NB-18655"/>
    <s v="Nona Balk"/>
    <x v="1"/>
    <s v="United States"/>
    <s v="Philadelphia"/>
    <x v="9"/>
    <n v="19134"/>
    <x v="3"/>
    <s v="OFF-ST-10001469"/>
    <x v="1"/>
    <x v="4"/>
    <s v="Fellowes Bankers Box Recycled Super Stor/Drawer"/>
    <n v="172.73599999999999"/>
    <n v="4"/>
    <n v="0.2"/>
    <n v="-30.228800000000007"/>
  </r>
  <r>
    <n v="5380"/>
    <s v="CA-2013-136021"/>
    <x v="0"/>
    <x v="1040"/>
    <d v="2019-08-19T00:00:00"/>
    <s v="Standard Class"/>
    <s v="JM-15580"/>
    <s v="Jill Matthias"/>
    <x v="0"/>
    <s v="United States"/>
    <s v="Los Angeles"/>
    <x v="1"/>
    <n v="90045"/>
    <x v="1"/>
    <s v="OFF-PA-10000551"/>
    <x v="1"/>
    <x v="10"/>
    <s v="Array Memo Cubes"/>
    <n v="15.54"/>
    <n v="3"/>
    <n v="0"/>
    <n v="7.6145999999999994"/>
  </r>
  <r>
    <n v="5381"/>
    <s v="CA-2013-136021"/>
    <x v="0"/>
    <x v="1040"/>
    <d v="2019-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9-09-08T00:00:00"/>
    <s v="Second Class"/>
    <s v="DM-13525"/>
    <s v="Don Miller"/>
    <x v="1"/>
    <s v="United States"/>
    <s v="Houston"/>
    <x v="5"/>
    <n v="77070"/>
    <x v="2"/>
    <s v="OFF-PA-10001870"/>
    <x v="1"/>
    <x v="10"/>
    <s v="Xerox 202"/>
    <n v="25.920000000000005"/>
    <n v="5"/>
    <n v="0.2"/>
    <n v="9.0719999999999992"/>
  </r>
  <r>
    <n v="5383"/>
    <s v="CA-2013-149195"/>
    <x v="0"/>
    <x v="64"/>
    <d v="2019-09-08T00:00:00"/>
    <s v="Second Class"/>
    <s v="DM-13525"/>
    <s v="Don Miller"/>
    <x v="1"/>
    <s v="United States"/>
    <s v="Houston"/>
    <x v="5"/>
    <n v="77070"/>
    <x v="2"/>
    <s v="OFF-FA-10001843"/>
    <x v="1"/>
    <x v="13"/>
    <s v="Staples"/>
    <n v="15.808000000000002"/>
    <n v="8"/>
    <n v="0.2"/>
    <n v="5.3352000000000004"/>
  </r>
  <r>
    <n v="5384"/>
    <s v="CA-2013-149195"/>
    <x v="0"/>
    <x v="64"/>
    <d v="2019-09-08T00:00:00"/>
    <s v="Second Class"/>
    <s v="DM-13525"/>
    <s v="Don Miller"/>
    <x v="1"/>
    <s v="United States"/>
    <s v="Houston"/>
    <x v="5"/>
    <n v="77070"/>
    <x v="2"/>
    <s v="OFF-PA-10002036"/>
    <x v="1"/>
    <x v="10"/>
    <s v="Xerox 1930"/>
    <n v="10.368000000000002"/>
    <n v="2"/>
    <n v="0.2"/>
    <n v="3.7584"/>
  </r>
  <r>
    <n v="5385"/>
    <s v="CA-2014-161410"/>
    <x v="3"/>
    <x v="335"/>
    <d v="2020-07-04T00:00:00"/>
    <s v="Standard Class"/>
    <s v="CC-12220"/>
    <s v="Chris Cortes"/>
    <x v="0"/>
    <s v="United States"/>
    <s v="Philadelphia"/>
    <x v="9"/>
    <n v="19143"/>
    <x v="3"/>
    <s v="TEC-PH-10001760"/>
    <x v="2"/>
    <x v="7"/>
    <s v="Bose SoundLink Bluetooth Speaker"/>
    <n v="358.2"/>
    <n v="3"/>
    <n v="0.4"/>
    <n v="41.79000000000002"/>
  </r>
  <r>
    <n v="5386"/>
    <s v="CA-2014-161410"/>
    <x v="3"/>
    <x v="335"/>
    <d v="2020-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20-03-18T00:00:00"/>
    <s v="Standard Class"/>
    <s v="GA-14725"/>
    <s v="Guy Armstrong"/>
    <x v="0"/>
    <s v="United States"/>
    <s v="Rogers"/>
    <x v="36"/>
    <n v="72756"/>
    <x v="0"/>
    <s v="OFF-BI-10000829"/>
    <x v="1"/>
    <x v="8"/>
    <s v="Avery Non-Stick Binders"/>
    <n v="40.410000000000004"/>
    <n v="9"/>
    <n v="0"/>
    <n v="18.5886"/>
  </r>
  <r>
    <n v="5388"/>
    <s v="CA-2014-164707"/>
    <x v="3"/>
    <x v="1041"/>
    <d v="2020-02-22T00:00:00"/>
    <s v="Second Class"/>
    <s v="CV-12805"/>
    <s v="Cynthia Voltz"/>
    <x v="1"/>
    <s v="United States"/>
    <s v="Los Angeles"/>
    <x v="1"/>
    <n v="90045"/>
    <x v="1"/>
    <s v="TEC-PH-10001924"/>
    <x v="2"/>
    <x v="7"/>
    <s v="iHome FM Clock Radio with Lightning Dock"/>
    <n v="167.976"/>
    <n v="3"/>
    <n v="0.2"/>
    <n v="10.498500000000007"/>
  </r>
  <r>
    <n v="5389"/>
    <s v="CA-2014-164707"/>
    <x v="3"/>
    <x v="1041"/>
    <d v="2020-02-22T00:00:00"/>
    <s v="Second Class"/>
    <s v="CV-12805"/>
    <s v="Cynthia Voltz"/>
    <x v="1"/>
    <s v="United States"/>
    <s v="Los Angeles"/>
    <x v="1"/>
    <n v="90045"/>
    <x v="1"/>
    <s v="TEC-AC-10004864"/>
    <x v="2"/>
    <x v="11"/>
    <s v="Memorex Micro Travel Drive 32 GB"/>
    <n v="109.53"/>
    <n v="3"/>
    <n v="0"/>
    <n v="47.097900000000003"/>
  </r>
  <r>
    <n v="5390"/>
    <s v="CA-2014-164707"/>
    <x v="3"/>
    <x v="1041"/>
    <d v="2020-02-22T00:00:00"/>
    <s v="Second Class"/>
    <s v="CV-12805"/>
    <s v="Cynthia Voltz"/>
    <x v="1"/>
    <s v="United States"/>
    <s v="Los Angeles"/>
    <x v="1"/>
    <n v="90045"/>
    <x v="1"/>
    <s v="OFF-LA-10004345"/>
    <x v="1"/>
    <x v="2"/>
    <s v="Avery 493"/>
    <n v="9.82"/>
    <n v="2"/>
    <n v="0"/>
    <n v="4.8117999999999999"/>
  </r>
  <r>
    <n v="5391"/>
    <s v="CA-2014-163874"/>
    <x v="3"/>
    <x v="468"/>
    <d v="2020-11-13T00:00:00"/>
    <s v="Second Class"/>
    <s v="NC-18535"/>
    <s v="Nick Crebassa"/>
    <x v="1"/>
    <s v="United States"/>
    <s v="Seattle"/>
    <x v="4"/>
    <n v="98105"/>
    <x v="1"/>
    <s v="OFF-BI-10000088"/>
    <x v="1"/>
    <x v="8"/>
    <s v="GBC Imprintable Covers"/>
    <n v="26.352000000000004"/>
    <n v="3"/>
    <n v="0.2"/>
    <n v="9.5525999999999982"/>
  </r>
  <r>
    <n v="5392"/>
    <s v="US-2011-123183"/>
    <x v="2"/>
    <x v="84"/>
    <d v="2017-11-25T00:00:00"/>
    <s v="Standard Class"/>
    <s v="GR-14560"/>
    <s v="Georgia Rosenberg"/>
    <x v="1"/>
    <s v="United States"/>
    <s v="Wilmington"/>
    <x v="13"/>
    <n v="19805"/>
    <x v="3"/>
    <s v="OFF-LA-10002787"/>
    <x v="1"/>
    <x v="2"/>
    <s v="Avery 480"/>
    <n v="22.5"/>
    <n v="6"/>
    <n v="0"/>
    <n v="10.799999999999999"/>
  </r>
  <r>
    <n v="5393"/>
    <s v="US-2011-123183"/>
    <x v="2"/>
    <x v="84"/>
    <d v="2017-11-25T00:00:00"/>
    <s v="Standard Class"/>
    <s v="GR-14560"/>
    <s v="Georgia Rosenberg"/>
    <x v="1"/>
    <s v="United States"/>
    <s v="Wilmington"/>
    <x v="13"/>
    <n v="19805"/>
    <x v="3"/>
    <s v="OFF-LA-10001569"/>
    <x v="1"/>
    <x v="2"/>
    <s v="Avery 499"/>
    <n v="9.9600000000000009"/>
    <n v="2"/>
    <n v="0"/>
    <n v="4.5815999999999999"/>
  </r>
  <r>
    <n v="5394"/>
    <s v="US-2011-123183"/>
    <x v="2"/>
    <x v="84"/>
    <d v="2017-11-25T00:00:00"/>
    <s v="Standard Class"/>
    <s v="GR-14560"/>
    <s v="Georgia Rosenberg"/>
    <x v="1"/>
    <s v="United States"/>
    <s v="Wilmington"/>
    <x v="13"/>
    <n v="19805"/>
    <x v="3"/>
    <s v="OFF-BI-10002429"/>
    <x v="1"/>
    <x v="8"/>
    <s v="Premier Elliptical Ring Binder, Black"/>
    <n v="213.08"/>
    <n v="7"/>
    <n v="0"/>
    <n v="102.2784"/>
  </r>
  <r>
    <n v="5395"/>
    <s v="US-2011-123183"/>
    <x v="2"/>
    <x v="84"/>
    <d v="2017-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7-11-21T00:00:00"/>
    <s v="Second Class"/>
    <s v="JG-15805"/>
    <s v="John Grady"/>
    <x v="1"/>
    <s v="United States"/>
    <s v="Provo"/>
    <x v="7"/>
    <n v="84604"/>
    <x v="1"/>
    <s v="OFF-PA-10003016"/>
    <x v="1"/>
    <x v="10"/>
    <s v="Adams &quot;While You Were Out&quot; Message Pads"/>
    <n v="21.98"/>
    <n v="7"/>
    <n v="0"/>
    <n v="9.8909999999999982"/>
  </r>
  <r>
    <n v="5397"/>
    <s v="US-2013-147340"/>
    <x v="0"/>
    <x v="446"/>
    <d v="2019-09-25T00:00:00"/>
    <s v="Same Day"/>
    <s v="EB-13750"/>
    <s v="Edward Becker"/>
    <x v="1"/>
    <s v="United States"/>
    <s v="San Francisco"/>
    <x v="1"/>
    <n v="94110"/>
    <x v="1"/>
    <s v="FUR-FU-10002501"/>
    <x v="0"/>
    <x v="5"/>
    <s v="Nu-Dell Executive Frame"/>
    <n v="63.2"/>
    <n v="5"/>
    <n v="0"/>
    <n v="23.384"/>
  </r>
  <r>
    <n v="5398"/>
    <s v="CA-2013-145492"/>
    <x v="0"/>
    <x v="73"/>
    <d v="2019-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9-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9-04-15T00:00:00"/>
    <s v="Standard Class"/>
    <s v="HF-14995"/>
    <s v="Herbert Flentye"/>
    <x v="0"/>
    <s v="United States"/>
    <s v="Los Angeles"/>
    <x v="1"/>
    <n v="90004"/>
    <x v="1"/>
    <s v="FUR-BO-10001798"/>
    <x v="0"/>
    <x v="0"/>
    <s v="Bush Somerset Collection Bookcase"/>
    <n v="556.66499999999996"/>
    <n v="5"/>
    <n v="0.15"/>
    <n v="6.5490000000000208"/>
  </r>
  <r>
    <n v="5401"/>
    <s v="CA-2014-132262"/>
    <x v="3"/>
    <x v="296"/>
    <d v="2020-09-24T00:00:00"/>
    <s v="First Class"/>
    <s v="ML-18265"/>
    <s v="Muhammed Lee"/>
    <x v="0"/>
    <s v="United States"/>
    <s v="Seattle"/>
    <x v="4"/>
    <n v="98103"/>
    <x v="1"/>
    <s v="TEC-AC-10000158"/>
    <x v="2"/>
    <x v="11"/>
    <s v="Sony 64GB Class 10 Micro SDHC R40 Memory Card"/>
    <n v="71.98"/>
    <n v="2"/>
    <n v="0"/>
    <n v="15.1158"/>
  </r>
  <r>
    <n v="5402"/>
    <s v="CA-2014-132262"/>
    <x v="3"/>
    <x v="296"/>
    <d v="2020-09-24T00:00:00"/>
    <s v="First Class"/>
    <s v="ML-18265"/>
    <s v="Muhammed Lee"/>
    <x v="0"/>
    <s v="United States"/>
    <s v="Seattle"/>
    <x v="4"/>
    <n v="98103"/>
    <x v="1"/>
    <s v="TEC-AC-10000303"/>
    <x v="2"/>
    <x v="11"/>
    <s v="Logitech M510 Wireless Mouse"/>
    <n v="79.98"/>
    <n v="2"/>
    <n v="0"/>
    <n v="26.3934"/>
  </r>
  <r>
    <n v="5403"/>
    <s v="CA-2014-123043"/>
    <x v="3"/>
    <x v="1042"/>
    <d v="2020-08-30T00:00:00"/>
    <s v="Standard Class"/>
    <s v="AH-10195"/>
    <s v="Alan Haines"/>
    <x v="1"/>
    <s v="United States"/>
    <s v="New York City"/>
    <x v="15"/>
    <n v="10024"/>
    <x v="3"/>
    <s v="OFF-BI-10003910"/>
    <x v="1"/>
    <x v="8"/>
    <s v="DXL Angle-View Binders with Locking Rings by Samsill"/>
    <n v="24.672000000000001"/>
    <n v="4"/>
    <n v="0.2"/>
    <n v="7.71"/>
  </r>
  <r>
    <n v="5404"/>
    <s v="CA-2014-123043"/>
    <x v="3"/>
    <x v="1042"/>
    <d v="2020-08-30T00:00:00"/>
    <s v="Standard Class"/>
    <s v="AH-10195"/>
    <s v="Alan Haines"/>
    <x v="1"/>
    <s v="United States"/>
    <s v="New York City"/>
    <x v="15"/>
    <n v="10024"/>
    <x v="3"/>
    <s v="OFF-BI-10000138"/>
    <x v="1"/>
    <x v="8"/>
    <s v="Acco Translucent Poly Ring Binders"/>
    <n v="3.7439999999999998"/>
    <n v="1"/>
    <n v="0.2"/>
    <n v="1.3104"/>
  </r>
  <r>
    <n v="5405"/>
    <s v="US-2013-143280"/>
    <x v="0"/>
    <x v="712"/>
    <d v="2019-02-26T00:00:00"/>
    <s v="Standard Class"/>
    <s v="TZ-21580"/>
    <s v="Tracy Zic"/>
    <x v="0"/>
    <s v="United States"/>
    <s v="Los Angeles"/>
    <x v="1"/>
    <n v="90045"/>
    <x v="1"/>
    <s v="TEC-PH-10002398"/>
    <x v="2"/>
    <x v="7"/>
    <s v="AT&amp;T 1070 Corded Phone"/>
    <n v="445.96000000000004"/>
    <n v="5"/>
    <n v="0.2"/>
    <n v="55.744999999999948"/>
  </r>
  <r>
    <n v="5406"/>
    <s v="US-2013-143280"/>
    <x v="0"/>
    <x v="712"/>
    <d v="2019-02-26T00:00:00"/>
    <s v="Standard Class"/>
    <s v="TZ-21580"/>
    <s v="Tracy Zic"/>
    <x v="0"/>
    <s v="United States"/>
    <s v="Los Angeles"/>
    <x v="1"/>
    <n v="90045"/>
    <x v="1"/>
    <s v="TEC-AC-10003399"/>
    <x v="2"/>
    <x v="11"/>
    <s v="Memorex Mini Travel Drive 64 GB USB 2.0 Flash Drive"/>
    <n v="36.24"/>
    <n v="1"/>
    <n v="0"/>
    <n v="15.220800000000001"/>
  </r>
  <r>
    <n v="5407"/>
    <s v="US-2013-143280"/>
    <x v="0"/>
    <x v="712"/>
    <d v="2019-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20-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20-12-15T00:00:00"/>
    <s v="Standard Class"/>
    <s v="DM-13345"/>
    <s v="Denise Monton"/>
    <x v="1"/>
    <s v="United States"/>
    <s v="San Francisco"/>
    <x v="1"/>
    <n v="94109"/>
    <x v="1"/>
    <s v="OFF-BI-10002854"/>
    <x v="1"/>
    <x v="8"/>
    <s v="Performers Binder/Pad Holder, Black"/>
    <n v="22.424000000000003"/>
    <n v="1"/>
    <n v="0.2"/>
    <n v="8.4089999999999989"/>
  </r>
  <r>
    <n v="5410"/>
    <s v="CA-2014-108854"/>
    <x v="3"/>
    <x v="166"/>
    <d v="2020-12-15T00:00:00"/>
    <s v="Standard Class"/>
    <s v="DM-13345"/>
    <s v="Denise Monton"/>
    <x v="1"/>
    <s v="United States"/>
    <s v="San Francisco"/>
    <x v="1"/>
    <n v="94109"/>
    <x v="1"/>
    <s v="OFF-BI-10001670"/>
    <x v="1"/>
    <x v="8"/>
    <s v="Vinyl Sectional Post Binders"/>
    <n v="90.480000000000018"/>
    <n v="3"/>
    <n v="0.2"/>
    <n v="33.93"/>
  </r>
  <r>
    <n v="5411"/>
    <s v="CA-2014-108854"/>
    <x v="3"/>
    <x v="166"/>
    <d v="2020-12-15T00:00:00"/>
    <s v="Standard Class"/>
    <s v="DM-13345"/>
    <s v="Denise Monton"/>
    <x v="1"/>
    <s v="United States"/>
    <s v="San Francisco"/>
    <x v="1"/>
    <n v="94109"/>
    <x v="1"/>
    <s v="OFF-ST-10001837"/>
    <x v="1"/>
    <x v="4"/>
    <s v="SAFCO Mobile Desk Side File, Wire Frame"/>
    <n v="42.76"/>
    <n v="1"/>
    <n v="0"/>
    <n v="11.117599999999999"/>
  </r>
  <r>
    <n v="5412"/>
    <s v="CA-2014-166856"/>
    <x v="3"/>
    <x v="65"/>
    <d v="2020-09-23T00:00:00"/>
    <s v="Standard Class"/>
    <s v="TS-21505"/>
    <s v="Tony Sayre"/>
    <x v="0"/>
    <s v="United States"/>
    <s v="Clovis"/>
    <x v="27"/>
    <n v="88101"/>
    <x v="1"/>
    <s v="OFF-BI-10002012"/>
    <x v="1"/>
    <x v="8"/>
    <s v="Wilson Jones Easy Flow II Sheet Lifters"/>
    <n v="10.080000000000002"/>
    <n v="7"/>
    <n v="0.2"/>
    <n v="3.5279999999999996"/>
  </r>
  <r>
    <n v="5413"/>
    <s v="CA-2014-166856"/>
    <x v="3"/>
    <x v="65"/>
    <d v="2020-09-23T00:00:00"/>
    <s v="Standard Class"/>
    <s v="TS-21505"/>
    <s v="Tony Sayre"/>
    <x v="0"/>
    <s v="United States"/>
    <s v="Clovis"/>
    <x v="27"/>
    <n v="88101"/>
    <x v="1"/>
    <s v="TEC-AC-10004992"/>
    <x v="2"/>
    <x v="11"/>
    <s v="Kingston Digital DataTraveler 64GB USB 2.0"/>
    <n v="101.34"/>
    <n v="3"/>
    <n v="0"/>
    <n v="8.1071999999999917"/>
  </r>
  <r>
    <n v="5414"/>
    <s v="CA-2013-153157"/>
    <x v="0"/>
    <x v="108"/>
    <d v="2019-09-15T00:00:00"/>
    <s v="First Class"/>
    <s v="TB-21625"/>
    <s v="Trudy Brown"/>
    <x v="0"/>
    <s v="United States"/>
    <s v="Wichita"/>
    <x v="41"/>
    <n v="67212"/>
    <x v="2"/>
    <s v="TEC-PH-10003171"/>
    <x v="2"/>
    <x v="7"/>
    <s v="Plantronics Encore H101 Dual Earpieces Headset"/>
    <n v="224.75"/>
    <n v="5"/>
    <n v="0"/>
    <n v="62.929999999999993"/>
  </r>
  <r>
    <n v="5415"/>
    <s v="US-2014-125647"/>
    <x v="3"/>
    <x v="397"/>
    <d v="2020-09-29T00:00:00"/>
    <s v="Standard Class"/>
    <s v="LC-16870"/>
    <s v="Lena Cacioppo"/>
    <x v="0"/>
    <s v="United States"/>
    <s v="Chicago"/>
    <x v="10"/>
    <n v="60653"/>
    <x v="2"/>
    <s v="OFF-AP-10000390"/>
    <x v="1"/>
    <x v="9"/>
    <s v="Euro Pro Shark Stick Mini Vacuum"/>
    <n v="73.175999999999974"/>
    <n v="6"/>
    <n v="0.8"/>
    <n v="-197.57520000000002"/>
  </r>
  <r>
    <n v="5416"/>
    <s v="US-2014-125647"/>
    <x v="3"/>
    <x v="397"/>
    <d v="2020-09-29T00:00:00"/>
    <s v="Standard Class"/>
    <s v="LC-16870"/>
    <s v="Lena Cacioppo"/>
    <x v="0"/>
    <s v="United States"/>
    <s v="Chicago"/>
    <x v="10"/>
    <n v="60653"/>
    <x v="2"/>
    <s v="OFF-PA-10004888"/>
    <x v="1"/>
    <x v="10"/>
    <s v="Xerox 217"/>
    <n v="20.736000000000004"/>
    <n v="4"/>
    <n v="0.2"/>
    <n v="7.2576000000000001"/>
  </r>
  <r>
    <n v="5417"/>
    <s v="US-2014-125647"/>
    <x v="3"/>
    <x v="397"/>
    <d v="2020-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7-10-08T00:00:00"/>
    <s v="Second Class"/>
    <s v="AM-10360"/>
    <s v="Alice McCarthy"/>
    <x v="1"/>
    <s v="United States"/>
    <s v="Omaha"/>
    <x v="8"/>
    <n v="68104"/>
    <x v="2"/>
    <s v="OFF-BI-10004099"/>
    <x v="1"/>
    <x v="8"/>
    <s v="GBC VeloBinder Strips"/>
    <n v="15.36"/>
    <n v="2"/>
    <n v="0"/>
    <n v="7.68"/>
  </r>
  <r>
    <n v="5419"/>
    <s v="CA-2012-110877"/>
    <x v="1"/>
    <x v="923"/>
    <d v="2018-10-26T00:00:00"/>
    <s v="First Class"/>
    <s v="JE-15715"/>
    <s v="Joe Elijah"/>
    <x v="0"/>
    <s v="United States"/>
    <s v="Houston"/>
    <x v="5"/>
    <n v="77041"/>
    <x v="2"/>
    <s v="OFF-PA-10004621"/>
    <x v="1"/>
    <x v="10"/>
    <s v="Xerox 212"/>
    <n v="36.288000000000011"/>
    <n v="7"/>
    <n v="0.2"/>
    <n v="12.700800000000001"/>
  </r>
  <r>
    <n v="5420"/>
    <s v="CA-2012-110877"/>
    <x v="1"/>
    <x v="923"/>
    <d v="2018-10-26T00:00:00"/>
    <s v="First Class"/>
    <s v="JE-15715"/>
    <s v="Joe Elijah"/>
    <x v="0"/>
    <s v="United States"/>
    <s v="Houston"/>
    <x v="5"/>
    <n v="77041"/>
    <x v="2"/>
    <s v="TEC-PH-10002103"/>
    <x v="2"/>
    <x v="7"/>
    <s v="Jabra SPEAK 410"/>
    <n v="150.38399999999999"/>
    <n v="2"/>
    <n v="0.2"/>
    <n v="15.038400000000003"/>
  </r>
  <r>
    <n v="5421"/>
    <s v="US-2013-151827"/>
    <x v="0"/>
    <x v="1043"/>
    <d v="2019-04-03T00:00:00"/>
    <s v="Second Class"/>
    <s v="CS-11950"/>
    <s v="Carlos Soltero"/>
    <x v="0"/>
    <s v="United States"/>
    <s v="Philadelphia"/>
    <x v="9"/>
    <n v="19134"/>
    <x v="3"/>
    <s v="TEC-PH-10002789"/>
    <x v="2"/>
    <x v="7"/>
    <s v="LG Exalt"/>
    <n v="280.78200000000004"/>
    <n v="3"/>
    <n v="0.4"/>
    <n v="-60.836100000000016"/>
  </r>
  <r>
    <n v="5422"/>
    <s v="US-2013-151827"/>
    <x v="0"/>
    <x v="1043"/>
    <d v="2019-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20-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20-11-06T00:00:00"/>
    <s v="Second Class"/>
    <s v="PJ-18835"/>
    <s v="Patrick Jones"/>
    <x v="1"/>
    <s v="United States"/>
    <s v="Richmond"/>
    <x v="0"/>
    <n v="40475"/>
    <x v="0"/>
    <s v="OFF-PA-10001215"/>
    <x v="1"/>
    <x v="10"/>
    <s v="Xerox 1963"/>
    <n v="26.400000000000002"/>
    <n v="5"/>
    <n v="0"/>
    <n v="11.879999999999999"/>
  </r>
  <r>
    <n v="5425"/>
    <s v="US-2014-120649"/>
    <x v="3"/>
    <x v="176"/>
    <d v="2020-01-27T00:00:00"/>
    <s v="Standard Class"/>
    <s v="JF-15490"/>
    <s v="Jeremy Farry"/>
    <x v="0"/>
    <s v="United States"/>
    <s v="Waterbury"/>
    <x v="29"/>
    <n v="6708"/>
    <x v="3"/>
    <s v="OFF-AR-10001545"/>
    <x v="1"/>
    <x v="6"/>
    <s v="Newell 326"/>
    <n v="3.52"/>
    <n v="2"/>
    <n v="0"/>
    <n v="1.0207999999999999"/>
  </r>
  <r>
    <n v="5426"/>
    <s v="CA-2013-153598"/>
    <x v="0"/>
    <x v="275"/>
    <d v="2019-12-07T00:00:00"/>
    <s v="First Class"/>
    <s v="NM-18520"/>
    <s v="Neoma Murray"/>
    <x v="0"/>
    <s v="United States"/>
    <s v="Los Angeles"/>
    <x v="1"/>
    <n v="90045"/>
    <x v="1"/>
    <s v="TEC-AC-10003870"/>
    <x v="2"/>
    <x v="11"/>
    <s v="Logitech Z-906 Speaker sys - home theater - 5.1-CH"/>
    <n v="1649.95"/>
    <n v="5"/>
    <n v="0"/>
    <n v="659.98"/>
  </r>
  <r>
    <n v="5427"/>
    <s v="CA-2013-153598"/>
    <x v="0"/>
    <x v="275"/>
    <d v="2019-12-07T00:00:00"/>
    <s v="First Class"/>
    <s v="NM-18520"/>
    <s v="Neoma Murray"/>
    <x v="0"/>
    <s v="United States"/>
    <s v="Los Angeles"/>
    <x v="1"/>
    <n v="90045"/>
    <x v="1"/>
    <s v="FUR-FU-10001085"/>
    <x v="0"/>
    <x v="5"/>
    <s v="3M Polarizing Light Filter Sleeves"/>
    <n v="111.89999999999999"/>
    <n v="6"/>
    <n v="0"/>
    <n v="51.47399999999999"/>
  </r>
  <r>
    <n v="5428"/>
    <s v="US-2013-108497"/>
    <x v="0"/>
    <x v="403"/>
    <d v="2019-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9-09-05T00:00:00"/>
    <s v="First Class"/>
    <s v="SZ-20035"/>
    <s v="Sam Zeldin"/>
    <x v="2"/>
    <s v="United States"/>
    <s v="San Francisco"/>
    <x v="1"/>
    <n v="94122"/>
    <x v="1"/>
    <s v="OFF-ST-10003455"/>
    <x v="1"/>
    <x v="4"/>
    <s v="Tenex File Box, Personal Filing Tote with Lid, Black"/>
    <n v="46.53"/>
    <n v="3"/>
    <n v="0"/>
    <n v="12.097800000000001"/>
  </r>
  <r>
    <n v="5430"/>
    <s v="CA-2011-136861"/>
    <x v="2"/>
    <x v="742"/>
    <d v="2017-09-07T00:00:00"/>
    <s v="First Class"/>
    <s v="PR-18880"/>
    <s v="Patrick Ryan"/>
    <x v="0"/>
    <s v="United States"/>
    <s v="Saint Petersburg"/>
    <x v="2"/>
    <n v="33710"/>
    <x v="0"/>
    <s v="FUR-FU-10001967"/>
    <x v="0"/>
    <x v="5"/>
    <s v="Telescoping Adjustable Floor Lamp"/>
    <n v="31.983999999999998"/>
    <n v="2"/>
    <n v="0.2"/>
    <n v="1.9989999999999979"/>
  </r>
  <r>
    <n v="5431"/>
    <s v="CA-2014-117422"/>
    <x v="3"/>
    <x v="208"/>
    <d v="2020-10-26T00:00:00"/>
    <s v="Standard Class"/>
    <s v="FC-14245"/>
    <s v="Frank Carlisle"/>
    <x v="2"/>
    <s v="United States"/>
    <s v="Lakewood"/>
    <x v="24"/>
    <n v="44107"/>
    <x v="3"/>
    <s v="OFF-AP-10000938"/>
    <x v="1"/>
    <x v="9"/>
    <s v="Avanti 1.7 Cu. Ft. Refrigerator"/>
    <n v="161.56800000000001"/>
    <n v="2"/>
    <n v="0.2"/>
    <n v="16.156799999999997"/>
  </r>
  <r>
    <n v="5432"/>
    <s v="CA-2014-117422"/>
    <x v="3"/>
    <x v="208"/>
    <d v="2020-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20-10-26T00:00:00"/>
    <s v="Standard Class"/>
    <s v="FC-14245"/>
    <s v="Frank Carlisle"/>
    <x v="2"/>
    <s v="United States"/>
    <s v="Lakewood"/>
    <x v="24"/>
    <n v="44107"/>
    <x v="3"/>
    <s v="OFF-BI-10002799"/>
    <x v="1"/>
    <x v="8"/>
    <s v="SlimView Poly Binder, 3/8&quot;"/>
    <n v="6.2160000000000002"/>
    <n v="4"/>
    <n v="0.7"/>
    <n v="-4.9727999999999994"/>
  </r>
  <r>
    <n v="5434"/>
    <s v="CA-2014-129707"/>
    <x v="3"/>
    <x v="1015"/>
    <d v="2020-04-30T00:00:00"/>
    <s v="Standard Class"/>
    <s v="LH-16750"/>
    <s v="Larry Hughes"/>
    <x v="0"/>
    <s v="United States"/>
    <s v="Chandler"/>
    <x v="16"/>
    <n v="85224"/>
    <x v="1"/>
    <s v="OFF-AR-10000246"/>
    <x v="1"/>
    <x v="6"/>
    <s v="Newell 318"/>
    <n v="8.895999999999999"/>
    <n v="4"/>
    <n v="0.2"/>
    <n v="0.66719999999999979"/>
  </r>
  <r>
    <n v="5435"/>
    <s v="CA-2012-160171"/>
    <x v="1"/>
    <x v="324"/>
    <d v="2018-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8-10-24T00:00:00"/>
    <s v="Standard Class"/>
    <s v="RM-19675"/>
    <s v="Robert Marley"/>
    <x v="2"/>
    <s v="United States"/>
    <s v="Los Angeles"/>
    <x v="1"/>
    <n v="90008"/>
    <x v="1"/>
    <s v="TEC-AC-10000892"/>
    <x v="2"/>
    <x v="11"/>
    <s v="NETGEAR N750 Dual Band Wi-Fi Gigabit Router"/>
    <n v="270"/>
    <n v="3"/>
    <n v="0"/>
    <n v="97.199999999999989"/>
  </r>
  <r>
    <n v="5437"/>
    <s v="CA-2011-103317"/>
    <x v="2"/>
    <x v="260"/>
    <d v="2017-07-08T00:00:00"/>
    <s v="First Class"/>
    <s v="DM-13525"/>
    <s v="Don Miller"/>
    <x v="1"/>
    <s v="United States"/>
    <s v="Palm Coast"/>
    <x v="2"/>
    <n v="32137"/>
    <x v="0"/>
    <s v="FUR-FU-10001591"/>
    <x v="0"/>
    <x v="5"/>
    <s v="Advantus Panel Wall Certificate Holder - 8.5x11"/>
    <n v="19.52"/>
    <n v="2"/>
    <n v="0.2"/>
    <n v="5.3680000000000012"/>
  </r>
  <r>
    <n v="5438"/>
    <s v="CA-2011-103317"/>
    <x v="2"/>
    <x v="260"/>
    <d v="2017-07-08T00:00:00"/>
    <s v="First Class"/>
    <s v="DM-13525"/>
    <s v="Don Miller"/>
    <x v="1"/>
    <s v="United States"/>
    <s v="Palm Coast"/>
    <x v="2"/>
    <n v="32137"/>
    <x v="0"/>
    <s v="OFF-BI-10001787"/>
    <x v="1"/>
    <x v="8"/>
    <s v="Wilson Jones Four-Pocket Poly Binders"/>
    <n v="9.8100000000000023"/>
    <n v="5"/>
    <n v="0.7"/>
    <n v="-6.8669999999999973"/>
  </r>
  <r>
    <n v="5439"/>
    <s v="CA-2011-103317"/>
    <x v="2"/>
    <x v="260"/>
    <d v="2017-07-08T00:00:00"/>
    <s v="First Class"/>
    <s v="DM-13525"/>
    <s v="Don Miller"/>
    <x v="1"/>
    <s v="United States"/>
    <s v="Palm Coast"/>
    <x v="2"/>
    <n v="32137"/>
    <x v="0"/>
    <s v="FUR-FU-10003192"/>
    <x v="0"/>
    <x v="5"/>
    <s v="Luxo Adjustable Task Clamp Lamp"/>
    <n v="213.21600000000001"/>
    <n v="3"/>
    <n v="0.2"/>
    <n v="15.991199999999992"/>
  </r>
  <r>
    <n v="5440"/>
    <s v="CA-2013-167115"/>
    <x v="0"/>
    <x v="957"/>
    <d v="2019-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20-11-19T00:00:00"/>
    <s v="Second Class"/>
    <s v="TC-21295"/>
    <s v="Toby Carlisle"/>
    <x v="0"/>
    <s v="United States"/>
    <s v="Jupiter"/>
    <x v="2"/>
    <n v="33458"/>
    <x v="0"/>
    <s v="OFF-AR-10002335"/>
    <x v="1"/>
    <x v="6"/>
    <s v="DIXON Oriole Pencils"/>
    <n v="2.0640000000000001"/>
    <n v="1"/>
    <n v="0.2"/>
    <n v="0.15480000000000005"/>
  </r>
  <r>
    <n v="5442"/>
    <s v="CA-2014-155929"/>
    <x v="3"/>
    <x v="428"/>
    <d v="2020-09-14T00:00:00"/>
    <s v="Standard Class"/>
    <s v="AI-10855"/>
    <s v="Arianne Irving"/>
    <x v="0"/>
    <s v="United States"/>
    <s v="Glendale"/>
    <x v="16"/>
    <n v="85301"/>
    <x v="1"/>
    <s v="OFF-PA-10000859"/>
    <x v="1"/>
    <x v="10"/>
    <s v="Unpadded Memo Slips"/>
    <n v="6.3680000000000003"/>
    <n v="2"/>
    <n v="0.2"/>
    <n v="2.3879999999999999"/>
  </r>
  <r>
    <n v="5443"/>
    <s v="CA-2012-148712"/>
    <x v="1"/>
    <x v="786"/>
    <d v="2018-04-23T00:00:00"/>
    <s v="Standard Class"/>
    <s v="JM-15535"/>
    <s v="Jessica Myrick"/>
    <x v="0"/>
    <s v="United States"/>
    <s v="New York City"/>
    <x v="15"/>
    <n v="10035"/>
    <x v="3"/>
    <s v="TEC-AC-10003198"/>
    <x v="2"/>
    <x v="11"/>
    <s v="Enermax Acrylux Wireless Keyboard"/>
    <n v="99.6"/>
    <n v="1"/>
    <n v="0"/>
    <n v="36.851999999999997"/>
  </r>
  <r>
    <n v="5444"/>
    <s v="CA-2012-148712"/>
    <x v="1"/>
    <x v="786"/>
    <d v="2018-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8-04-23T00:00:00"/>
    <s v="Standard Class"/>
    <s v="JM-15535"/>
    <s v="Jessica Myrick"/>
    <x v="0"/>
    <s v="United States"/>
    <s v="New York City"/>
    <x v="15"/>
    <n v="10035"/>
    <x v="3"/>
    <s v="OFF-AR-10000614"/>
    <x v="1"/>
    <x v="6"/>
    <s v="Barrel Sharpener"/>
    <n v="10.709999999999999"/>
    <n v="3"/>
    <n v="0"/>
    <n v="2.7845999999999997"/>
  </r>
  <r>
    <n v="5446"/>
    <s v="CA-2013-128307"/>
    <x v="0"/>
    <x v="197"/>
    <d v="2019-07-30T00:00:00"/>
    <s v="Standard Class"/>
    <s v="BE-11335"/>
    <s v="Bill Eplett"/>
    <x v="2"/>
    <s v="United States"/>
    <s v="Houston"/>
    <x v="5"/>
    <n v="77041"/>
    <x v="2"/>
    <s v="OFF-EN-10003040"/>
    <x v="1"/>
    <x v="12"/>
    <s v="Quality Park Security Envelopes"/>
    <n v="20.936000000000003"/>
    <n v="1"/>
    <n v="0.2"/>
    <n v="7.0659000000000001"/>
  </r>
  <r>
    <n v="5447"/>
    <s v="US-2013-127425"/>
    <x v="0"/>
    <x v="370"/>
    <d v="2019-09-01T00:00:00"/>
    <s v="Standard Class"/>
    <s v="DR-12880"/>
    <s v="Dan Reichenbach"/>
    <x v="1"/>
    <s v="United States"/>
    <s v="New York City"/>
    <x v="15"/>
    <n v="10035"/>
    <x v="3"/>
    <s v="TEC-PH-10003442"/>
    <x v="2"/>
    <x v="7"/>
    <s v="Samsung Replacement EH64AVFWE Premium Headset"/>
    <n v="33"/>
    <n v="6"/>
    <n v="0"/>
    <n v="8.25"/>
  </r>
  <r>
    <n v="5448"/>
    <s v="US-2013-127425"/>
    <x v="0"/>
    <x v="370"/>
    <d v="2019-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7-09-19T00:00:00"/>
    <s v="Standard Class"/>
    <s v="TA-21385"/>
    <s v="Tom Ashbrook"/>
    <x v="2"/>
    <s v="United States"/>
    <s v="Olathe"/>
    <x v="41"/>
    <n v="66062"/>
    <x v="2"/>
    <s v="OFF-SU-10000157"/>
    <x v="1"/>
    <x v="14"/>
    <s v="Compact Automatic Electric Letter Opener"/>
    <n v="357.93"/>
    <n v="3"/>
    <n v="0"/>
    <n v="7.158600000000007"/>
  </r>
  <r>
    <n v="5450"/>
    <s v="US-2011-119081"/>
    <x v="2"/>
    <x v="171"/>
    <d v="2017-09-19T00:00:00"/>
    <s v="Standard Class"/>
    <s v="TA-21385"/>
    <s v="Tom Ashbrook"/>
    <x v="2"/>
    <s v="United States"/>
    <s v="Olathe"/>
    <x v="41"/>
    <n v="66062"/>
    <x v="2"/>
    <s v="TEC-AC-10001542"/>
    <x v="2"/>
    <x v="11"/>
    <s v="SanDisk Cruzer 16 GB USB Flash Drive"/>
    <n v="57.400000000000006"/>
    <n v="5"/>
    <n v="0"/>
    <n v="10.905999999999993"/>
  </r>
  <r>
    <n v="5451"/>
    <s v="US-2011-119081"/>
    <x v="2"/>
    <x v="171"/>
    <d v="2017-09-19T00:00:00"/>
    <s v="Standard Class"/>
    <s v="TA-21385"/>
    <s v="Tom Ashbrook"/>
    <x v="2"/>
    <s v="United States"/>
    <s v="Olathe"/>
    <x v="41"/>
    <n v="66062"/>
    <x v="2"/>
    <s v="OFF-BI-10004519"/>
    <x v="1"/>
    <x v="8"/>
    <s v="GBC DocuBind P100 Manual Binding Machine"/>
    <n v="331.96"/>
    <n v="2"/>
    <n v="0"/>
    <n v="149.38199999999998"/>
  </r>
  <r>
    <n v="5452"/>
    <s v="US-2011-119081"/>
    <x v="2"/>
    <x v="171"/>
    <d v="2017-09-19T00:00:00"/>
    <s v="Standard Class"/>
    <s v="TA-21385"/>
    <s v="Tom Ashbrook"/>
    <x v="2"/>
    <s v="United States"/>
    <s v="Olathe"/>
    <x v="41"/>
    <n v="66062"/>
    <x v="2"/>
    <s v="FUR-FU-10003464"/>
    <x v="0"/>
    <x v="5"/>
    <s v="Seth Thomas 8 1/2&quot; Cubicle Clock"/>
    <n v="40.56"/>
    <n v="2"/>
    <n v="0"/>
    <n v="12.979199999999999"/>
  </r>
  <r>
    <n v="5453"/>
    <s v="CA-2013-140613"/>
    <x v="0"/>
    <x v="405"/>
    <d v="2019-07-30T00:00:00"/>
    <s v="Standard Class"/>
    <s v="KN-16705"/>
    <s v="Kristina Nunn"/>
    <x v="2"/>
    <s v="United States"/>
    <s v="Sparks"/>
    <x v="33"/>
    <n v="89431"/>
    <x v="1"/>
    <s v="OFF-SU-10004261"/>
    <x v="1"/>
    <x v="14"/>
    <s v="Fiskars 8&quot; Scissors, 2/Pack"/>
    <n v="86.199999999999989"/>
    <n v="5"/>
    <n v="0"/>
    <n v="24.997999999999987"/>
  </r>
  <r>
    <n v="5454"/>
    <s v="US-2014-108700"/>
    <x v="3"/>
    <x v="240"/>
    <d v="2020-05-24T00:00:00"/>
    <s v="Standard Class"/>
    <s v="PJ-18835"/>
    <s v="Patrick Jones"/>
    <x v="1"/>
    <s v="United States"/>
    <s v="Rockford"/>
    <x v="10"/>
    <n v="61107"/>
    <x v="2"/>
    <s v="OFF-PA-10004733"/>
    <x v="1"/>
    <x v="10"/>
    <s v="Things To Do Today Spiral Book"/>
    <n v="38.016000000000005"/>
    <n v="6"/>
    <n v="0.2"/>
    <n v="13.780799999999996"/>
  </r>
  <r>
    <n v="5455"/>
    <s v="CA-2014-160962"/>
    <x v="3"/>
    <x v="1044"/>
    <d v="2020-05-03T00:00:00"/>
    <s v="Standard Class"/>
    <s v="MC-17605"/>
    <s v="Matt Connell"/>
    <x v="1"/>
    <s v="United States"/>
    <s v="Philadelphia"/>
    <x v="9"/>
    <n v="19143"/>
    <x v="3"/>
    <s v="OFF-ST-10001325"/>
    <x v="1"/>
    <x v="4"/>
    <s v="Sterilite Officeware Hinged File Box"/>
    <n v="8.3840000000000003"/>
    <n v="1"/>
    <n v="0.2"/>
    <n v="0.73360000000000003"/>
  </r>
  <r>
    <n v="5456"/>
    <s v="CA-2014-160962"/>
    <x v="3"/>
    <x v="1044"/>
    <d v="2020-05-03T00:00:00"/>
    <s v="Standard Class"/>
    <s v="MC-17605"/>
    <s v="Matt Connell"/>
    <x v="1"/>
    <s v="United States"/>
    <s v="Philadelphia"/>
    <x v="9"/>
    <n v="19143"/>
    <x v="3"/>
    <s v="OFF-AR-10003056"/>
    <x v="1"/>
    <x v="6"/>
    <s v="Newell 341"/>
    <n v="6.8480000000000008"/>
    <n v="2"/>
    <n v="0.2"/>
    <n v="0.77039999999999909"/>
  </r>
  <r>
    <n v="5457"/>
    <s v="CA-2014-130631"/>
    <x v="3"/>
    <x v="614"/>
    <d v="2021-01-03T00:00:00"/>
    <s v="Standard Class"/>
    <s v="BS-11755"/>
    <s v="Bruce Stewart"/>
    <x v="0"/>
    <s v="United States"/>
    <s v="Edmonds"/>
    <x v="4"/>
    <n v="98026"/>
    <x v="1"/>
    <s v="OFF-FA-10000089"/>
    <x v="1"/>
    <x v="13"/>
    <s v="Acco Glide Clips"/>
    <n v="19.600000000000001"/>
    <n v="5"/>
    <n v="0"/>
    <n v="9.6039999999999992"/>
  </r>
  <r>
    <n v="5458"/>
    <s v="CA-2014-130631"/>
    <x v="3"/>
    <x v="614"/>
    <d v="2021-01-03T00:00:00"/>
    <s v="Standard Class"/>
    <s v="BS-11755"/>
    <s v="Bruce Stewart"/>
    <x v="0"/>
    <s v="United States"/>
    <s v="Edmonds"/>
    <x v="4"/>
    <n v="98026"/>
    <x v="1"/>
    <s v="FUR-FU-10004093"/>
    <x v="0"/>
    <x v="5"/>
    <s v="Hand-Finished Solid Wood Document Frame"/>
    <n v="68.459999999999994"/>
    <n v="2"/>
    <n v="0"/>
    <n v="20.537999999999997"/>
  </r>
  <r>
    <n v="5459"/>
    <s v="CA-2014-116680"/>
    <x v="3"/>
    <x v="507"/>
    <d v="2020-09-07T00:00:00"/>
    <s v="Second Class"/>
    <s v="PK-19075"/>
    <s v="Pete Kriz"/>
    <x v="0"/>
    <s v="United States"/>
    <s v="San Francisco"/>
    <x v="1"/>
    <n v="94122"/>
    <x v="1"/>
    <s v="OFF-BI-10004022"/>
    <x v="1"/>
    <x v="8"/>
    <s v="Acco Suede Grain Vinyl Round Ring Binder"/>
    <n v="13.343999999999998"/>
    <n v="6"/>
    <n v="0.2"/>
    <n v="4.3367999999999993"/>
  </r>
  <r>
    <n v="5460"/>
    <s v="CA-2014-116680"/>
    <x v="3"/>
    <x v="507"/>
    <d v="2020-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7-03-25T00:00:00"/>
    <s v="Standard Class"/>
    <s v="TS-21205"/>
    <s v="Thomas Seio"/>
    <x v="1"/>
    <s v="United States"/>
    <s v="Asheville"/>
    <x v="3"/>
    <n v="28806"/>
    <x v="0"/>
    <s v="OFF-ST-10002301"/>
    <x v="1"/>
    <x v="4"/>
    <s v="Tennsco Commercial Shelving"/>
    <n v="16.272000000000002"/>
    <n v="1"/>
    <n v="0.2"/>
    <n v="-3.864600000000002"/>
  </r>
  <r>
    <n v="5462"/>
    <s v="CA-2014-101574"/>
    <x v="3"/>
    <x v="394"/>
    <d v="2020-10-05T00:00:00"/>
    <s v="Standard Class"/>
    <s v="BD-11725"/>
    <s v="Bruce Degenhardt"/>
    <x v="0"/>
    <s v="United States"/>
    <s v="Los Angeles"/>
    <x v="1"/>
    <n v="90032"/>
    <x v="1"/>
    <s v="FUR-FU-10001706"/>
    <x v="0"/>
    <x v="5"/>
    <s v="Longer-Life Soft White Bulbs"/>
    <n v="9.24"/>
    <n v="3"/>
    <n v="0"/>
    <n v="4.4352"/>
  </r>
  <r>
    <n v="5463"/>
    <s v="CA-2011-146591"/>
    <x v="2"/>
    <x v="1045"/>
    <d v="2017-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5"/>
    <d v="2017-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5"/>
    <d v="2017-01-21T00:00:00"/>
    <s v="First Class"/>
    <s v="TS-21340"/>
    <s v="Toby Swindell"/>
    <x v="0"/>
    <s v="United States"/>
    <s v="Scottsdale"/>
    <x v="16"/>
    <n v="85254"/>
    <x v="1"/>
    <s v="OFF-EN-10002504"/>
    <x v="1"/>
    <x v="12"/>
    <s v="Tyvek  Top-Opening Peel &amp; Seel Envelopes, Plain White"/>
    <n v="108.72"/>
    <n v="5"/>
    <n v="0.2"/>
    <n v="36.692999999999998"/>
  </r>
  <r>
    <n v="5466"/>
    <s v="CA-2011-146591"/>
    <x v="2"/>
    <x v="1045"/>
    <d v="2017-01-21T00:00:00"/>
    <s v="First Class"/>
    <s v="TS-21340"/>
    <s v="Toby Swindell"/>
    <x v="0"/>
    <s v="United States"/>
    <s v="Scottsdale"/>
    <x v="16"/>
    <n v="85254"/>
    <x v="1"/>
    <s v="FUR-BO-10001972"/>
    <x v="0"/>
    <x v="0"/>
    <s v="O'Sullivan 4-Shelf Bookcase in Odessa Pine"/>
    <n v="181.47000000000003"/>
    <n v="5"/>
    <n v="0.7"/>
    <n v="-320.59699999999998"/>
  </r>
  <r>
    <n v="5467"/>
    <s v="CA-2011-107706"/>
    <x v="2"/>
    <x v="1046"/>
    <d v="2017-02-20T00:00:00"/>
    <s v="Second Class"/>
    <s v="ST-20530"/>
    <s v="Shui Tom"/>
    <x v="0"/>
    <s v="United States"/>
    <s v="Houston"/>
    <x v="5"/>
    <n v="77095"/>
    <x v="2"/>
    <s v="OFF-PA-10000466"/>
    <x v="1"/>
    <x v="10"/>
    <s v="Memo Book, 100 Message Capacity, 5 3/8” x 11”"/>
    <n v="16.176000000000002"/>
    <n v="3"/>
    <n v="0.2"/>
    <n v="6.0659999999999989"/>
  </r>
  <r>
    <n v="5468"/>
    <s v="CA-2013-122448"/>
    <x v="0"/>
    <x v="632"/>
    <d v="2019-06-15T00:00:00"/>
    <s v="Standard Class"/>
    <s v="DB-13210"/>
    <s v="Dean Braden"/>
    <x v="0"/>
    <s v="United States"/>
    <s v="San Francisco"/>
    <x v="1"/>
    <n v="94109"/>
    <x v="1"/>
    <s v="FUR-CH-10002774"/>
    <x v="0"/>
    <x v="1"/>
    <s v="Global Deluxe Stacking Chair, Gray"/>
    <n v="122.352"/>
    <n v="3"/>
    <n v="0.2"/>
    <n v="13.764599999999994"/>
  </r>
  <r>
    <n v="5469"/>
    <s v="CA-2011-132451"/>
    <x v="2"/>
    <x v="467"/>
    <d v="2017-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7-09-27T00:00:00"/>
    <s v="First Class"/>
    <s v="KF-16285"/>
    <s v="Karen Ferguson"/>
    <x v="2"/>
    <s v="United States"/>
    <s v="San Diego"/>
    <x v="1"/>
    <n v="92105"/>
    <x v="1"/>
    <s v="OFF-PA-10004888"/>
    <x v="1"/>
    <x v="10"/>
    <s v="Xerox 217"/>
    <n v="19.440000000000001"/>
    <n v="3"/>
    <n v="0"/>
    <n v="9.3312000000000008"/>
  </r>
  <r>
    <n v="5471"/>
    <s v="CA-2013-158547"/>
    <x v="0"/>
    <x v="198"/>
    <d v="2019-06-05T00:00:00"/>
    <s v="Standard Class"/>
    <s v="JM-16195"/>
    <s v="Justin MacKendrick"/>
    <x v="0"/>
    <s v="United States"/>
    <s v="Hamilton"/>
    <x v="24"/>
    <n v="45011"/>
    <x v="3"/>
    <s v="OFF-AP-10003842"/>
    <x v="1"/>
    <x v="9"/>
    <s v="Euro-Pro Shark Turbo Vacuum"/>
    <n v="123.92000000000002"/>
    <n v="5"/>
    <n v="0.2"/>
    <n v="9.2939999999999969"/>
  </r>
  <r>
    <n v="5472"/>
    <s v="CA-2014-116946"/>
    <x v="3"/>
    <x v="484"/>
    <d v="2020-12-24T00:00:00"/>
    <s v="Standard Class"/>
    <s v="TS-21505"/>
    <s v="Tony Sayre"/>
    <x v="0"/>
    <s v="United States"/>
    <s v="Parker"/>
    <x v="22"/>
    <n v="80134"/>
    <x v="1"/>
    <s v="FUR-FU-10000320"/>
    <x v="0"/>
    <x v="5"/>
    <s v="OIC Stacking Trays"/>
    <n v="13.360000000000001"/>
    <n v="5"/>
    <n v="0.2"/>
    <n v="4.0080000000000009"/>
  </r>
  <r>
    <n v="5473"/>
    <s v="CA-2014-116946"/>
    <x v="3"/>
    <x v="484"/>
    <d v="2020-12-24T00:00:00"/>
    <s v="Standard Class"/>
    <s v="TS-21505"/>
    <s v="Tony Sayre"/>
    <x v="0"/>
    <s v="United States"/>
    <s v="Parker"/>
    <x v="22"/>
    <n v="80134"/>
    <x v="1"/>
    <s v="OFF-ST-10002554"/>
    <x v="1"/>
    <x v="4"/>
    <s v="Tennsco Industrial Shelving"/>
    <n v="78.256"/>
    <n v="2"/>
    <n v="0.2"/>
    <n v="-17.607599999999998"/>
  </r>
  <r>
    <n v="5474"/>
    <s v="CA-2014-116946"/>
    <x v="3"/>
    <x v="484"/>
    <d v="2020-12-24T00:00:00"/>
    <s v="Standard Class"/>
    <s v="TS-21505"/>
    <s v="Tony Sayre"/>
    <x v="0"/>
    <s v="United States"/>
    <s v="Parker"/>
    <x v="22"/>
    <n v="80134"/>
    <x v="1"/>
    <s v="FUR-BO-10000468"/>
    <x v="0"/>
    <x v="0"/>
    <s v="O'Sullivan 2-Shelf Heavy-Duty Bookcases"/>
    <n v="102.01800000000001"/>
    <n v="7"/>
    <n v="0.7"/>
    <n v="-183.6323999999999"/>
  </r>
  <r>
    <n v="5475"/>
    <s v="CA-2014-121741"/>
    <x v="3"/>
    <x v="377"/>
    <d v="2020-12-27T00:00:00"/>
    <s v="Same Day"/>
    <s v="YC-21895"/>
    <s v="Yoseph Carroll"/>
    <x v="1"/>
    <s v="United States"/>
    <s v="Fremont"/>
    <x v="8"/>
    <n v="68025"/>
    <x v="2"/>
    <s v="OFF-ST-10004459"/>
    <x v="1"/>
    <x v="4"/>
    <s v="Tennsco Single-Tier Lockers"/>
    <n v="750.68"/>
    <n v="2"/>
    <n v="0"/>
    <n v="37.533999999999992"/>
  </r>
  <r>
    <n v="5476"/>
    <s v="CA-2014-169691"/>
    <x v="3"/>
    <x v="140"/>
    <d v="2020-06-19T00:00:00"/>
    <s v="First Class"/>
    <s v="Dp-13240"/>
    <s v="Dean percer"/>
    <x v="2"/>
    <s v="United States"/>
    <s v="Maple Grove"/>
    <x v="11"/>
    <n v="55369"/>
    <x v="2"/>
    <s v="OFF-LA-10002312"/>
    <x v="1"/>
    <x v="2"/>
    <s v="Avery 490"/>
    <n v="44.400000000000006"/>
    <n v="3"/>
    <n v="0"/>
    <n v="22.200000000000003"/>
  </r>
  <r>
    <n v="5477"/>
    <s v="CA-2014-169691"/>
    <x v="3"/>
    <x v="140"/>
    <d v="2020-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20-06-19T00:00:00"/>
    <s v="First Class"/>
    <s v="Dp-13240"/>
    <s v="Dean percer"/>
    <x v="2"/>
    <s v="United States"/>
    <s v="Maple Grove"/>
    <x v="11"/>
    <n v="55369"/>
    <x v="2"/>
    <s v="OFF-PA-10003022"/>
    <x v="1"/>
    <x v="10"/>
    <s v="Xerox 1992"/>
    <n v="17.940000000000001"/>
    <n v="3"/>
    <n v="0"/>
    <n v="8.7906000000000013"/>
  </r>
  <r>
    <n v="5479"/>
    <s v="CA-2013-121356"/>
    <x v="0"/>
    <x v="73"/>
    <d v="2019-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7-04-04T00:00:00"/>
    <s v="Standard Class"/>
    <s v="KB-16240"/>
    <s v="Karen Bern"/>
    <x v="1"/>
    <s v="United States"/>
    <s v="Miami"/>
    <x v="2"/>
    <n v="33180"/>
    <x v="0"/>
    <s v="OFF-BI-10001097"/>
    <x v="1"/>
    <x v="8"/>
    <s v="Avery Hole Reinforcements"/>
    <n v="1.8690000000000004"/>
    <n v="1"/>
    <n v="0.7"/>
    <n v="-1.3082999999999996"/>
  </r>
  <r>
    <n v="5481"/>
    <s v="CA-2014-105487"/>
    <x v="3"/>
    <x v="1047"/>
    <d v="2020-10-15T00:00:00"/>
    <s v="Standard Class"/>
    <s v="CS-12250"/>
    <s v="Chris Selesnick"/>
    <x v="1"/>
    <s v="United States"/>
    <s v="San Diego"/>
    <x v="1"/>
    <n v="92105"/>
    <x v="1"/>
    <s v="TEC-PH-10001336"/>
    <x v="2"/>
    <x v="7"/>
    <s v="Digium D40 VoIP phone"/>
    <n v="103.19200000000001"/>
    <n v="1"/>
    <n v="0.2"/>
    <n v="11.609099999999998"/>
  </r>
  <r>
    <n v="5482"/>
    <s v="CA-2014-105487"/>
    <x v="3"/>
    <x v="1047"/>
    <d v="2020-10-15T00:00:00"/>
    <s v="Standard Class"/>
    <s v="CS-12250"/>
    <s v="Chris Selesnick"/>
    <x v="1"/>
    <s v="United States"/>
    <s v="San Diego"/>
    <x v="1"/>
    <n v="92105"/>
    <x v="1"/>
    <s v="TEC-AC-10002305"/>
    <x v="2"/>
    <x v="11"/>
    <s v="KeyTronic E03601U1 - Keyboard - Beige"/>
    <n v="36"/>
    <n v="2"/>
    <n v="0"/>
    <n v="6.4799999999999969"/>
  </r>
  <r>
    <n v="5483"/>
    <s v="CA-2014-105487"/>
    <x v="3"/>
    <x v="1047"/>
    <d v="2020-10-15T00:00:00"/>
    <s v="Standard Class"/>
    <s v="CS-12250"/>
    <s v="Chris Selesnick"/>
    <x v="1"/>
    <s v="United States"/>
    <s v="San Diego"/>
    <x v="1"/>
    <n v="92105"/>
    <x v="1"/>
    <s v="TEC-AC-10003610"/>
    <x v="2"/>
    <x v="11"/>
    <s v="Logitech Illuminated - Keyboard"/>
    <n v="239.96"/>
    <n v="4"/>
    <n v="0"/>
    <n v="115.1808"/>
  </r>
  <r>
    <n v="5484"/>
    <s v="CA-2014-105487"/>
    <x v="3"/>
    <x v="1047"/>
    <d v="2020-10-15T00:00:00"/>
    <s v="Standard Class"/>
    <s v="CS-12250"/>
    <s v="Chris Selesnick"/>
    <x v="1"/>
    <s v="United States"/>
    <s v="San Diego"/>
    <x v="1"/>
    <n v="92105"/>
    <x v="1"/>
    <s v="OFF-ST-10002301"/>
    <x v="1"/>
    <x v="4"/>
    <s v="Tennsco Commercial Shelving"/>
    <n v="40.68"/>
    <n v="2"/>
    <n v="0"/>
    <n v="0.40679999999999694"/>
  </r>
  <r>
    <n v="5485"/>
    <s v="CA-2014-148999"/>
    <x v="3"/>
    <x v="289"/>
    <d v="2020-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7-12-17T00:00:00"/>
    <s v="Standard Class"/>
    <s v="PB-19150"/>
    <s v="Philip Brown"/>
    <x v="0"/>
    <s v="United States"/>
    <s v="Miami"/>
    <x v="2"/>
    <n v="33178"/>
    <x v="0"/>
    <s v="OFF-EN-10001099"/>
    <x v="1"/>
    <x v="12"/>
    <s v="Staples"/>
    <n v="23.472000000000001"/>
    <n v="3"/>
    <n v="0.2"/>
    <n v="7.6283999999999974"/>
  </r>
  <r>
    <n v="5487"/>
    <s v="CA-2012-156608"/>
    <x v="1"/>
    <x v="1039"/>
    <d v="2018-10-29T00:00:00"/>
    <s v="Standard Class"/>
    <s v="MT-18070"/>
    <s v="Michelle Tran"/>
    <x v="2"/>
    <s v="United States"/>
    <s v="San Antonio"/>
    <x v="5"/>
    <n v="78207"/>
    <x v="2"/>
    <s v="OFF-BI-10004140"/>
    <x v="1"/>
    <x v="8"/>
    <s v="Avery Non-Stick Binders"/>
    <n v="3.5919999999999992"/>
    <n v="4"/>
    <n v="0.8"/>
    <n v="-6.2860000000000031"/>
  </r>
  <r>
    <n v="5488"/>
    <s v="CA-2014-134495"/>
    <x v="3"/>
    <x v="719"/>
    <d v="2020-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20-04-05T00:00:00"/>
    <s v="Second Class"/>
    <s v="BF-11020"/>
    <s v="Barry Französisch"/>
    <x v="1"/>
    <s v="United States"/>
    <s v="Jacksonville"/>
    <x v="2"/>
    <n v="32216"/>
    <x v="0"/>
    <s v="OFF-LA-10000262"/>
    <x v="1"/>
    <x v="2"/>
    <s v="Avery 494"/>
    <n v="6.2640000000000002"/>
    <n v="3"/>
    <n v="0.2"/>
    <n v="2.0358000000000001"/>
  </r>
  <r>
    <n v="5490"/>
    <s v="CA-2014-134495"/>
    <x v="3"/>
    <x v="719"/>
    <d v="2020-04-05T00:00:00"/>
    <s v="Second Class"/>
    <s v="BF-11020"/>
    <s v="Barry Französisch"/>
    <x v="1"/>
    <s v="United States"/>
    <s v="Jacksonville"/>
    <x v="2"/>
    <n v="32216"/>
    <x v="0"/>
    <s v="OFF-AP-10002222"/>
    <x v="1"/>
    <x v="9"/>
    <s v="Staples"/>
    <n v="20.808"/>
    <n v="3"/>
    <n v="0.2"/>
    <n v="1.8207000000000013"/>
  </r>
  <r>
    <n v="5491"/>
    <s v="CA-2014-134495"/>
    <x v="3"/>
    <x v="719"/>
    <d v="2020-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20-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7-11-28T00:00:00"/>
    <s v="Same Day"/>
    <s v="DH-13675"/>
    <s v="Duane Huffman"/>
    <x v="2"/>
    <s v="United States"/>
    <s v="San Francisco"/>
    <x v="1"/>
    <n v="94122"/>
    <x v="1"/>
    <s v="OFF-SU-10001225"/>
    <x v="1"/>
    <x v="14"/>
    <s v="Staples"/>
    <n v="7.36"/>
    <n v="2"/>
    <n v="0"/>
    <n v="0.14719999999999978"/>
  </r>
  <r>
    <n v="5494"/>
    <s v="CA-2011-105249"/>
    <x v="2"/>
    <x v="683"/>
    <d v="2017-11-28T00:00:00"/>
    <s v="Same Day"/>
    <s v="DH-13675"/>
    <s v="Duane Huffman"/>
    <x v="2"/>
    <s v="United States"/>
    <s v="San Francisco"/>
    <x v="1"/>
    <n v="94122"/>
    <x v="1"/>
    <s v="OFF-LA-10002043"/>
    <x v="1"/>
    <x v="2"/>
    <s v="Avery 489"/>
    <n v="41.4"/>
    <n v="4"/>
    <n v="0"/>
    <n v="19.872"/>
  </r>
  <r>
    <n v="5495"/>
    <s v="CA-2011-105249"/>
    <x v="2"/>
    <x v="683"/>
    <d v="2017-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8-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20-06-17T00:00:00"/>
    <s v="Standard Class"/>
    <s v="HG-15025"/>
    <s v="Hunter Glantz"/>
    <x v="0"/>
    <s v="United States"/>
    <s v="Marion"/>
    <x v="24"/>
    <n v="43302"/>
    <x v="3"/>
    <s v="TEC-AC-10004469"/>
    <x v="2"/>
    <x v="11"/>
    <s v="Microsoft Sculpt Comfort Mouse"/>
    <n v="63.920000000000009"/>
    <n v="2"/>
    <n v="0.2"/>
    <n v="19.176000000000002"/>
  </r>
  <r>
    <n v="5498"/>
    <s v="CA-2014-164378"/>
    <x v="3"/>
    <x v="663"/>
    <d v="2020-07-19T00:00:00"/>
    <s v="Second Class"/>
    <s v="MM-18055"/>
    <s v="Michelle Moray"/>
    <x v="0"/>
    <s v="United States"/>
    <s v="New York City"/>
    <x v="15"/>
    <n v="10024"/>
    <x v="3"/>
    <s v="OFF-AR-10001177"/>
    <x v="1"/>
    <x v="6"/>
    <s v="Newell 349"/>
    <n v="6.56"/>
    <n v="2"/>
    <n v="0"/>
    <n v="1.9023999999999992"/>
  </r>
  <r>
    <n v="5499"/>
    <s v="CA-2014-164378"/>
    <x v="3"/>
    <x v="663"/>
    <d v="2020-07-19T00:00:00"/>
    <s v="Second Class"/>
    <s v="MM-18055"/>
    <s v="Michelle Moray"/>
    <x v="0"/>
    <s v="United States"/>
    <s v="New York City"/>
    <x v="15"/>
    <n v="10024"/>
    <x v="3"/>
    <s v="OFF-LA-10000634"/>
    <x v="1"/>
    <x v="2"/>
    <s v="Avery 509"/>
    <n v="7.83"/>
    <n v="3"/>
    <n v="0"/>
    <n v="3.6017999999999999"/>
  </r>
  <r>
    <n v="5500"/>
    <s v="CA-2014-164378"/>
    <x v="3"/>
    <x v="663"/>
    <d v="2020-07-19T00:00:00"/>
    <s v="Second Class"/>
    <s v="MM-18055"/>
    <s v="Michelle Moray"/>
    <x v="0"/>
    <s v="United States"/>
    <s v="New York City"/>
    <x v="15"/>
    <n v="10024"/>
    <x v="3"/>
    <s v="TEC-AC-10004708"/>
    <x v="2"/>
    <x v="11"/>
    <s v="Sony 32GB Class 10 Micro SDHC R40 Memory Card"/>
    <n v="41.9"/>
    <n v="2"/>
    <n v="0"/>
    <n v="8.7989999999999995"/>
  </r>
  <r>
    <n v="5501"/>
    <s v="CA-2014-164378"/>
    <x v="3"/>
    <x v="663"/>
    <d v="2020-07-19T00:00:00"/>
    <s v="Second Class"/>
    <s v="MM-18055"/>
    <s v="Michelle Moray"/>
    <x v="0"/>
    <s v="United States"/>
    <s v="New York City"/>
    <x v="15"/>
    <n v="10024"/>
    <x v="3"/>
    <s v="FUR-CH-10002084"/>
    <x v="0"/>
    <x v="1"/>
    <s v="Hon Mobius Operator's Chair"/>
    <n v="664.14599999999996"/>
    <n v="6"/>
    <n v="0.1"/>
    <n v="88.552800000000005"/>
  </r>
  <r>
    <n v="5502"/>
    <s v="CA-2014-164378"/>
    <x v="3"/>
    <x v="663"/>
    <d v="2020-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20-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20-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20-11-07T00:00:00"/>
    <s v="Standard Class"/>
    <s v="TH-21115"/>
    <s v="Thea Hudgings"/>
    <x v="1"/>
    <s v="United States"/>
    <s v="Philadelphia"/>
    <x v="9"/>
    <n v="19140"/>
    <x v="3"/>
    <s v="OFF-EN-10003845"/>
    <x v="1"/>
    <x v="12"/>
    <s v="Colored Envelopes"/>
    <n v="8.8559999999999999"/>
    <n v="3"/>
    <n v="0.2"/>
    <n v="2.8781999999999992"/>
  </r>
  <r>
    <n v="5506"/>
    <s v="CA-2014-127782"/>
    <x v="3"/>
    <x v="808"/>
    <d v="2020-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9-10-09T00:00:00"/>
    <s v="Same Day"/>
    <s v="JE-15745"/>
    <s v="Joel Eaton"/>
    <x v="0"/>
    <s v="United States"/>
    <s v="Los Angeles"/>
    <x v="1"/>
    <n v="90036"/>
    <x v="1"/>
    <s v="OFF-PA-10000167"/>
    <x v="1"/>
    <x v="10"/>
    <s v="Xerox 1925"/>
    <n v="61.96"/>
    <n v="2"/>
    <n v="0"/>
    <n v="27.881999999999998"/>
  </r>
  <r>
    <n v="5508"/>
    <s v="CA-2013-150000"/>
    <x v="0"/>
    <x v="143"/>
    <d v="2019-04-15T00:00:00"/>
    <s v="Standard Class"/>
    <s v="PG-18820"/>
    <s v="Patrick Gardner"/>
    <x v="0"/>
    <s v="United States"/>
    <s v="Smyrna"/>
    <x v="32"/>
    <n v="30080"/>
    <x v="0"/>
    <s v="OFF-EN-10002973"/>
    <x v="1"/>
    <x v="12"/>
    <s v="Ampad #10 Peel &amp; Seel Holiday Envelopes"/>
    <n v="17.920000000000002"/>
    <n v="4"/>
    <n v="0"/>
    <n v="8.6016000000000012"/>
  </r>
  <r>
    <n v="5509"/>
    <s v="CA-2012-168529"/>
    <x v="1"/>
    <x v="1048"/>
    <d v="2018-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20-05-21T00:00:00"/>
    <s v="Standard Class"/>
    <s v="JD-16015"/>
    <s v="Joy Daniels"/>
    <x v="0"/>
    <s v="United States"/>
    <s v="Chicago"/>
    <x v="10"/>
    <n v="60653"/>
    <x v="2"/>
    <s v="OFF-PA-10001736"/>
    <x v="1"/>
    <x v="10"/>
    <s v="Xerox 1880"/>
    <n v="56.704000000000001"/>
    <n v="2"/>
    <n v="0.2"/>
    <n v="19.137599999999992"/>
  </r>
  <r>
    <n v="5511"/>
    <s v="US-2014-152569"/>
    <x v="3"/>
    <x v="356"/>
    <d v="2020-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49"/>
    <d v="2017-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49"/>
    <d v="2017-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0"/>
    <d v="2018-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0"/>
    <d v="2018-06-01T00:00:00"/>
    <s v="First Class"/>
    <s v="EN-13780"/>
    <s v="Edward Nazzal"/>
    <x v="0"/>
    <s v="United States"/>
    <s v="New York City"/>
    <x v="15"/>
    <n v="10009"/>
    <x v="3"/>
    <s v="OFF-AP-10004540"/>
    <x v="1"/>
    <x v="9"/>
    <s v="Eureka The Boss Lite 10-Amp Upright Vacuum, Blue"/>
    <n v="160.32"/>
    <n v="2"/>
    <n v="0"/>
    <n v="44.889600000000002"/>
  </r>
  <r>
    <n v="5516"/>
    <s v="CA-2012-103177"/>
    <x v="1"/>
    <x v="1050"/>
    <d v="2018-06-01T00:00:00"/>
    <s v="First Class"/>
    <s v="EN-13780"/>
    <s v="Edward Nazzal"/>
    <x v="0"/>
    <s v="United States"/>
    <s v="New York City"/>
    <x v="15"/>
    <n v="10009"/>
    <x v="3"/>
    <s v="TEC-PH-10001527"/>
    <x v="2"/>
    <x v="7"/>
    <s v="Plantronics MX500i Earset"/>
    <n v="128.85000000000002"/>
    <n v="3"/>
    <n v="0"/>
    <n v="3.8654999999999973"/>
  </r>
  <r>
    <n v="5517"/>
    <s v="US-2013-138408"/>
    <x v="0"/>
    <x v="741"/>
    <d v="2019-11-22T00:00:00"/>
    <s v="Second Class"/>
    <s v="KC-16255"/>
    <s v="Karen Carlisle"/>
    <x v="1"/>
    <s v="United States"/>
    <s v="Huntsville"/>
    <x v="19"/>
    <n v="35810"/>
    <x v="0"/>
    <s v="TEC-AC-10003870"/>
    <x v="2"/>
    <x v="11"/>
    <s v="Logitech Z-906 Speaker sys - home theater - 5.1-CH"/>
    <n v="1319.96"/>
    <n v="4"/>
    <n v="0"/>
    <n v="527.98400000000004"/>
  </r>
  <r>
    <n v="5518"/>
    <s v="CA-2014-117667"/>
    <x v="3"/>
    <x v="769"/>
    <d v="2020-12-10T00:00:00"/>
    <s v="Standard Class"/>
    <s v="MS-17980"/>
    <s v="Michael Stewart"/>
    <x v="1"/>
    <s v="United States"/>
    <s v="Philadelphia"/>
    <x v="9"/>
    <n v="19134"/>
    <x v="3"/>
    <s v="FUR-CH-10004540"/>
    <x v="0"/>
    <x v="1"/>
    <s v="Global Chrome Stack Chair"/>
    <n v="239.95999999999998"/>
    <n v="10"/>
    <n v="0.3"/>
    <n v="-10.283999999999992"/>
  </r>
  <r>
    <n v="5519"/>
    <s v="CA-2014-117667"/>
    <x v="3"/>
    <x v="769"/>
    <d v="2020-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20-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20-12-10T00:00:00"/>
    <s v="Standard Class"/>
    <s v="MS-17980"/>
    <s v="Michael Stewart"/>
    <x v="1"/>
    <s v="United States"/>
    <s v="Philadelphia"/>
    <x v="9"/>
    <n v="19134"/>
    <x v="3"/>
    <s v="OFF-PA-10002709"/>
    <x v="1"/>
    <x v="10"/>
    <s v="Xerox 1956"/>
    <n v="23.92"/>
    <n v="5"/>
    <n v="0.2"/>
    <n v="8.6709999999999994"/>
  </r>
  <r>
    <n v="5522"/>
    <s v="CA-2014-117667"/>
    <x v="3"/>
    <x v="769"/>
    <d v="2020-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9-06-08T00:00:00"/>
    <s v="First Class"/>
    <s v="CK-12205"/>
    <s v="Chloris Kastensmidt"/>
    <x v="0"/>
    <s v="United States"/>
    <s v="Santa Clara"/>
    <x v="1"/>
    <n v="95051"/>
    <x v="1"/>
    <s v="OFF-BI-10000829"/>
    <x v="1"/>
    <x v="8"/>
    <s v="Avery Non-Stick Binders"/>
    <n v="21.552000000000003"/>
    <n v="6"/>
    <n v="0.2"/>
    <n v="7.0043999999999977"/>
  </r>
  <r>
    <n v="5524"/>
    <s v="CA-2013-110982"/>
    <x v="0"/>
    <x v="410"/>
    <d v="2019-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9-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20-05-06T00:00:00"/>
    <s v="Standard Class"/>
    <s v="EA-14035"/>
    <s v="Erin Ashbrook"/>
    <x v="1"/>
    <s v="United States"/>
    <s v="Los Angeles"/>
    <x v="1"/>
    <n v="90008"/>
    <x v="1"/>
    <s v="OFF-AR-10002804"/>
    <x v="1"/>
    <x v="6"/>
    <s v="Faber Castell Col-Erase Pencils"/>
    <n v="9.7799999999999994"/>
    <n v="2"/>
    <n v="0"/>
    <n v="4.0098000000000003"/>
  </r>
  <r>
    <n v="5527"/>
    <s v="CA-2014-166933"/>
    <x v="3"/>
    <x v="558"/>
    <d v="2020-04-29T00:00:00"/>
    <s v="Standard Class"/>
    <s v="MG-17890"/>
    <s v="Michael Granlund"/>
    <x v="2"/>
    <s v="United States"/>
    <s v="Santa Barbara"/>
    <x v="1"/>
    <n v="93101"/>
    <x v="1"/>
    <s v="OFF-FA-10002676"/>
    <x v="1"/>
    <x v="13"/>
    <s v="Colored Push Pins"/>
    <n v="1.81"/>
    <n v="1"/>
    <n v="0"/>
    <n v="0.65159999999999996"/>
  </r>
  <r>
    <n v="5528"/>
    <s v="CA-2012-142055"/>
    <x v="1"/>
    <x v="412"/>
    <d v="2018-05-10T00:00:00"/>
    <s v="First Class"/>
    <s v="AB-10255"/>
    <s v="Alejandro Ballentine"/>
    <x v="2"/>
    <s v="United States"/>
    <s v="New York City"/>
    <x v="15"/>
    <n v="10009"/>
    <x v="3"/>
    <s v="OFF-PA-10003465"/>
    <x v="1"/>
    <x v="10"/>
    <s v="Xerox 1912"/>
    <n v="37.94"/>
    <n v="2"/>
    <n v="0"/>
    <n v="18.211199999999998"/>
  </r>
  <r>
    <n v="5529"/>
    <s v="CA-2012-137106"/>
    <x v="1"/>
    <x v="1051"/>
    <d v="2018-04-04T00:00:00"/>
    <s v="Standard Class"/>
    <s v="SC-20260"/>
    <s v="Scott Cohen"/>
    <x v="1"/>
    <s v="United States"/>
    <s v="Jacksonville"/>
    <x v="2"/>
    <n v="32216"/>
    <x v="0"/>
    <s v="TEC-PH-10000011"/>
    <x v="2"/>
    <x v="7"/>
    <s v="PureGear Roll-On Screen Protector"/>
    <n v="79.959999999999994"/>
    <n v="5"/>
    <n v="0.2"/>
    <n v="27.985999999999994"/>
  </r>
  <r>
    <n v="5530"/>
    <s v="CA-2014-136609"/>
    <x v="3"/>
    <x v="634"/>
    <d v="2020-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20-12-07T00:00:00"/>
    <s v="Standard Class"/>
    <s v="JK-16090"/>
    <s v="Juliana Krohn"/>
    <x v="0"/>
    <s v="United States"/>
    <s v="Omaha"/>
    <x v="8"/>
    <n v="68104"/>
    <x v="2"/>
    <s v="TEC-PH-10001795"/>
    <x v="2"/>
    <x v="7"/>
    <s v="ClearOne CHATAttach 160 - speaker phone"/>
    <n v="2479.96"/>
    <n v="4"/>
    <n v="0"/>
    <n v="743.98799999999983"/>
  </r>
  <r>
    <n v="5532"/>
    <s v="US-2013-167472"/>
    <x v="0"/>
    <x v="112"/>
    <d v="2019-06-08T00:00:00"/>
    <s v="First Class"/>
    <s v="CK-12595"/>
    <s v="Clytie Kelty"/>
    <x v="0"/>
    <s v="United States"/>
    <s v="Little Rock"/>
    <x v="36"/>
    <n v="72209"/>
    <x v="0"/>
    <s v="TEC-AC-10001109"/>
    <x v="2"/>
    <x v="11"/>
    <s v="Logitech Trackman Marble Mouse"/>
    <n v="179.94"/>
    <n v="6"/>
    <n v="0"/>
    <n v="75.57480000000001"/>
  </r>
  <r>
    <n v="5533"/>
    <s v="US-2013-167472"/>
    <x v="0"/>
    <x v="112"/>
    <d v="2019-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9-06-08T00:00:00"/>
    <s v="First Class"/>
    <s v="CK-12595"/>
    <s v="Clytie Kelty"/>
    <x v="0"/>
    <s v="United States"/>
    <s v="Little Rock"/>
    <x v="36"/>
    <n v="72209"/>
    <x v="0"/>
    <s v="TEC-AC-10003174"/>
    <x v="2"/>
    <x v="11"/>
    <s v="Plantronics S12 Corded Telephone Headset System"/>
    <n v="323.37"/>
    <n v="3"/>
    <n v="0"/>
    <n v="129.34800000000001"/>
  </r>
  <r>
    <n v="5535"/>
    <s v="US-2013-167472"/>
    <x v="0"/>
    <x v="112"/>
    <d v="2019-06-08T00:00:00"/>
    <s v="First Class"/>
    <s v="CK-12595"/>
    <s v="Clytie Kelty"/>
    <x v="0"/>
    <s v="United States"/>
    <s v="Little Rock"/>
    <x v="36"/>
    <n v="72209"/>
    <x v="0"/>
    <s v="OFF-PA-10000157"/>
    <x v="1"/>
    <x v="10"/>
    <s v="Xerox 191"/>
    <n v="59.94"/>
    <n v="3"/>
    <n v="0"/>
    <n v="28.171799999999998"/>
  </r>
  <r>
    <n v="5536"/>
    <s v="US-2013-167472"/>
    <x v="0"/>
    <x v="112"/>
    <d v="2019-06-08T00:00:00"/>
    <s v="First Class"/>
    <s v="CK-12595"/>
    <s v="Clytie Kelty"/>
    <x v="0"/>
    <s v="United States"/>
    <s v="Little Rock"/>
    <x v="36"/>
    <n v="72209"/>
    <x v="0"/>
    <s v="OFF-BI-10001721"/>
    <x v="1"/>
    <x v="8"/>
    <s v="Trimflex Flexible Post Binders"/>
    <n v="64.14"/>
    <n v="3"/>
    <n v="0"/>
    <n v="30.787199999999999"/>
  </r>
  <r>
    <n v="5537"/>
    <s v="US-2013-167472"/>
    <x v="0"/>
    <x v="112"/>
    <d v="2019-06-08T00:00:00"/>
    <s v="First Class"/>
    <s v="CK-12595"/>
    <s v="Clytie Kelty"/>
    <x v="0"/>
    <s v="United States"/>
    <s v="Little Rock"/>
    <x v="36"/>
    <n v="72209"/>
    <x v="0"/>
    <s v="OFF-BI-10000591"/>
    <x v="1"/>
    <x v="8"/>
    <s v="Avery Binder Labels"/>
    <n v="11.67"/>
    <n v="3"/>
    <n v="0"/>
    <n v="5.6015999999999995"/>
  </r>
  <r>
    <n v="5538"/>
    <s v="US-2013-167472"/>
    <x v="0"/>
    <x v="112"/>
    <d v="2019-06-08T00:00:00"/>
    <s v="First Class"/>
    <s v="CK-12595"/>
    <s v="Clytie Kelty"/>
    <x v="0"/>
    <s v="United States"/>
    <s v="Little Rock"/>
    <x v="36"/>
    <n v="72209"/>
    <x v="0"/>
    <s v="OFF-PA-10001534"/>
    <x v="1"/>
    <x v="10"/>
    <s v="Xerox 230"/>
    <n v="12.96"/>
    <n v="2"/>
    <n v="0"/>
    <n v="6.2208000000000006"/>
  </r>
  <r>
    <n v="5539"/>
    <s v="CA-2012-120551"/>
    <x v="1"/>
    <x v="657"/>
    <d v="2018-04-20T00:00:00"/>
    <s v="Standard Class"/>
    <s v="SS-20590"/>
    <s v="Sonia Sunley"/>
    <x v="0"/>
    <s v="United States"/>
    <s v="Norfolk"/>
    <x v="8"/>
    <n v="68701"/>
    <x v="2"/>
    <s v="OFF-BI-10002071"/>
    <x v="1"/>
    <x v="8"/>
    <s v="Fellowes Black Plastic Comb Bindings"/>
    <n v="17.43"/>
    <n v="3"/>
    <n v="0"/>
    <n v="8.0177999999999994"/>
  </r>
  <r>
    <n v="5540"/>
    <s v="US-2014-150595"/>
    <x v="3"/>
    <x v="1052"/>
    <d v="2020-05-27T00:00:00"/>
    <s v="Standard Class"/>
    <s v="LE-16810"/>
    <s v="Laurel Elliston"/>
    <x v="0"/>
    <s v="United States"/>
    <s v="Chicago"/>
    <x v="10"/>
    <n v="60653"/>
    <x v="2"/>
    <s v="FUR-CH-10000513"/>
    <x v="0"/>
    <x v="1"/>
    <s v="High-Back Leather Manager's Chair"/>
    <n v="181.98599999999999"/>
    <n v="2"/>
    <n v="0.3"/>
    <n v="-54.595799999999997"/>
  </r>
  <r>
    <n v="5541"/>
    <s v="US-2014-150595"/>
    <x v="3"/>
    <x v="1052"/>
    <d v="2020-05-27T00:00:00"/>
    <s v="Standard Class"/>
    <s v="LE-16810"/>
    <s v="Laurel Elliston"/>
    <x v="0"/>
    <s v="United States"/>
    <s v="Chicago"/>
    <x v="10"/>
    <n v="60653"/>
    <x v="2"/>
    <s v="OFF-BI-10003274"/>
    <x v="1"/>
    <x v="8"/>
    <s v="Avery Durable Slant Ring Binders, No Labels"/>
    <n v="1.5919999999999996"/>
    <n v="2"/>
    <n v="0.8"/>
    <n v="-2.6268000000000002"/>
  </r>
  <r>
    <n v="5542"/>
    <s v="US-2014-150595"/>
    <x v="3"/>
    <x v="1052"/>
    <d v="2020-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3"/>
    <d v="2019-12-26T00:00:00"/>
    <s v="Standard Class"/>
    <s v="ES-14080"/>
    <s v="Erin Smith"/>
    <x v="1"/>
    <s v="United States"/>
    <s v="Tucson"/>
    <x v="16"/>
    <n v="85705"/>
    <x v="1"/>
    <s v="FUR-TA-10001086"/>
    <x v="0"/>
    <x v="3"/>
    <s v="SAFCO PlanMaster Boards, 60w x 37-1/2d, White Melamine"/>
    <n v="455.97"/>
    <n v="6"/>
    <n v="0.5"/>
    <n v="-218.86559999999997"/>
  </r>
  <r>
    <n v="5544"/>
    <s v="CA-2013-134936"/>
    <x v="0"/>
    <x v="1053"/>
    <d v="2019-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3"/>
    <d v="2019-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20-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20-09-09T00:00:00"/>
    <s v="First Class"/>
    <s v="JM-16195"/>
    <s v="Justin MacKendrick"/>
    <x v="0"/>
    <s v="United States"/>
    <s v="Draper"/>
    <x v="7"/>
    <n v="84020"/>
    <x v="1"/>
    <s v="FUR-FU-10002396"/>
    <x v="0"/>
    <x v="5"/>
    <s v="DAX Copper Panel Document Frame, 5 x 7 Size"/>
    <n v="25.16"/>
    <n v="2"/>
    <n v="0"/>
    <n v="10.567200000000001"/>
  </r>
  <r>
    <n v="5548"/>
    <s v="CA-2014-151008"/>
    <x v="3"/>
    <x v="210"/>
    <d v="2020-09-09T00:00:00"/>
    <s v="First Class"/>
    <s v="JM-16195"/>
    <s v="Justin MacKendrick"/>
    <x v="0"/>
    <s v="United States"/>
    <s v="Draper"/>
    <x v="7"/>
    <n v="84020"/>
    <x v="1"/>
    <s v="TEC-PH-10002807"/>
    <x v="2"/>
    <x v="7"/>
    <s v="Motorla HX550 Universal Bluetooth Headset"/>
    <n v="126.56"/>
    <n v="4"/>
    <n v="0.2"/>
    <n v="47.459999999999994"/>
  </r>
  <r>
    <n v="5549"/>
    <s v="CA-2011-159800"/>
    <x v="2"/>
    <x v="683"/>
    <d v="2017-12-01T00:00:00"/>
    <s v="First Class"/>
    <s v="SG-20470"/>
    <s v="Sheri Gordon"/>
    <x v="0"/>
    <s v="United States"/>
    <s v="San Francisco"/>
    <x v="1"/>
    <n v="94109"/>
    <x v="1"/>
    <s v="OFF-AP-10004859"/>
    <x v="1"/>
    <x v="9"/>
    <s v="Acco 6 Outlet Guardian Premium Surge Suppressor"/>
    <n v="43.68"/>
    <n v="3"/>
    <n v="0"/>
    <n v="11.793600000000001"/>
  </r>
  <r>
    <n v="5550"/>
    <s v="CA-2011-159800"/>
    <x v="2"/>
    <x v="683"/>
    <d v="2017-12-01T00:00:00"/>
    <s v="First Class"/>
    <s v="SG-20470"/>
    <s v="Sheri Gordon"/>
    <x v="0"/>
    <s v="United States"/>
    <s v="San Francisco"/>
    <x v="1"/>
    <n v="94109"/>
    <x v="1"/>
    <s v="TEC-AC-10003447"/>
    <x v="2"/>
    <x v="11"/>
    <s v="Micropad Numeric Keypads"/>
    <n v="139.92999999999998"/>
    <n v="7"/>
    <n v="0"/>
    <n v="34.982499999999987"/>
  </r>
  <r>
    <n v="5551"/>
    <s v="US-2011-159618"/>
    <x v="2"/>
    <x v="607"/>
    <d v="2017-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7-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7-11-16T00:00:00"/>
    <s v="Standard Class"/>
    <s v="DB-12970"/>
    <s v="Darren Budd"/>
    <x v="1"/>
    <s v="United States"/>
    <s v="Houston"/>
    <x v="5"/>
    <n v="77036"/>
    <x v="2"/>
    <s v="TEC-AC-10003832"/>
    <x v="2"/>
    <x v="11"/>
    <s v="Imation 16GB Mini TravelDrive USB 2.0 Flash Drive"/>
    <n v="79.512000000000015"/>
    <n v="3"/>
    <n v="0.2"/>
    <n v="20.8719"/>
  </r>
  <r>
    <n v="5554"/>
    <s v="US-2011-159618"/>
    <x v="2"/>
    <x v="607"/>
    <d v="2017-11-16T00:00:00"/>
    <s v="Standard Class"/>
    <s v="DB-12970"/>
    <s v="Darren Budd"/>
    <x v="1"/>
    <s v="United States"/>
    <s v="Houston"/>
    <x v="5"/>
    <n v="77036"/>
    <x v="2"/>
    <s v="OFF-PA-10004100"/>
    <x v="1"/>
    <x v="10"/>
    <s v="Xerox 216"/>
    <n v="36.288000000000011"/>
    <n v="7"/>
    <n v="0.2"/>
    <n v="12.700800000000001"/>
  </r>
  <r>
    <n v="5555"/>
    <s v="US-2011-159618"/>
    <x v="2"/>
    <x v="607"/>
    <d v="2017-11-16T00:00:00"/>
    <s v="Standard Class"/>
    <s v="DB-12970"/>
    <s v="Darren Budd"/>
    <x v="1"/>
    <s v="United States"/>
    <s v="Houston"/>
    <x v="5"/>
    <n v="77036"/>
    <x v="2"/>
    <s v="FUR-BO-10004467"/>
    <x v="0"/>
    <x v="0"/>
    <s v="Bestar Classic Bookcase"/>
    <n v="67.993199999999987"/>
    <n v="1"/>
    <n v="0.32"/>
    <n v="-12.998700000000007"/>
  </r>
  <r>
    <n v="5556"/>
    <s v="CA-2014-116113"/>
    <x v="3"/>
    <x v="280"/>
    <d v="2020-10-07T00:00:00"/>
    <s v="Second Class"/>
    <s v="JW-15220"/>
    <s v="Jane Waco"/>
    <x v="1"/>
    <s v="United States"/>
    <s v="Montgomery"/>
    <x v="19"/>
    <n v="36116"/>
    <x v="0"/>
    <s v="FUR-FU-10002963"/>
    <x v="0"/>
    <x v="5"/>
    <s v="Master Caster Door Stop, Gray"/>
    <n v="10.16"/>
    <n v="2"/>
    <n v="0"/>
    <n v="3.4543999999999997"/>
  </r>
  <r>
    <n v="5557"/>
    <s v="CA-2012-125066"/>
    <x v="1"/>
    <x v="639"/>
    <d v="2018-12-18T00:00:00"/>
    <s v="Standard Class"/>
    <s v="KD-16495"/>
    <s v="Keith Dawkins"/>
    <x v="1"/>
    <s v="United States"/>
    <s v="Jackson"/>
    <x v="35"/>
    <n v="39212"/>
    <x v="0"/>
    <s v="FUR-FU-10003829"/>
    <x v="0"/>
    <x v="5"/>
    <s v="Stackable Trays"/>
    <n v="6.16"/>
    <n v="2"/>
    <n v="0"/>
    <n v="1.9711999999999996"/>
  </r>
  <r>
    <n v="5558"/>
    <s v="CA-2012-125066"/>
    <x v="1"/>
    <x v="639"/>
    <d v="2018-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8-12-10T00:00:00"/>
    <s v="Standard Class"/>
    <s v="IL-15100"/>
    <s v="Ivan Liston"/>
    <x v="0"/>
    <s v="United States"/>
    <s v="North Las Vegas"/>
    <x v="33"/>
    <n v="89031"/>
    <x v="1"/>
    <s v="OFF-PA-10000048"/>
    <x v="1"/>
    <x v="10"/>
    <s v="Xerox 20"/>
    <n v="6.48"/>
    <n v="1"/>
    <n v="0"/>
    <n v="3.1104000000000003"/>
  </r>
  <r>
    <n v="5560"/>
    <s v="US-2012-114741"/>
    <x v="1"/>
    <x v="401"/>
    <d v="2018-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8-12-10T00:00:00"/>
    <s v="Standard Class"/>
    <s v="IL-15100"/>
    <s v="Ivan Liston"/>
    <x v="0"/>
    <s v="United States"/>
    <s v="North Las Vegas"/>
    <x v="33"/>
    <n v="89031"/>
    <x v="1"/>
    <s v="OFF-LA-10004853"/>
    <x v="1"/>
    <x v="2"/>
    <s v="Avery 483"/>
    <n v="14.940000000000001"/>
    <n v="3"/>
    <n v="0"/>
    <n v="6.8723999999999998"/>
  </r>
  <r>
    <n v="5562"/>
    <s v="CA-2014-133263"/>
    <x v="3"/>
    <x v="185"/>
    <d v="2020-04-03T00:00:00"/>
    <s v="Second Class"/>
    <s v="JE-15610"/>
    <s v="Jim Epp"/>
    <x v="1"/>
    <s v="United States"/>
    <s v="Atlanta"/>
    <x v="32"/>
    <n v="30318"/>
    <x v="0"/>
    <s v="OFF-BI-10001153"/>
    <x v="1"/>
    <x v="8"/>
    <s v="Ibico Recycled Grain-Textured Covers"/>
    <n v="34.54"/>
    <n v="1"/>
    <n v="0"/>
    <n v="17.27"/>
  </r>
  <r>
    <n v="5563"/>
    <s v="CA-2014-133263"/>
    <x v="3"/>
    <x v="185"/>
    <d v="2020-04-03T00:00:00"/>
    <s v="Second Class"/>
    <s v="JE-15610"/>
    <s v="Jim Epp"/>
    <x v="1"/>
    <s v="United States"/>
    <s v="Atlanta"/>
    <x v="32"/>
    <n v="30318"/>
    <x v="0"/>
    <s v="TEC-CO-10001449"/>
    <x v="2"/>
    <x v="16"/>
    <s v="Hewlett Packard LaserJet 3310 Copier"/>
    <n v="2999.95"/>
    <n v="5"/>
    <n v="0"/>
    <n v="1439.9760000000001"/>
  </r>
  <r>
    <n v="5564"/>
    <s v="CA-2014-133263"/>
    <x v="3"/>
    <x v="185"/>
    <d v="2020-04-03T00:00:00"/>
    <s v="Second Class"/>
    <s v="JE-15610"/>
    <s v="Jim Epp"/>
    <x v="1"/>
    <s v="United States"/>
    <s v="Atlanta"/>
    <x v="32"/>
    <n v="30318"/>
    <x v="0"/>
    <s v="OFF-BI-10000474"/>
    <x v="1"/>
    <x v="8"/>
    <s v="Avery Recycled Flexi-View Covers for Binding Systems"/>
    <n v="64.12"/>
    <n v="4"/>
    <n v="0"/>
    <n v="30.7776"/>
  </r>
  <r>
    <n v="5565"/>
    <s v="CA-2014-157966"/>
    <x v="3"/>
    <x v="677"/>
    <d v="2020-03-14T00:00:00"/>
    <s v="Same Day"/>
    <s v="SU-20665"/>
    <s v="Stephanie Ulpright"/>
    <x v="2"/>
    <s v="United States"/>
    <s v="Chicago"/>
    <x v="10"/>
    <n v="60610"/>
    <x v="2"/>
    <s v="OFF-AR-10000799"/>
    <x v="1"/>
    <x v="6"/>
    <s v="Col-Erase Pencils with Erasers"/>
    <n v="19.456000000000003"/>
    <n v="4"/>
    <n v="0.2"/>
    <n v="2.188799999999997"/>
  </r>
  <r>
    <n v="5566"/>
    <s v="CA-2014-157966"/>
    <x v="3"/>
    <x v="677"/>
    <d v="2020-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20-03-14T00:00:00"/>
    <s v="Same Day"/>
    <s v="SU-20665"/>
    <s v="Stephanie Ulpright"/>
    <x v="2"/>
    <s v="United States"/>
    <s v="Chicago"/>
    <x v="10"/>
    <n v="60610"/>
    <x v="2"/>
    <s v="OFF-AR-10003338"/>
    <x v="1"/>
    <x v="6"/>
    <s v="Eberhard Faber 3 1/2&quot; Golf Pencils"/>
    <n v="29.760000000000005"/>
    <n v="5"/>
    <n v="0.2"/>
    <n v="1.8599999999999994"/>
  </r>
  <r>
    <n v="5568"/>
    <s v="CA-2014-157966"/>
    <x v="3"/>
    <x v="677"/>
    <d v="2020-03-14T00:00:00"/>
    <s v="Same Day"/>
    <s v="SU-20665"/>
    <s v="Stephanie Ulpright"/>
    <x v="2"/>
    <s v="United States"/>
    <s v="Chicago"/>
    <x v="10"/>
    <n v="60610"/>
    <x v="2"/>
    <s v="FUR-CH-10003606"/>
    <x v="0"/>
    <x v="1"/>
    <s v="SAFCO Folding Chair Trolley"/>
    <n v="89.768000000000001"/>
    <n v="1"/>
    <n v="0.3"/>
    <n v="-2.5647999999999982"/>
  </r>
  <r>
    <n v="5569"/>
    <s v="CA-2014-157966"/>
    <x v="3"/>
    <x v="677"/>
    <d v="2020-03-14T00:00:00"/>
    <s v="Same Day"/>
    <s v="SU-20665"/>
    <s v="Stephanie Ulpright"/>
    <x v="2"/>
    <s v="United States"/>
    <s v="Chicago"/>
    <x v="10"/>
    <n v="60610"/>
    <x v="2"/>
    <s v="TEC-CO-10001449"/>
    <x v="2"/>
    <x v="16"/>
    <s v="Hewlett Packard LaserJet 3310 Copier"/>
    <n v="959.98400000000004"/>
    <n v="2"/>
    <n v="0.2"/>
    <n v="335.99440000000004"/>
  </r>
  <r>
    <n v="5570"/>
    <s v="CA-2014-157966"/>
    <x v="3"/>
    <x v="677"/>
    <d v="2020-03-14T00:00:00"/>
    <s v="Same Day"/>
    <s v="SU-20665"/>
    <s v="Stephanie Ulpright"/>
    <x v="2"/>
    <s v="United States"/>
    <s v="Chicago"/>
    <x v="10"/>
    <n v="60610"/>
    <x v="2"/>
    <s v="OFF-PA-10001934"/>
    <x v="1"/>
    <x v="10"/>
    <s v="Xerox 1993"/>
    <n v="15.552000000000003"/>
    <n v="3"/>
    <n v="0.2"/>
    <n v="5.6375999999999999"/>
  </r>
  <r>
    <n v="5571"/>
    <s v="CA-2014-157966"/>
    <x v="3"/>
    <x v="677"/>
    <d v="2020-03-14T00:00:00"/>
    <s v="Same Day"/>
    <s v="SU-20665"/>
    <s v="Stephanie Ulpright"/>
    <x v="2"/>
    <s v="United States"/>
    <s v="Chicago"/>
    <x v="10"/>
    <n v="60610"/>
    <x v="2"/>
    <s v="TEC-PH-10001527"/>
    <x v="2"/>
    <x v="7"/>
    <s v="Plantronics MX500i Earset"/>
    <n v="34.360000000000007"/>
    <n v="1"/>
    <n v="0.2"/>
    <n v="-7.3015000000000025"/>
  </r>
  <r>
    <n v="5572"/>
    <s v="CA-2011-151162"/>
    <x v="2"/>
    <x v="29"/>
    <d v="2017-12-09T00:00:00"/>
    <s v="Standard Class"/>
    <s v="EA-14035"/>
    <s v="Erin Ashbrook"/>
    <x v="1"/>
    <s v="United States"/>
    <s v="Columbus"/>
    <x v="24"/>
    <n v="43229"/>
    <x v="3"/>
    <s v="OFF-PA-10001033"/>
    <x v="1"/>
    <x v="10"/>
    <s v="Xerox 1893"/>
    <n v="98.376000000000005"/>
    <n v="3"/>
    <n v="0.2"/>
    <n v="35.661300000000004"/>
  </r>
  <r>
    <n v="5573"/>
    <s v="CA-2011-151162"/>
    <x v="2"/>
    <x v="29"/>
    <d v="2017-12-09T00:00:00"/>
    <s v="Standard Class"/>
    <s v="EA-14035"/>
    <s v="Erin Ashbrook"/>
    <x v="1"/>
    <s v="United States"/>
    <s v="Columbus"/>
    <x v="24"/>
    <n v="43229"/>
    <x v="3"/>
    <s v="OFF-BI-10003719"/>
    <x v="1"/>
    <x v="8"/>
    <s v="Large Capacity Hanging Post Binders"/>
    <n v="29.940000000000005"/>
    <n v="4"/>
    <n v="0.7"/>
    <n v="-23.952000000000005"/>
  </r>
  <r>
    <n v="5574"/>
    <s v="CA-2011-151162"/>
    <x v="2"/>
    <x v="29"/>
    <d v="2017-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7-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7-12-09T00:00:00"/>
    <s v="Standard Class"/>
    <s v="EA-14035"/>
    <s v="Erin Ashbrook"/>
    <x v="1"/>
    <s v="United States"/>
    <s v="Columbus"/>
    <x v="24"/>
    <n v="43229"/>
    <x v="3"/>
    <s v="TEC-PH-10001809"/>
    <x v="2"/>
    <x v="7"/>
    <s v="Panasonic KX T7736-B Digital phone"/>
    <n v="179.93999999999997"/>
    <n v="2"/>
    <n v="0.4"/>
    <n v="-44.984999999999999"/>
  </r>
  <r>
    <n v="5577"/>
    <s v="CA-2013-136686"/>
    <x v="0"/>
    <x v="938"/>
    <d v="2019-12-17T00:00:00"/>
    <s v="Standard Class"/>
    <s v="RF-19840"/>
    <s v="Roy Französisch"/>
    <x v="0"/>
    <s v="United States"/>
    <s v="Pasadena"/>
    <x v="1"/>
    <n v="91104"/>
    <x v="1"/>
    <s v="FUR-FU-10004864"/>
    <x v="0"/>
    <x v="5"/>
    <s v="Howard Miller 14-1/2&quot; Diameter Chrome Round Wall Clock"/>
    <n v="383.64"/>
    <n v="6"/>
    <n v="0"/>
    <n v="122.76479999999999"/>
  </r>
  <r>
    <n v="5578"/>
    <s v="CA-2013-136686"/>
    <x v="0"/>
    <x v="938"/>
    <d v="2019-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20-09-15T00:00:00"/>
    <s v="Second Class"/>
    <s v="LC-17050"/>
    <s v="Liz Carlisle"/>
    <x v="0"/>
    <s v="United States"/>
    <s v="Los Angeles"/>
    <x v="1"/>
    <n v="90004"/>
    <x v="1"/>
    <s v="OFF-AR-10003829"/>
    <x v="1"/>
    <x v="6"/>
    <s v="Newell 35"/>
    <n v="6.56"/>
    <n v="2"/>
    <n v="0"/>
    <n v="1.9023999999999992"/>
  </r>
  <r>
    <n v="5580"/>
    <s v="CA-2014-137498"/>
    <x v="3"/>
    <x v="428"/>
    <d v="2020-09-15T00:00:00"/>
    <s v="Second Class"/>
    <s v="LC-17050"/>
    <s v="Liz Carlisle"/>
    <x v="0"/>
    <s v="United States"/>
    <s v="Los Angeles"/>
    <x v="1"/>
    <n v="90004"/>
    <x v="1"/>
    <s v="FUR-CH-10003833"/>
    <x v="0"/>
    <x v="1"/>
    <s v="Novimex Fabric Task Chair"/>
    <n v="243.92"/>
    <n v="5"/>
    <n v="0.2"/>
    <n v="-15.245000000000005"/>
  </r>
  <r>
    <n v="5581"/>
    <s v="CA-2014-137498"/>
    <x v="3"/>
    <x v="428"/>
    <d v="2020-09-15T00:00:00"/>
    <s v="Second Class"/>
    <s v="LC-17050"/>
    <s v="Liz Carlisle"/>
    <x v="0"/>
    <s v="United States"/>
    <s v="Los Angeles"/>
    <x v="1"/>
    <n v="90004"/>
    <x v="1"/>
    <s v="OFF-PA-10000143"/>
    <x v="1"/>
    <x v="10"/>
    <s v="Astroparche Fine Business Paper"/>
    <n v="47.52"/>
    <n v="9"/>
    <n v="0"/>
    <n v="22.809600000000003"/>
  </r>
  <r>
    <n v="5582"/>
    <s v="CA-2014-163818"/>
    <x v="3"/>
    <x v="1054"/>
    <d v="2020-10-09T00:00:00"/>
    <s v="Standard Class"/>
    <s v="PS-18970"/>
    <s v="Paul Stevenson"/>
    <x v="2"/>
    <s v="United States"/>
    <s v="Clinton"/>
    <x v="39"/>
    <n v="20735"/>
    <x v="3"/>
    <s v="FUR-FU-10000076"/>
    <x v="0"/>
    <x v="5"/>
    <s v="24-Hour Round Wall Clock"/>
    <n v="19.98"/>
    <n v="1"/>
    <n v="0"/>
    <n v="8.5914000000000019"/>
  </r>
  <r>
    <n v="5583"/>
    <s v="CA-2013-161158"/>
    <x v="0"/>
    <x v="195"/>
    <d v="2019-05-14T00:00:00"/>
    <s v="Standard Class"/>
    <s v="PS-18970"/>
    <s v="Paul Stevenson"/>
    <x v="2"/>
    <s v="United States"/>
    <s v="New York City"/>
    <x v="15"/>
    <n v="10024"/>
    <x v="3"/>
    <s v="OFF-AR-10000462"/>
    <x v="1"/>
    <x v="6"/>
    <s v="Sanford Pocket Accent Highlighters"/>
    <n v="8"/>
    <n v="5"/>
    <n v="0"/>
    <n v="3.4400000000000008"/>
  </r>
  <r>
    <n v="5584"/>
    <s v="CA-2011-116673"/>
    <x v="2"/>
    <x v="534"/>
    <d v="2017-12-19T00:00:00"/>
    <s v="Second Class"/>
    <s v="JO-15280"/>
    <s v="Jas O'Carroll"/>
    <x v="0"/>
    <s v="United States"/>
    <s v="San Diego"/>
    <x v="1"/>
    <n v="92037"/>
    <x v="1"/>
    <s v="FUR-FU-10003829"/>
    <x v="0"/>
    <x v="5"/>
    <s v="Stackable Trays"/>
    <n v="6.16"/>
    <n v="2"/>
    <n v="0"/>
    <n v="1.9711999999999996"/>
  </r>
  <r>
    <n v="5585"/>
    <s v="CA-2014-105333"/>
    <x v="3"/>
    <x v="329"/>
    <d v="2020-12-05T00:00:00"/>
    <s v="Standard Class"/>
    <s v="VP-21730"/>
    <s v="Victor Preis"/>
    <x v="2"/>
    <s v="United States"/>
    <s v="New York City"/>
    <x v="15"/>
    <n v="10011"/>
    <x v="3"/>
    <s v="OFF-ST-10002182"/>
    <x v="1"/>
    <x v="4"/>
    <s v="Iris 3-Drawer Stacking Bin, Black"/>
    <n v="83.56"/>
    <n v="4"/>
    <n v="0"/>
    <n v="1.6711999999999989"/>
  </r>
  <r>
    <n v="5586"/>
    <s v="CA-2014-105333"/>
    <x v="3"/>
    <x v="329"/>
    <d v="2020-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20-12-05T00:00:00"/>
    <s v="Standard Class"/>
    <s v="VP-21730"/>
    <s v="Victor Preis"/>
    <x v="2"/>
    <s v="United States"/>
    <s v="New York City"/>
    <x v="15"/>
    <n v="10011"/>
    <x v="3"/>
    <s v="OFF-ST-10001809"/>
    <x v="1"/>
    <x v="4"/>
    <s v="Fellowes Officeware Wire Shelving"/>
    <n v="269.49"/>
    <n v="3"/>
    <n v="0"/>
    <n v="5.3897999999999939"/>
  </r>
  <r>
    <n v="5588"/>
    <s v="CA-2012-149993"/>
    <x v="1"/>
    <x v="531"/>
    <d v="2018-03-20T00:00:00"/>
    <s v="First Class"/>
    <s v="GA-14725"/>
    <s v="Guy Armstrong"/>
    <x v="0"/>
    <s v="United States"/>
    <s v="Lancaster"/>
    <x v="1"/>
    <n v="93534"/>
    <x v="1"/>
    <s v="OFF-FA-10001561"/>
    <x v="1"/>
    <x v="13"/>
    <s v="Stockwell Push Pins"/>
    <n v="10.9"/>
    <n v="5"/>
    <n v="0"/>
    <n v="3.5970000000000004"/>
  </r>
  <r>
    <n v="5589"/>
    <s v="CA-2011-168158"/>
    <x v="2"/>
    <x v="866"/>
    <d v="2017-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9-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9-12-12T00:00:00"/>
    <s v="Second Class"/>
    <s v="DB-13615"/>
    <s v="Doug Bickford"/>
    <x v="0"/>
    <s v="United States"/>
    <s v="San Francisco"/>
    <x v="1"/>
    <n v="94110"/>
    <x v="1"/>
    <s v="OFF-ST-10003816"/>
    <x v="1"/>
    <x v="4"/>
    <s v="Fellowes High-Stak Drawer Files"/>
    <n v="352.38"/>
    <n v="2"/>
    <n v="0"/>
    <n v="81.047399999999982"/>
  </r>
  <r>
    <n v="5592"/>
    <s v="CA-2011-164742"/>
    <x v="2"/>
    <x v="303"/>
    <d v="2017-10-18T00:00:00"/>
    <s v="Second Class"/>
    <s v="ML-17395"/>
    <s v="Marina Lichtenstein"/>
    <x v="1"/>
    <s v="United States"/>
    <s v="Lakewood"/>
    <x v="30"/>
    <n v="8701"/>
    <x v="3"/>
    <s v="FUR-CH-10002880"/>
    <x v="0"/>
    <x v="1"/>
    <s v="Global High-Back Leather Tilter, Burgundy"/>
    <n v="245.98"/>
    <n v="2"/>
    <n v="0"/>
    <n v="27.057799999999986"/>
  </r>
  <r>
    <n v="5593"/>
    <s v="CA-2011-164742"/>
    <x v="2"/>
    <x v="303"/>
    <d v="2017-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20-11-26T00:00:00"/>
    <s v="Standard Class"/>
    <s v="JH-15430"/>
    <s v="Jennifer Halladay"/>
    <x v="0"/>
    <s v="United States"/>
    <s v="Cleveland"/>
    <x v="24"/>
    <n v="44105"/>
    <x v="3"/>
    <s v="OFF-BI-10003984"/>
    <x v="1"/>
    <x v="8"/>
    <s v="Lock-Up Easel 'Spel-Binder'"/>
    <n v="59.913000000000011"/>
    <n v="7"/>
    <n v="0.7"/>
    <n v="-45.933299999999988"/>
  </r>
  <r>
    <n v="5595"/>
    <s v="CA-2014-160325"/>
    <x v="3"/>
    <x v="241"/>
    <d v="2020-09-25T00:00:00"/>
    <s v="Same Day"/>
    <s v="BP-11095"/>
    <s v="Bart Pistole"/>
    <x v="1"/>
    <s v="United States"/>
    <s v="Lawrence"/>
    <x v="31"/>
    <n v="1841"/>
    <x v="3"/>
    <s v="TEC-PH-10000984"/>
    <x v="2"/>
    <x v="7"/>
    <s v="Panasonic KX-TG9471B"/>
    <n v="391.98"/>
    <n v="2"/>
    <n v="0"/>
    <n v="109.75440000000003"/>
  </r>
  <r>
    <n v="5596"/>
    <s v="CA-2014-160325"/>
    <x v="3"/>
    <x v="241"/>
    <d v="2020-09-25T00:00:00"/>
    <s v="Same Day"/>
    <s v="BP-11095"/>
    <s v="Bart Pistole"/>
    <x v="1"/>
    <s v="United States"/>
    <s v="Lawrence"/>
    <x v="31"/>
    <n v="1841"/>
    <x v="3"/>
    <s v="TEC-PH-10001944"/>
    <x v="2"/>
    <x v="7"/>
    <s v="Wi-Ex zBoost YX540 Cellular Phone Signal Booster"/>
    <n v="437.84999999999997"/>
    <n v="3"/>
    <n v="0"/>
    <n v="131.35499999999996"/>
  </r>
  <r>
    <n v="5597"/>
    <s v="CA-2012-159779"/>
    <x v="1"/>
    <x v="12"/>
    <d v="2018-09-29T00:00:00"/>
    <s v="Standard Class"/>
    <s v="SB-20185"/>
    <s v="Sarah Brown"/>
    <x v="0"/>
    <s v="United States"/>
    <s v="Concord"/>
    <x v="38"/>
    <n v="3301"/>
    <x v="3"/>
    <s v="OFF-BI-10002735"/>
    <x v="1"/>
    <x v="8"/>
    <s v="GBC Prestige Therm-A-Bind Covers"/>
    <n v="68.62"/>
    <n v="2"/>
    <n v="0"/>
    <n v="32.251400000000004"/>
  </r>
  <r>
    <n v="5598"/>
    <s v="CA-2014-151176"/>
    <x v="3"/>
    <x v="778"/>
    <d v="2020-02-21T00:00:00"/>
    <s v="Standard Class"/>
    <s v="SV-20785"/>
    <s v="Stewart Visinsky"/>
    <x v="0"/>
    <s v="United States"/>
    <s v="Baltimore"/>
    <x v="39"/>
    <n v="21215"/>
    <x v="3"/>
    <s v="OFF-SU-10001165"/>
    <x v="1"/>
    <x v="14"/>
    <s v="Acme Elite Stainless Steel Scissors"/>
    <n v="25.02"/>
    <n v="3"/>
    <n v="0"/>
    <n v="6.5052000000000003"/>
  </r>
  <r>
    <n v="5599"/>
    <s v="CA-2014-151176"/>
    <x v="3"/>
    <x v="778"/>
    <d v="2020-02-21T00:00:00"/>
    <s v="Standard Class"/>
    <s v="SV-20785"/>
    <s v="Stewart Visinsky"/>
    <x v="0"/>
    <s v="United States"/>
    <s v="Baltimore"/>
    <x v="39"/>
    <n v="21215"/>
    <x v="3"/>
    <s v="OFF-AR-10000614"/>
    <x v="1"/>
    <x v="6"/>
    <s v="Barrel Sharpener"/>
    <n v="10.709999999999999"/>
    <n v="3"/>
    <n v="0"/>
    <n v="2.7845999999999997"/>
  </r>
  <r>
    <n v="5600"/>
    <s v="CA-2011-108903"/>
    <x v="2"/>
    <x v="462"/>
    <d v="2017-10-03T00:00:00"/>
    <s v="Same Day"/>
    <s v="DO-13435"/>
    <s v="Denny Ordway"/>
    <x v="0"/>
    <s v="United States"/>
    <s v="Columbus"/>
    <x v="24"/>
    <n v="43229"/>
    <x v="3"/>
    <s v="OFF-AR-10004010"/>
    <x v="1"/>
    <x v="6"/>
    <s v="Hunt Boston Vacuum Mount KS Pencil Sharpener"/>
    <n v="55.984000000000009"/>
    <n v="2"/>
    <n v="0.2"/>
    <n v="4.1987999999999985"/>
  </r>
  <r>
    <n v="5601"/>
    <s v="CA-2011-108903"/>
    <x v="2"/>
    <x v="462"/>
    <d v="2017-10-03T00:00:00"/>
    <s v="Same Day"/>
    <s v="DO-13435"/>
    <s v="Denny Ordway"/>
    <x v="0"/>
    <s v="United States"/>
    <s v="Columbus"/>
    <x v="24"/>
    <n v="43229"/>
    <x v="3"/>
    <s v="OFF-EN-10004030"/>
    <x v="1"/>
    <x v="12"/>
    <s v="Convenience Packs of Business Envelopes"/>
    <n v="14.480000000000002"/>
    <n v="5"/>
    <n v="0.2"/>
    <n v="4.8869999999999987"/>
  </r>
  <r>
    <n v="5602"/>
    <s v="CA-2011-108903"/>
    <x v="2"/>
    <x v="462"/>
    <d v="2017-10-03T00:00:00"/>
    <s v="Same Day"/>
    <s v="DO-13435"/>
    <s v="Denny Ordway"/>
    <x v="0"/>
    <s v="United States"/>
    <s v="Columbus"/>
    <x v="24"/>
    <n v="43229"/>
    <x v="3"/>
    <s v="TEC-AC-10003023"/>
    <x v="2"/>
    <x v="11"/>
    <s v="Logitech G105 Gaming Keyboard"/>
    <n v="142.488"/>
    <n v="3"/>
    <n v="0.2"/>
    <n v="-3.5622000000000043"/>
  </r>
  <r>
    <n v="5603"/>
    <s v="CA-2013-117919"/>
    <x v="0"/>
    <x v="278"/>
    <d v="2019-08-30T00:00:00"/>
    <s v="Second Class"/>
    <s v="TB-21355"/>
    <s v="Todd Boyes"/>
    <x v="1"/>
    <s v="United States"/>
    <s v="Houston"/>
    <x v="5"/>
    <n v="77041"/>
    <x v="2"/>
    <s v="OFF-ST-10003572"/>
    <x v="1"/>
    <x v="4"/>
    <s v="Portfile Personal File Boxes"/>
    <n v="14.16"/>
    <n v="1"/>
    <n v="0.2"/>
    <n v="1.0620000000000003"/>
  </r>
  <r>
    <n v="5604"/>
    <s v="CA-2013-117919"/>
    <x v="0"/>
    <x v="278"/>
    <d v="2019-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8-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9-09-26T00:00:00"/>
    <s v="Standard Class"/>
    <s v="FM-14215"/>
    <s v="Filia McAdams"/>
    <x v="1"/>
    <s v="United States"/>
    <s v="Greensboro"/>
    <x v="3"/>
    <n v="27405"/>
    <x v="0"/>
    <s v="FUR-FU-10001546"/>
    <x v="0"/>
    <x v="5"/>
    <s v="Dana Swing-Arm Lamps"/>
    <n v="17.088000000000001"/>
    <n v="2"/>
    <n v="0.2"/>
    <n v="1.0679999999999996"/>
  </r>
  <r>
    <n v="5607"/>
    <s v="CA-2013-134516"/>
    <x v="0"/>
    <x v="873"/>
    <d v="2019-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20-04-01T00:00:00"/>
    <s v="Standard Class"/>
    <s v="JL-15835"/>
    <s v="John Lee"/>
    <x v="0"/>
    <s v="United States"/>
    <s v="New York City"/>
    <x v="15"/>
    <n v="10024"/>
    <x v="3"/>
    <s v="OFF-AR-10001547"/>
    <x v="1"/>
    <x v="6"/>
    <s v="Newell 311"/>
    <n v="11.05"/>
    <n v="5"/>
    <n v="0"/>
    <n v="2.9835000000000003"/>
  </r>
  <r>
    <n v="5609"/>
    <s v="CA-2012-168634"/>
    <x v="1"/>
    <x v="401"/>
    <d v="2018-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20-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8-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20-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20-08-23T00:00:00"/>
    <s v="Standard Class"/>
    <s v="HW-14935"/>
    <s v="Helen Wasserman"/>
    <x v="1"/>
    <s v="United States"/>
    <s v="Seattle"/>
    <x v="4"/>
    <n v="98105"/>
    <x v="1"/>
    <s v="TEC-AC-10002253"/>
    <x v="2"/>
    <x v="11"/>
    <s v="Imation Bio 8GB USB Flash Drive Imation Corp"/>
    <n v="1496.16"/>
    <n v="9"/>
    <n v="0"/>
    <n v="224.42400000000006"/>
  </r>
  <r>
    <n v="5614"/>
    <s v="CA-2013-147431"/>
    <x v="0"/>
    <x v="1055"/>
    <d v="2019-02-07T00:00:00"/>
    <s v="Standard Class"/>
    <s v="AB-10105"/>
    <s v="Adrian Barton"/>
    <x v="0"/>
    <s v="United States"/>
    <s v="New York City"/>
    <x v="15"/>
    <n v="10011"/>
    <x v="3"/>
    <s v="OFF-ST-10003994"/>
    <x v="1"/>
    <x v="4"/>
    <s v="Belkin 19&quot; Center-Weighted Shelf, Gray"/>
    <n v="117.96"/>
    <n v="2"/>
    <n v="0"/>
    <n v="5.8979999999999961"/>
  </r>
  <r>
    <n v="5615"/>
    <s v="CA-2013-158001"/>
    <x v="0"/>
    <x v="828"/>
    <d v="2019-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9-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9-08-28T00:00:00"/>
    <s v="Standard Class"/>
    <s v="JP-15460"/>
    <s v="Jennifer Patt"/>
    <x v="1"/>
    <s v="United States"/>
    <s v="New York City"/>
    <x v="15"/>
    <n v="10035"/>
    <x v="3"/>
    <s v="OFF-AR-10001954"/>
    <x v="1"/>
    <x v="6"/>
    <s v="Newell 331"/>
    <n v="29.339999999999996"/>
    <n v="6"/>
    <n v="0"/>
    <n v="7.9218000000000002"/>
  </r>
  <r>
    <n v="5618"/>
    <s v="CA-2014-125745"/>
    <x v="3"/>
    <x v="160"/>
    <d v="2020-07-05T00:00:00"/>
    <s v="Standard Class"/>
    <s v="DV-13045"/>
    <s v="Darrin Van Huff"/>
    <x v="1"/>
    <s v="United States"/>
    <s v="Memphis"/>
    <x v="18"/>
    <n v="38109"/>
    <x v="0"/>
    <s v="FUR-FU-10001591"/>
    <x v="0"/>
    <x v="5"/>
    <s v="Advantus Panel Wall Certificate Holder - 8.5x11"/>
    <n v="19.52"/>
    <n v="2"/>
    <n v="0.2"/>
    <n v="5.3680000000000012"/>
  </r>
  <r>
    <n v="5619"/>
    <s v="CA-2012-101154"/>
    <x v="1"/>
    <x v="227"/>
    <d v="2018-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9-10-01T00:00:00"/>
    <s v="Standard Class"/>
    <s v="SC-20695"/>
    <s v="Steve Chapman"/>
    <x v="1"/>
    <s v="United States"/>
    <s v="La Crosse"/>
    <x v="6"/>
    <n v="54601"/>
    <x v="2"/>
    <s v="TEC-AC-10001908"/>
    <x v="2"/>
    <x v="11"/>
    <s v="Logitech Wireless Headset h800"/>
    <n v="499.95"/>
    <n v="5"/>
    <n v="0"/>
    <n v="174.98249999999999"/>
  </r>
  <r>
    <n v="5621"/>
    <s v="US-2013-124163"/>
    <x v="0"/>
    <x v="477"/>
    <d v="2019-10-01T00:00:00"/>
    <s v="Standard Class"/>
    <s v="SC-20695"/>
    <s v="Steve Chapman"/>
    <x v="1"/>
    <s v="United States"/>
    <s v="La Crosse"/>
    <x v="6"/>
    <n v="54601"/>
    <x v="2"/>
    <s v="OFF-AR-10000817"/>
    <x v="1"/>
    <x v="6"/>
    <s v="Manco Dry-Lighter Erasable Highlighter"/>
    <n v="3.04"/>
    <n v="1"/>
    <n v="0"/>
    <n v="1.0335999999999999"/>
  </r>
  <r>
    <n v="5622"/>
    <s v="US-2013-124163"/>
    <x v="0"/>
    <x v="477"/>
    <d v="2019-10-01T00:00:00"/>
    <s v="Standard Class"/>
    <s v="SC-20695"/>
    <s v="Steve Chapman"/>
    <x v="1"/>
    <s v="United States"/>
    <s v="La Crosse"/>
    <x v="6"/>
    <n v="54601"/>
    <x v="2"/>
    <s v="FUR-CH-10004218"/>
    <x v="0"/>
    <x v="1"/>
    <s v="Global Fabric Manager's Chair, Dark Gray"/>
    <n v="201.96"/>
    <n v="2"/>
    <n v="0"/>
    <n v="50.490000000000009"/>
  </r>
  <r>
    <n v="5623"/>
    <s v="US-2013-124163"/>
    <x v="0"/>
    <x v="477"/>
    <d v="2019-10-01T00:00:00"/>
    <s v="Standard Class"/>
    <s v="SC-20695"/>
    <s v="Steve Chapman"/>
    <x v="1"/>
    <s v="United States"/>
    <s v="La Crosse"/>
    <x v="6"/>
    <n v="54601"/>
    <x v="2"/>
    <s v="FUR-FU-10000755"/>
    <x v="0"/>
    <x v="5"/>
    <s v="Eldon Expressions Mahogany Wood Desk Collection"/>
    <n v="68.64"/>
    <n v="11"/>
    <n v="0"/>
    <n v="17.160000000000004"/>
  </r>
  <r>
    <n v="5624"/>
    <s v="CA-2013-121748"/>
    <x v="0"/>
    <x v="1056"/>
    <d v="2019-10-29T00:00:00"/>
    <s v="Second Class"/>
    <s v="VW-21775"/>
    <s v="Victoria Wilson"/>
    <x v="1"/>
    <s v="United States"/>
    <s v="Los Angeles"/>
    <x v="1"/>
    <n v="90032"/>
    <x v="1"/>
    <s v="TEC-AC-10003063"/>
    <x v="2"/>
    <x v="11"/>
    <s v="Micro Innovations USB RF Wireless Keyboard with Mouse"/>
    <n v="100"/>
    <n v="4"/>
    <n v="0"/>
    <n v="21"/>
  </r>
  <r>
    <n v="5625"/>
    <s v="CA-2013-121748"/>
    <x v="0"/>
    <x v="1056"/>
    <d v="2019-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7-10-01T00:00:00"/>
    <s v="Second Class"/>
    <s v="PP-18955"/>
    <s v="Paul Prost"/>
    <x v="2"/>
    <s v="United States"/>
    <s v="Seattle"/>
    <x v="4"/>
    <n v="98115"/>
    <x v="1"/>
    <s v="FUR-FU-10001706"/>
    <x v="0"/>
    <x v="5"/>
    <s v="Longer-Life Soft White Bulbs"/>
    <n v="6.16"/>
    <n v="2"/>
    <n v="0"/>
    <n v="2.9567999999999999"/>
  </r>
  <r>
    <n v="5627"/>
    <s v="CA-2011-126683"/>
    <x v="2"/>
    <x v="411"/>
    <d v="2017-10-01T00:00:00"/>
    <s v="Second Class"/>
    <s v="PP-18955"/>
    <s v="Paul Prost"/>
    <x v="2"/>
    <s v="United States"/>
    <s v="Seattle"/>
    <x v="4"/>
    <n v="98115"/>
    <x v="1"/>
    <s v="FUR-TA-10002958"/>
    <x v="0"/>
    <x v="3"/>
    <s v="Bevis Oval Conference Table, Walnut"/>
    <n v="2348.8200000000002"/>
    <n v="9"/>
    <n v="0"/>
    <n v="399.29939999999976"/>
  </r>
  <r>
    <n v="5628"/>
    <s v="CA-2014-148810"/>
    <x v="3"/>
    <x v="335"/>
    <d v="2020-07-02T00:00:00"/>
    <s v="Standard Class"/>
    <s v="DR-12880"/>
    <s v="Dan Reichenbach"/>
    <x v="1"/>
    <s v="United States"/>
    <s v="Miami"/>
    <x v="2"/>
    <n v="33180"/>
    <x v="0"/>
    <s v="OFF-LA-10004689"/>
    <x v="1"/>
    <x v="2"/>
    <s v="Avery 512"/>
    <n v="13.872000000000002"/>
    <n v="6"/>
    <n v="0.2"/>
    <n v="4.6818000000000008"/>
  </r>
  <r>
    <n v="5629"/>
    <s v="CA-2014-148810"/>
    <x v="3"/>
    <x v="335"/>
    <d v="2020-07-02T00:00:00"/>
    <s v="Standard Class"/>
    <s v="DR-12880"/>
    <s v="Dan Reichenbach"/>
    <x v="1"/>
    <s v="United States"/>
    <s v="Miami"/>
    <x v="2"/>
    <n v="33180"/>
    <x v="0"/>
    <s v="FUR-CH-10001545"/>
    <x v="0"/>
    <x v="1"/>
    <s v="Hon Comfortask Task/Swivel Chairs"/>
    <n v="273.55200000000002"/>
    <n v="3"/>
    <n v="0.2"/>
    <n v="-13.677599999999998"/>
  </r>
  <r>
    <n v="5630"/>
    <s v="US-2013-146066"/>
    <x v="0"/>
    <x v="1035"/>
    <d v="2019-08-24T00:00:00"/>
    <s v="Second Class"/>
    <s v="RB-19465"/>
    <s v="Rick Bensley"/>
    <x v="2"/>
    <s v="United States"/>
    <s v="Philadelphia"/>
    <x v="9"/>
    <n v="19143"/>
    <x v="3"/>
    <s v="FUR-TA-10002530"/>
    <x v="0"/>
    <x v="3"/>
    <s v="Iceberg OfficeWorks 42&quot; Round Tables"/>
    <n v="815.29199999999992"/>
    <n v="9"/>
    <n v="0.4"/>
    <n v="-339.7050000000001"/>
  </r>
  <r>
    <n v="5631"/>
    <s v="CA-2011-127614"/>
    <x v="2"/>
    <x v="1057"/>
    <d v="2017-02-16T00:00:00"/>
    <s v="Standard Class"/>
    <s v="NF-18385"/>
    <s v="Natalie Fritzler"/>
    <x v="0"/>
    <s v="United States"/>
    <s v="Chesapeake"/>
    <x v="17"/>
    <n v="23320"/>
    <x v="0"/>
    <s v="TEC-AC-10001432"/>
    <x v="2"/>
    <x v="11"/>
    <s v="Enermax Aurora Lite Keyboard"/>
    <n v="234.45000000000002"/>
    <n v="3"/>
    <n v="0"/>
    <n v="103.15800000000003"/>
  </r>
  <r>
    <n v="5632"/>
    <s v="CA-2011-127614"/>
    <x v="2"/>
    <x v="1057"/>
    <d v="2017-02-16T00:00:00"/>
    <s v="Standard Class"/>
    <s v="NF-18385"/>
    <s v="Natalie Fritzler"/>
    <x v="0"/>
    <s v="United States"/>
    <s v="Chesapeake"/>
    <x v="17"/>
    <n v="23320"/>
    <x v="0"/>
    <s v="FUR-TA-10003715"/>
    <x v="0"/>
    <x v="3"/>
    <s v="Hon 2111 Invitation Series Corner Table"/>
    <n v="1256.22"/>
    <n v="6"/>
    <n v="0"/>
    <n v="75.37319999999994"/>
  </r>
  <r>
    <n v="5633"/>
    <s v="CA-2011-127614"/>
    <x v="2"/>
    <x v="1057"/>
    <d v="2017-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9-09-29T00:00:00"/>
    <s v="Second Class"/>
    <s v="CR-12580"/>
    <s v="Clay Rozendal"/>
    <x v="2"/>
    <s v="United States"/>
    <s v="New York City"/>
    <x v="15"/>
    <n v="10009"/>
    <x v="3"/>
    <s v="OFF-BI-10004187"/>
    <x v="1"/>
    <x v="8"/>
    <s v="Staples"/>
    <n v="10.528"/>
    <n v="7"/>
    <n v="0.2"/>
    <n v="3.6847999999999987"/>
  </r>
  <r>
    <n v="5635"/>
    <s v="CA-2012-134943"/>
    <x v="1"/>
    <x v="900"/>
    <d v="2018-12-06T00:00:00"/>
    <s v="First Class"/>
    <s v="SU-20665"/>
    <s v="Stephanie Ulpright"/>
    <x v="2"/>
    <s v="United States"/>
    <s v="Ann Arbor"/>
    <x v="12"/>
    <n v="48104"/>
    <x v="2"/>
    <s v="OFF-BI-10000666"/>
    <x v="1"/>
    <x v="8"/>
    <s v="Surelock Post Binders"/>
    <n v="152.79999999999998"/>
    <n v="5"/>
    <n v="0"/>
    <n v="76.399999999999991"/>
  </r>
  <r>
    <n v="5636"/>
    <s v="CA-2014-123022"/>
    <x v="3"/>
    <x v="213"/>
    <d v="2020-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20-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20-04-03T00:00:00"/>
    <s v="Standard Class"/>
    <s v="ML-18040"/>
    <s v="Michelle Lonsdale"/>
    <x v="1"/>
    <s v="United States"/>
    <s v="Dearborn"/>
    <x v="12"/>
    <n v="48126"/>
    <x v="2"/>
    <s v="FUR-FU-10004245"/>
    <x v="0"/>
    <x v="5"/>
    <s v="Career Cubicle Clock, 8 1/4&quot;, Black"/>
    <n v="60.84"/>
    <n v="3"/>
    <n v="0"/>
    <n v="23.119199999999999"/>
  </r>
  <r>
    <n v="5639"/>
    <s v="CA-2011-154893"/>
    <x v="2"/>
    <x v="1058"/>
    <d v="2017-12-27T00:00:00"/>
    <s v="Standard Class"/>
    <s v="GM-14440"/>
    <s v="Gary McGarr"/>
    <x v="0"/>
    <s v="United States"/>
    <s v="San Diego"/>
    <x v="1"/>
    <n v="92024"/>
    <x v="1"/>
    <s v="FUR-CH-10004287"/>
    <x v="0"/>
    <x v="1"/>
    <s v="SAFCO Arco Folding Chair"/>
    <n v="1325.76"/>
    <n v="6"/>
    <n v="0.2"/>
    <n v="149.14799999999991"/>
  </r>
  <r>
    <n v="5640"/>
    <s v="CA-2011-154893"/>
    <x v="2"/>
    <x v="1058"/>
    <d v="2017-12-27T00:00:00"/>
    <s v="Standard Class"/>
    <s v="GM-14440"/>
    <s v="Gary McGarr"/>
    <x v="0"/>
    <s v="United States"/>
    <s v="San Diego"/>
    <x v="1"/>
    <n v="92024"/>
    <x v="1"/>
    <s v="FUR-CH-10000595"/>
    <x v="0"/>
    <x v="1"/>
    <s v="Safco Contoured Stacking Chairs"/>
    <n v="572.16000000000008"/>
    <n v="3"/>
    <n v="0.2"/>
    <n v="35.759999999999962"/>
  </r>
  <r>
    <n v="5641"/>
    <s v="CA-2011-147900"/>
    <x v="2"/>
    <x v="865"/>
    <d v="2017-09-28T00:00:00"/>
    <s v="Standard Class"/>
    <s v="JK-15640"/>
    <s v="Jim Kriz"/>
    <x v="2"/>
    <s v="United States"/>
    <s v="Lakewood"/>
    <x v="24"/>
    <n v="44107"/>
    <x v="3"/>
    <s v="OFF-PA-10003063"/>
    <x v="1"/>
    <x v="10"/>
    <s v="EcoTones Memo Sheets"/>
    <n v="28.8"/>
    <n v="9"/>
    <n v="0.2"/>
    <n v="10.080000000000002"/>
  </r>
  <r>
    <n v="5642"/>
    <s v="CA-2014-106355"/>
    <x v="3"/>
    <x v="459"/>
    <d v="2020-04-06T00:00:00"/>
    <s v="First Class"/>
    <s v="AT-10435"/>
    <s v="Alyssa Tate"/>
    <x v="2"/>
    <s v="United States"/>
    <s v="Meriden"/>
    <x v="29"/>
    <n v="6450"/>
    <x v="3"/>
    <s v="OFF-AR-10000246"/>
    <x v="1"/>
    <x v="6"/>
    <s v="Newell 318"/>
    <n v="11.12"/>
    <n v="4"/>
    <n v="0"/>
    <n v="2.8911999999999995"/>
  </r>
  <r>
    <n v="5643"/>
    <s v="CA-2013-127985"/>
    <x v="0"/>
    <x v="178"/>
    <d v="2019-04-06T00:00:00"/>
    <s v="Second Class"/>
    <s v="DB-12910"/>
    <s v="Daniel Byrd"/>
    <x v="2"/>
    <s v="United States"/>
    <s v="Columbus"/>
    <x v="32"/>
    <n v="31907"/>
    <x v="0"/>
    <s v="FUR-FU-10003274"/>
    <x v="0"/>
    <x v="5"/>
    <s v="Regeneration Desk Collection"/>
    <n v="7.04"/>
    <n v="4"/>
    <n v="0"/>
    <n v="3.0976000000000004"/>
  </r>
  <r>
    <n v="5644"/>
    <s v="CA-2012-166604"/>
    <x v="1"/>
    <x v="1059"/>
    <d v="2018-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20-03-27T00:00:00"/>
    <s v="First Class"/>
    <s v="SJ-20125"/>
    <s v="Sanjit Jacobs"/>
    <x v="2"/>
    <s v="United States"/>
    <s v="Seattle"/>
    <x v="4"/>
    <n v="98105"/>
    <x v="1"/>
    <s v="OFF-BI-10002103"/>
    <x v="1"/>
    <x v="8"/>
    <s v="Cardinal Slant-D Ring Binder, Heavy Gauge Vinyl"/>
    <n v="34.76"/>
    <n v="5"/>
    <n v="0.2"/>
    <n v="11.296999999999999"/>
  </r>
  <r>
    <n v="5646"/>
    <s v="CA-2014-127117"/>
    <x v="3"/>
    <x v="349"/>
    <d v="2020-04-20T00:00:00"/>
    <s v="Standard Class"/>
    <s v="HM-14860"/>
    <s v="Harry Marie"/>
    <x v="1"/>
    <s v="United States"/>
    <s v="Morristown"/>
    <x v="30"/>
    <n v="7960"/>
    <x v="3"/>
    <s v="FUR-FU-10004018"/>
    <x v="0"/>
    <x v="5"/>
    <s v="Tensor Computer Mounted Lamp"/>
    <n v="74.45"/>
    <n v="5"/>
    <n v="0"/>
    <n v="20.101500000000001"/>
  </r>
  <r>
    <n v="5647"/>
    <s v="CA-2012-104241"/>
    <x v="1"/>
    <x v="1037"/>
    <d v="2018-01-09T00:00:00"/>
    <s v="Standard Class"/>
    <s v="AG-10495"/>
    <s v="Andrew Gjertsen"/>
    <x v="1"/>
    <s v="United States"/>
    <s v="Alexandria"/>
    <x v="17"/>
    <n v="22304"/>
    <x v="0"/>
    <s v="FUR-FU-10001473"/>
    <x v="0"/>
    <x v="5"/>
    <s v="DAX Wood Document Frame"/>
    <n v="192.22"/>
    <n v="14"/>
    <n v="0"/>
    <n v="69.199200000000005"/>
  </r>
  <r>
    <n v="5648"/>
    <s v="CA-2014-168179"/>
    <x v="3"/>
    <x v="808"/>
    <d v="2020-11-08T00:00:00"/>
    <s v="Standard Class"/>
    <s v="JB-16000"/>
    <s v="Joy Bell-"/>
    <x v="0"/>
    <s v="United States"/>
    <s v="Salt Lake City"/>
    <x v="7"/>
    <n v="84106"/>
    <x v="1"/>
    <s v="OFF-PA-10001800"/>
    <x v="1"/>
    <x v="10"/>
    <s v="Xerox 220"/>
    <n v="19.440000000000001"/>
    <n v="3"/>
    <n v="0"/>
    <n v="9.3312000000000008"/>
  </r>
  <r>
    <n v="5649"/>
    <s v="CA-2014-142342"/>
    <x v="3"/>
    <x v="729"/>
    <d v="2020-07-20T00:00:00"/>
    <s v="Second Class"/>
    <s v="AJ-10795"/>
    <s v="Anthony Johnson"/>
    <x v="1"/>
    <s v="United States"/>
    <s v="Apple Valley"/>
    <x v="1"/>
    <n v="92307"/>
    <x v="1"/>
    <s v="OFF-PA-10004609"/>
    <x v="1"/>
    <x v="10"/>
    <s v="Xerox 221"/>
    <n v="32.400000000000006"/>
    <n v="5"/>
    <n v="0"/>
    <n v="15.552000000000001"/>
  </r>
  <r>
    <n v="5650"/>
    <s v="CA-2014-142342"/>
    <x v="3"/>
    <x v="729"/>
    <d v="2020-07-20T00:00:00"/>
    <s v="Second Class"/>
    <s v="AJ-10795"/>
    <s v="Anthony Johnson"/>
    <x v="1"/>
    <s v="United States"/>
    <s v="Apple Valley"/>
    <x v="1"/>
    <n v="92307"/>
    <x v="1"/>
    <s v="OFF-EN-10002592"/>
    <x v="1"/>
    <x v="12"/>
    <s v="Peel &amp; Seel Recycled Catalog Envelopes, Brown"/>
    <n v="57.9"/>
    <n v="5"/>
    <n v="0"/>
    <n v="28.95"/>
  </r>
  <r>
    <n v="5651"/>
    <s v="CA-2014-142342"/>
    <x v="3"/>
    <x v="729"/>
    <d v="2020-07-20T00:00:00"/>
    <s v="Second Class"/>
    <s v="AJ-10795"/>
    <s v="Anthony Johnson"/>
    <x v="1"/>
    <s v="United States"/>
    <s v="Apple Valley"/>
    <x v="1"/>
    <n v="92307"/>
    <x v="1"/>
    <s v="OFF-ST-10002957"/>
    <x v="1"/>
    <x v="4"/>
    <s v="Sterilite Show Offs Storage Containers"/>
    <n v="10.56"/>
    <n v="2"/>
    <n v="0"/>
    <n v="0"/>
  </r>
  <r>
    <n v="5652"/>
    <s v="CA-2014-142342"/>
    <x v="3"/>
    <x v="729"/>
    <d v="2020-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20-10-12T00:00:00"/>
    <s v="Standard Class"/>
    <s v="MM-18280"/>
    <s v="Muhammed MacIntyre"/>
    <x v="1"/>
    <s v="United States"/>
    <s v="New York City"/>
    <x v="15"/>
    <n v="10009"/>
    <x v="3"/>
    <s v="OFF-PA-10001033"/>
    <x v="1"/>
    <x v="10"/>
    <s v="Xerox 1893"/>
    <n v="40.99"/>
    <n v="1"/>
    <n v="0"/>
    <n v="20.085100000000001"/>
  </r>
  <r>
    <n v="5654"/>
    <s v="US-2011-134187"/>
    <x v="2"/>
    <x v="130"/>
    <d v="2017-11-11T00:00:00"/>
    <s v="Standard Class"/>
    <s v="TH-21235"/>
    <s v="Tiffany House"/>
    <x v="1"/>
    <s v="United States"/>
    <s v="Long Beach"/>
    <x v="1"/>
    <n v="90805"/>
    <x v="1"/>
    <s v="OFF-AR-10000940"/>
    <x v="1"/>
    <x v="6"/>
    <s v="Newell 343"/>
    <n v="2.94"/>
    <n v="1"/>
    <n v="0"/>
    <n v="0.79380000000000006"/>
  </r>
  <r>
    <n v="5655"/>
    <s v="CA-2013-145261"/>
    <x v="0"/>
    <x v="122"/>
    <d v="2019-12-22T00:00:00"/>
    <s v="First Class"/>
    <s v="AH-10120"/>
    <s v="Adrian Hane"/>
    <x v="2"/>
    <s v="United States"/>
    <s v="Salem"/>
    <x v="21"/>
    <n v="97301"/>
    <x v="1"/>
    <s v="OFF-BI-10001670"/>
    <x v="1"/>
    <x v="8"/>
    <s v="Vinyl Sectional Post Binders"/>
    <n v="45.240000000000009"/>
    <n v="4"/>
    <n v="0.7"/>
    <n v="-30.159999999999997"/>
  </r>
  <r>
    <n v="5656"/>
    <s v="CA-2013-145261"/>
    <x v="0"/>
    <x v="122"/>
    <d v="2019-12-22T00:00:00"/>
    <s v="First Class"/>
    <s v="AH-10120"/>
    <s v="Adrian Hane"/>
    <x v="2"/>
    <s v="United States"/>
    <s v="Salem"/>
    <x v="21"/>
    <n v="97301"/>
    <x v="1"/>
    <s v="OFF-AR-10004078"/>
    <x v="1"/>
    <x v="6"/>
    <s v="Newell 312"/>
    <n v="18.687999999999999"/>
    <n v="4"/>
    <n v="0.2"/>
    <n v="2.3359999999999994"/>
  </r>
  <r>
    <n v="5657"/>
    <s v="CA-2013-145261"/>
    <x v="0"/>
    <x v="122"/>
    <d v="2019-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9-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9-12-22T00:00:00"/>
    <s v="First Class"/>
    <s v="AH-10120"/>
    <s v="Adrian Hane"/>
    <x v="2"/>
    <s v="United States"/>
    <s v="Salem"/>
    <x v="21"/>
    <n v="97301"/>
    <x v="1"/>
    <s v="FUR-TA-10002530"/>
    <x v="0"/>
    <x v="3"/>
    <s v="Iceberg OfficeWorks 42&quot; Round Tables"/>
    <n v="377.45"/>
    <n v="5"/>
    <n v="0.5"/>
    <n v="-264.21500000000003"/>
  </r>
  <r>
    <n v="5660"/>
    <s v="CA-2013-145261"/>
    <x v="0"/>
    <x v="122"/>
    <d v="2019-12-22T00:00:00"/>
    <s v="First Class"/>
    <s v="AH-10120"/>
    <s v="Adrian Hane"/>
    <x v="2"/>
    <s v="United States"/>
    <s v="Salem"/>
    <x v="21"/>
    <n v="97301"/>
    <x v="1"/>
    <s v="OFF-LA-10000407"/>
    <x v="1"/>
    <x v="2"/>
    <s v="Avery White Multi-Purpose Labels"/>
    <n v="15.936000000000002"/>
    <n v="4"/>
    <n v="0.2"/>
    <n v="5.1791999999999998"/>
  </r>
  <r>
    <n v="5661"/>
    <s v="CA-2013-145261"/>
    <x v="0"/>
    <x v="122"/>
    <d v="2019-12-22T00:00:00"/>
    <s v="First Class"/>
    <s v="AH-10120"/>
    <s v="Adrian Hane"/>
    <x v="2"/>
    <s v="United States"/>
    <s v="Salem"/>
    <x v="21"/>
    <n v="97301"/>
    <x v="1"/>
    <s v="TEC-PH-10004833"/>
    <x v="2"/>
    <x v="7"/>
    <s v="Macally Suction Cup Mount"/>
    <n v="28.68"/>
    <n v="3"/>
    <n v="0.2"/>
    <n v="-7.17"/>
  </r>
  <r>
    <n v="5662"/>
    <s v="CA-2013-108875"/>
    <x v="0"/>
    <x v="446"/>
    <d v="2019-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9-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9-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9-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9-07-22T00:00:00"/>
    <s v="Same Day"/>
    <s v="JG-15310"/>
    <s v="Jason Gross"/>
    <x v="1"/>
    <s v="United States"/>
    <s v="Newark"/>
    <x v="24"/>
    <n v="43055"/>
    <x v="3"/>
    <s v="OFF-ST-10002276"/>
    <x v="1"/>
    <x v="4"/>
    <s v="Safco Steel Mobile File Cart"/>
    <n v="66.688000000000002"/>
    <n v="1"/>
    <n v="0.2"/>
    <n v="4.1680000000000028"/>
  </r>
  <r>
    <n v="5667"/>
    <s v="CA-2013-141957"/>
    <x v="0"/>
    <x v="658"/>
    <d v="2019-07-22T00:00:00"/>
    <s v="Same Day"/>
    <s v="JG-15310"/>
    <s v="Jason Gross"/>
    <x v="1"/>
    <s v="United States"/>
    <s v="Newark"/>
    <x v="24"/>
    <n v="43055"/>
    <x v="3"/>
    <s v="OFF-ST-10004340"/>
    <x v="1"/>
    <x v="4"/>
    <s v="Fellowes Mobile File Cart, Black"/>
    <n v="99.488"/>
    <n v="2"/>
    <n v="0.2"/>
    <n v="8.7052000000000049"/>
  </r>
  <r>
    <n v="5668"/>
    <s v="CA-2013-142405"/>
    <x v="0"/>
    <x v="725"/>
    <d v="2019-06-16T00:00:00"/>
    <s v="Standard Class"/>
    <s v="SE-20110"/>
    <s v="Sanjit Engle"/>
    <x v="0"/>
    <s v="United States"/>
    <s v="Seattle"/>
    <x v="4"/>
    <n v="98103"/>
    <x v="1"/>
    <s v="OFF-LA-10004093"/>
    <x v="1"/>
    <x v="2"/>
    <s v="Avery 486"/>
    <n v="14.62"/>
    <n v="2"/>
    <n v="0"/>
    <n v="6.8713999999999995"/>
  </r>
  <r>
    <n v="5669"/>
    <s v="CA-2013-142405"/>
    <x v="0"/>
    <x v="725"/>
    <d v="2019-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9-06-16T00:00:00"/>
    <s v="Standard Class"/>
    <s v="SE-20110"/>
    <s v="Sanjit Engle"/>
    <x v="0"/>
    <s v="United States"/>
    <s v="Seattle"/>
    <x v="4"/>
    <n v="98103"/>
    <x v="1"/>
    <s v="TEC-AC-10003095"/>
    <x v="2"/>
    <x v="11"/>
    <s v="Logitech G35 7.1-Channel Surround Sound Headset"/>
    <n v="389.97"/>
    <n v="3"/>
    <n v="0"/>
    <n v="132.58980000000003"/>
  </r>
  <r>
    <n v="5671"/>
    <s v="CA-2012-141012"/>
    <x v="1"/>
    <x v="987"/>
    <d v="2018-06-11T00:00:00"/>
    <s v="Second Class"/>
    <s v="TG-21640"/>
    <s v="Trudy Glocke"/>
    <x v="0"/>
    <s v="United States"/>
    <s v="Pocatello"/>
    <x v="45"/>
    <n v="83201"/>
    <x v="1"/>
    <s v="FUR-FU-10003192"/>
    <x v="0"/>
    <x v="5"/>
    <s v="Luxo Adjustable Task Clamp Lamp"/>
    <n v="355.36"/>
    <n v="4"/>
    <n v="0"/>
    <n v="92.393599999999992"/>
  </r>
  <r>
    <n v="5672"/>
    <s v="CA-2012-141012"/>
    <x v="1"/>
    <x v="987"/>
    <d v="2018-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20-11-04T00:00:00"/>
    <s v="Standard Class"/>
    <s v="SH-19975"/>
    <s v="Sally Hughsby"/>
    <x v="1"/>
    <s v="United States"/>
    <s v="Dallas"/>
    <x v="5"/>
    <n v="75081"/>
    <x v="2"/>
    <s v="OFF-EN-10003068"/>
    <x v="1"/>
    <x v="12"/>
    <s v="#6 3/4 Gummed Flap White Envelopes"/>
    <n v="15.840000000000002"/>
    <n v="2"/>
    <n v="0.2"/>
    <n v="5.5439999999999987"/>
  </r>
  <r>
    <n v="5674"/>
    <s v="CA-2014-127922"/>
    <x v="3"/>
    <x v="855"/>
    <d v="2020-11-04T00:00:00"/>
    <s v="Standard Class"/>
    <s v="SH-19975"/>
    <s v="Sally Hughsby"/>
    <x v="1"/>
    <s v="United States"/>
    <s v="Dallas"/>
    <x v="5"/>
    <n v="75081"/>
    <x v="2"/>
    <s v="OFF-PA-10001204"/>
    <x v="1"/>
    <x v="10"/>
    <s v="Xerox 1972"/>
    <n v="8.4480000000000004"/>
    <n v="2"/>
    <n v="0.2"/>
    <n v="2.6399999999999997"/>
  </r>
  <r>
    <n v="5675"/>
    <s v="CA-2013-146318"/>
    <x v="0"/>
    <x v="115"/>
    <d v="2019-01-27T00:00:00"/>
    <s v="Standard Class"/>
    <s v="MC-17275"/>
    <s v="Marc Crier"/>
    <x v="0"/>
    <s v="United States"/>
    <s v="Seattle"/>
    <x v="4"/>
    <n v="98105"/>
    <x v="1"/>
    <s v="OFF-PA-10003953"/>
    <x v="1"/>
    <x v="10"/>
    <s v="Xerox 218"/>
    <n v="12.96"/>
    <n v="2"/>
    <n v="0"/>
    <n v="6.2208000000000006"/>
  </r>
  <r>
    <n v="5676"/>
    <s v="CA-2011-135993"/>
    <x v="2"/>
    <x v="1060"/>
    <d v="2017-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0"/>
    <d v="2017-06-02T00:00:00"/>
    <s v="Standard Class"/>
    <s v="PJ-18835"/>
    <s v="Patrick Jones"/>
    <x v="1"/>
    <s v="United States"/>
    <s v="Seattle"/>
    <x v="4"/>
    <n v="98115"/>
    <x v="1"/>
    <s v="TEC-AC-10004877"/>
    <x v="2"/>
    <x v="11"/>
    <s v="Imation 30456 USB Flash Drive 8GB"/>
    <n v="27.6"/>
    <n v="4"/>
    <n v="0"/>
    <n v="2.2079999999999984"/>
  </r>
  <r>
    <n v="5678"/>
    <s v="CA-2011-126802"/>
    <x v="2"/>
    <x v="282"/>
    <d v="2018-01-05T00:00:00"/>
    <s v="Standard Class"/>
    <s v="ZC-21910"/>
    <s v="Zuschuss Carroll"/>
    <x v="0"/>
    <s v="United States"/>
    <s v="Chicago"/>
    <x v="10"/>
    <n v="60610"/>
    <x v="2"/>
    <s v="FUR-FU-10000193"/>
    <x v="0"/>
    <x v="5"/>
    <s v="Tenex Chairmats For Use with Hard Floors"/>
    <n v="38.975999999999999"/>
    <n v="3"/>
    <n v="0.6"/>
    <n v="-50.66879999999999"/>
  </r>
  <r>
    <n v="5679"/>
    <s v="CA-2013-143924"/>
    <x v="0"/>
    <x v="1061"/>
    <d v="2019-08-04T00:00:00"/>
    <s v="Standard Class"/>
    <s v="SC-20680"/>
    <s v="Steve Carroll"/>
    <x v="2"/>
    <s v="United States"/>
    <s v="Holland"/>
    <x v="12"/>
    <n v="49423"/>
    <x v="2"/>
    <s v="OFF-FA-10000735"/>
    <x v="1"/>
    <x v="13"/>
    <s v="Staples"/>
    <n v="20.439999999999998"/>
    <n v="7"/>
    <n v="0"/>
    <n v="9.1979999999999986"/>
  </r>
  <r>
    <n v="5680"/>
    <s v="CA-2013-143924"/>
    <x v="0"/>
    <x v="1061"/>
    <d v="2019-08-04T00:00:00"/>
    <s v="Standard Class"/>
    <s v="SC-20680"/>
    <s v="Steve Carroll"/>
    <x v="2"/>
    <s v="United States"/>
    <s v="Holland"/>
    <x v="12"/>
    <n v="49423"/>
    <x v="2"/>
    <s v="OFF-PA-10002120"/>
    <x v="1"/>
    <x v="10"/>
    <s v="Xerox 1889"/>
    <n v="109.92"/>
    <n v="2"/>
    <n v="0"/>
    <n v="53.860799999999998"/>
  </r>
  <r>
    <n v="5681"/>
    <s v="CA-2013-141551"/>
    <x v="0"/>
    <x v="446"/>
    <d v="2019-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9-10-01T00:00:00"/>
    <s v="Standard Class"/>
    <s v="BP-11230"/>
    <s v="Benjamin Patterson"/>
    <x v="0"/>
    <s v="United States"/>
    <s v="Broken Arrow"/>
    <x v="26"/>
    <n v="74012"/>
    <x v="2"/>
    <s v="OFF-PA-10001569"/>
    <x v="1"/>
    <x v="10"/>
    <s v="Xerox 232"/>
    <n v="6.48"/>
    <n v="1"/>
    <n v="0"/>
    <n v="3.1104000000000003"/>
  </r>
  <r>
    <n v="5683"/>
    <s v="CA-2011-164315"/>
    <x v="2"/>
    <x v="1062"/>
    <d v="2017-04-08T00:00:00"/>
    <s v="Standard Class"/>
    <s v="RD-19585"/>
    <s v="Rob Dowd"/>
    <x v="0"/>
    <s v="United States"/>
    <s v="Athens"/>
    <x v="32"/>
    <n v="30605"/>
    <x v="0"/>
    <s v="OFF-PA-10004248"/>
    <x v="1"/>
    <x v="10"/>
    <s v="Xerox 1990"/>
    <n v="15.84"/>
    <n v="3"/>
    <n v="0"/>
    <n v="7.1280000000000001"/>
  </r>
  <r>
    <n v="5684"/>
    <s v="CA-2011-164315"/>
    <x v="2"/>
    <x v="1062"/>
    <d v="2017-04-08T00:00:00"/>
    <s v="Standard Class"/>
    <s v="RD-19585"/>
    <s v="Rob Dowd"/>
    <x v="0"/>
    <s v="United States"/>
    <s v="Athens"/>
    <x v="32"/>
    <n v="30605"/>
    <x v="0"/>
    <s v="TEC-PH-10001128"/>
    <x v="2"/>
    <x v="7"/>
    <s v="Motorola Droid Maxx"/>
    <n v="1049.93"/>
    <n v="7"/>
    <n v="0"/>
    <n v="293.98040000000003"/>
  </r>
  <r>
    <n v="5685"/>
    <s v="CA-2011-164315"/>
    <x v="2"/>
    <x v="1062"/>
    <d v="2017-04-08T00:00:00"/>
    <s v="Standard Class"/>
    <s v="RD-19585"/>
    <s v="Rob Dowd"/>
    <x v="0"/>
    <s v="United States"/>
    <s v="Athens"/>
    <x v="32"/>
    <n v="30605"/>
    <x v="0"/>
    <s v="OFF-AP-10003842"/>
    <x v="1"/>
    <x v="9"/>
    <s v="Euro-Pro Shark Turbo Vacuum"/>
    <n v="154.9"/>
    <n v="5"/>
    <n v="0"/>
    <n v="40.274000000000001"/>
  </r>
  <r>
    <n v="5686"/>
    <s v="CA-2012-131072"/>
    <x v="1"/>
    <x v="599"/>
    <d v="2018-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3"/>
    <d v="2017-07-28T00:00:00"/>
    <s v="Same Day"/>
    <s v="CK-12205"/>
    <s v="Chloris Kastensmidt"/>
    <x v="0"/>
    <s v="United States"/>
    <s v="Apopka"/>
    <x v="2"/>
    <n v="32712"/>
    <x v="0"/>
    <s v="OFF-FA-10000621"/>
    <x v="1"/>
    <x v="13"/>
    <s v="OIC Colored Binder Clips, Assorted Sizes"/>
    <n v="14.320000000000002"/>
    <n v="5"/>
    <n v="0.2"/>
    <n v="5.1910000000000007"/>
  </r>
  <r>
    <n v="5688"/>
    <s v="CA-2011-131541"/>
    <x v="2"/>
    <x v="1063"/>
    <d v="2017-07-28T00:00:00"/>
    <s v="Same Day"/>
    <s v="CK-12205"/>
    <s v="Chloris Kastensmidt"/>
    <x v="0"/>
    <s v="United States"/>
    <s v="Apopka"/>
    <x v="2"/>
    <n v="32712"/>
    <x v="0"/>
    <s v="FUR-FU-10003623"/>
    <x v="0"/>
    <x v="5"/>
    <s v="DataProducts Ampli Magnifier Task Lamp, Black,"/>
    <n v="129.88800000000001"/>
    <n v="6"/>
    <n v="0.2"/>
    <n v="12.988799999999991"/>
  </r>
  <r>
    <n v="5689"/>
    <s v="CA-2011-131541"/>
    <x v="2"/>
    <x v="1063"/>
    <d v="2017-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8-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4"/>
    <d v="2018-12-16T00:00:00"/>
    <s v="Standard Class"/>
    <s v="KM-16225"/>
    <s v="Kalyca Meade"/>
    <x v="1"/>
    <s v="United States"/>
    <s v="Baltimore"/>
    <x v="39"/>
    <n v="21215"/>
    <x v="3"/>
    <s v="OFF-AR-10000817"/>
    <x v="1"/>
    <x v="6"/>
    <s v="Manco Dry-Lighter Erasable Highlighter"/>
    <n v="27.36"/>
    <n v="9"/>
    <n v="0"/>
    <n v="9.3023999999999987"/>
  </r>
  <r>
    <n v="5692"/>
    <s v="US-2012-138093"/>
    <x v="1"/>
    <x v="894"/>
    <d v="2018-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4"/>
    <d v="2018-12-16T00:00:00"/>
    <s v="Standard Class"/>
    <s v="KM-16225"/>
    <s v="Kalyca Meade"/>
    <x v="1"/>
    <s v="United States"/>
    <s v="Baltimore"/>
    <x v="39"/>
    <n v="21215"/>
    <x v="3"/>
    <s v="TEC-PH-10004667"/>
    <x v="2"/>
    <x v="7"/>
    <s v="Cisco 8x8 Inc. 6753i IP Business Phone System"/>
    <n v="134.99"/>
    <n v="1"/>
    <n v="0"/>
    <n v="36.447299999999998"/>
  </r>
  <r>
    <n v="5694"/>
    <s v="US-2012-138093"/>
    <x v="1"/>
    <x v="894"/>
    <d v="2018-12-16T00:00:00"/>
    <s v="Standard Class"/>
    <s v="KM-16225"/>
    <s v="Kalyca Meade"/>
    <x v="1"/>
    <s v="United States"/>
    <s v="Baltimore"/>
    <x v="39"/>
    <n v="21215"/>
    <x v="3"/>
    <s v="OFF-PA-10000143"/>
    <x v="1"/>
    <x v="10"/>
    <s v="Astroparche Fine Business Paper"/>
    <n v="26.400000000000002"/>
    <n v="5"/>
    <n v="0"/>
    <n v="12.672000000000001"/>
  </r>
  <r>
    <n v="5695"/>
    <s v="US-2012-138093"/>
    <x v="1"/>
    <x v="894"/>
    <d v="2018-12-16T00:00:00"/>
    <s v="Standard Class"/>
    <s v="KM-16225"/>
    <s v="Kalyca Meade"/>
    <x v="1"/>
    <s v="United States"/>
    <s v="Baltimore"/>
    <x v="39"/>
    <n v="21215"/>
    <x v="3"/>
    <s v="FUR-CH-10000785"/>
    <x v="0"/>
    <x v="1"/>
    <s v="Global Ergonomic Managers Chair"/>
    <n v="542.93999999999994"/>
    <n v="3"/>
    <n v="0"/>
    <n v="141.1644"/>
  </r>
  <r>
    <n v="5696"/>
    <s v="CA-2013-126165"/>
    <x v="0"/>
    <x v="465"/>
    <d v="2019-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20-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20-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9-11-06T00:00:00"/>
    <s v="Same Day"/>
    <s v="EB-14170"/>
    <s v="Evan Bailliet"/>
    <x v="0"/>
    <s v="United States"/>
    <s v="Laredo"/>
    <x v="5"/>
    <n v="78041"/>
    <x v="2"/>
    <s v="OFF-LA-10002312"/>
    <x v="1"/>
    <x v="2"/>
    <s v="Avery 490"/>
    <n v="11.840000000000002"/>
    <n v="1"/>
    <n v="0.2"/>
    <n v="4.4399999999999995"/>
  </r>
  <r>
    <n v="5700"/>
    <s v="CA-2014-148320"/>
    <x v="3"/>
    <x v="132"/>
    <d v="2020-11-09T00:00:00"/>
    <s v="Standard Class"/>
    <s v="PG-18895"/>
    <s v="Paul Gonzalez"/>
    <x v="0"/>
    <s v="United States"/>
    <s v="San Francisco"/>
    <x v="1"/>
    <n v="94109"/>
    <x v="1"/>
    <s v="OFF-PA-10003022"/>
    <x v="1"/>
    <x v="10"/>
    <s v="Xerox 1992"/>
    <n v="35.880000000000003"/>
    <n v="6"/>
    <n v="0"/>
    <n v="17.581200000000003"/>
  </r>
  <r>
    <n v="5701"/>
    <s v="CA-2013-125661"/>
    <x v="0"/>
    <x v="390"/>
    <d v="2019-11-27T00:00:00"/>
    <s v="First Class"/>
    <s v="CA-12055"/>
    <s v="Cathy Armstrong"/>
    <x v="2"/>
    <s v="United States"/>
    <s v="Cleveland"/>
    <x v="24"/>
    <n v="44105"/>
    <x v="3"/>
    <s v="OFF-EN-10001532"/>
    <x v="1"/>
    <x v="12"/>
    <s v="Brown Kraft Recycled Envelopes"/>
    <n v="40.752000000000002"/>
    <n v="3"/>
    <n v="0.2"/>
    <n v="15.281999999999998"/>
  </r>
  <r>
    <n v="5702"/>
    <s v="CA-2013-125661"/>
    <x v="0"/>
    <x v="390"/>
    <d v="2019-11-27T00:00:00"/>
    <s v="First Class"/>
    <s v="CA-12055"/>
    <s v="Cathy Armstrong"/>
    <x v="2"/>
    <s v="United States"/>
    <s v="Cleveland"/>
    <x v="24"/>
    <n v="44105"/>
    <x v="3"/>
    <s v="TEC-AC-10004855"/>
    <x v="2"/>
    <x v="11"/>
    <s v="V7 USB Numeric Keypad"/>
    <n v="139.96000000000004"/>
    <n v="5"/>
    <n v="0.2"/>
    <n v="-22.743500000000004"/>
  </r>
  <r>
    <n v="5703"/>
    <s v="US-2011-123519"/>
    <x v="2"/>
    <x v="637"/>
    <d v="2017-12-21T00:00:00"/>
    <s v="Standard Class"/>
    <s v="SS-20875"/>
    <s v="Sung Shariari"/>
    <x v="0"/>
    <s v="United States"/>
    <s v="Marion"/>
    <x v="24"/>
    <n v="43302"/>
    <x v="3"/>
    <s v="OFF-AR-10003829"/>
    <x v="1"/>
    <x v="6"/>
    <s v="Newell 35"/>
    <n v="2.6240000000000001"/>
    <n v="1"/>
    <n v="0.2"/>
    <n v="0.29519999999999957"/>
  </r>
  <r>
    <n v="5704"/>
    <s v="US-2011-123519"/>
    <x v="2"/>
    <x v="637"/>
    <d v="2017-12-21T00:00:00"/>
    <s v="Standard Class"/>
    <s v="SS-20875"/>
    <s v="Sung Shariari"/>
    <x v="0"/>
    <s v="United States"/>
    <s v="Marion"/>
    <x v="24"/>
    <n v="43302"/>
    <x v="3"/>
    <s v="FUR-TA-10002645"/>
    <x v="0"/>
    <x v="3"/>
    <s v="Hon Rectangular Conference Tables"/>
    <n v="136.53"/>
    <n v="1"/>
    <n v="0.4"/>
    <n v="-52.336500000000029"/>
  </r>
  <r>
    <n v="5705"/>
    <s v="US-2011-123519"/>
    <x v="2"/>
    <x v="637"/>
    <d v="2017-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4"/>
    <d v="2017-11-08T00:00:00"/>
    <s v="Standard Class"/>
    <s v="RP-19390"/>
    <s v="Resi Pölking"/>
    <x v="0"/>
    <s v="United States"/>
    <s v="Fairfield"/>
    <x v="29"/>
    <n v="6824"/>
    <x v="3"/>
    <s v="OFF-SU-10002522"/>
    <x v="1"/>
    <x v="14"/>
    <s v="Acme Kleen Earth Office Shears"/>
    <n v="11.64"/>
    <n v="3"/>
    <n v="0"/>
    <n v="3.3755999999999986"/>
  </r>
  <r>
    <n v="5707"/>
    <s v="CA-2014-136000"/>
    <x v="3"/>
    <x v="585"/>
    <d v="2020-09-26T00:00:00"/>
    <s v="Second Class"/>
    <s v="SC-20440"/>
    <s v="Shaun Chance"/>
    <x v="1"/>
    <s v="United States"/>
    <s v="New York City"/>
    <x v="15"/>
    <n v="10009"/>
    <x v="3"/>
    <s v="OFF-BI-10004828"/>
    <x v="1"/>
    <x v="8"/>
    <s v="GBC Poly Designer Binding Covers"/>
    <n v="40.176000000000002"/>
    <n v="3"/>
    <n v="0.2"/>
    <n v="14.563799999999997"/>
  </r>
  <r>
    <n v="5708"/>
    <s v="US-2012-160857"/>
    <x v="1"/>
    <x v="412"/>
    <d v="2018-05-15T00:00:00"/>
    <s v="Standard Class"/>
    <s v="NW-18400"/>
    <s v="Natalie Webber"/>
    <x v="0"/>
    <s v="United States"/>
    <s v="New York City"/>
    <x v="15"/>
    <n v="10024"/>
    <x v="3"/>
    <s v="FUR-FU-10001095"/>
    <x v="0"/>
    <x v="5"/>
    <s v="DAX Black Cherry Wood-Tone Poster Frame"/>
    <n v="79.44"/>
    <n v="3"/>
    <n v="0"/>
    <n v="30.187200000000001"/>
  </r>
  <r>
    <n v="5709"/>
    <s v="US-2012-160857"/>
    <x v="1"/>
    <x v="412"/>
    <d v="2018-05-15T00:00:00"/>
    <s v="Standard Class"/>
    <s v="NW-18400"/>
    <s v="Natalie Webber"/>
    <x v="0"/>
    <s v="United States"/>
    <s v="New York City"/>
    <x v="15"/>
    <n v="10024"/>
    <x v="3"/>
    <s v="OFF-SU-10000157"/>
    <x v="1"/>
    <x v="14"/>
    <s v="Compact Automatic Electric Letter Opener"/>
    <n v="357.93"/>
    <n v="3"/>
    <n v="0"/>
    <n v="7.158600000000007"/>
  </r>
  <r>
    <n v="5710"/>
    <s v="US-2012-160857"/>
    <x v="1"/>
    <x v="412"/>
    <d v="2018-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8-05-15T00:00:00"/>
    <s v="Standard Class"/>
    <s v="NW-18400"/>
    <s v="Natalie Webber"/>
    <x v="0"/>
    <s v="United States"/>
    <s v="New York City"/>
    <x v="15"/>
    <n v="10024"/>
    <x v="3"/>
    <s v="TEC-CO-10004115"/>
    <x v="2"/>
    <x v="16"/>
    <s v="Sharp AL-1530CS Digital Copier"/>
    <n v="2799.944"/>
    <n v="7"/>
    <n v="0.2"/>
    <n v="1014.9797"/>
  </r>
  <r>
    <n v="5712"/>
    <s v="US-2012-160857"/>
    <x v="1"/>
    <x v="412"/>
    <d v="2018-05-15T00:00:00"/>
    <s v="Standard Class"/>
    <s v="NW-18400"/>
    <s v="Natalie Webber"/>
    <x v="0"/>
    <s v="United States"/>
    <s v="New York City"/>
    <x v="15"/>
    <n v="10024"/>
    <x v="3"/>
    <s v="OFF-PA-10003363"/>
    <x v="1"/>
    <x v="10"/>
    <s v="Xerox 204"/>
    <n v="19.440000000000001"/>
    <n v="3"/>
    <n v="0"/>
    <n v="9.3312000000000008"/>
  </r>
  <r>
    <n v="5713"/>
    <s v="CA-2014-115805"/>
    <x v="3"/>
    <x v="689"/>
    <d v="2020-08-01T00:00:00"/>
    <s v="Same Day"/>
    <s v="KW-16435"/>
    <s v="Katrina Willman"/>
    <x v="0"/>
    <s v="United States"/>
    <s v="Chicago"/>
    <x v="10"/>
    <n v="60653"/>
    <x v="2"/>
    <s v="TEC-PH-10003092"/>
    <x v="2"/>
    <x v="7"/>
    <s v="Motorola L804"/>
    <n v="36.792000000000002"/>
    <n v="1"/>
    <n v="0.2"/>
    <n v="4.1390999999999991"/>
  </r>
  <r>
    <n v="5714"/>
    <s v="US-2011-143707"/>
    <x v="2"/>
    <x v="72"/>
    <d v="2017-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20-09-30T00:00:00"/>
    <s v="Standard Class"/>
    <s v="AG-10900"/>
    <s v="Arthur Gainer"/>
    <x v="0"/>
    <s v="United States"/>
    <s v="Richmond"/>
    <x v="17"/>
    <n v="23223"/>
    <x v="0"/>
    <s v="OFF-ST-10001476"/>
    <x v="1"/>
    <x v="4"/>
    <s v="Steel Personal Filing/Posting Tote"/>
    <n v="177.54999999999998"/>
    <n v="5"/>
    <n v="0"/>
    <n v="47.938500000000005"/>
  </r>
  <r>
    <n v="5716"/>
    <s v="CA-2012-124107"/>
    <x v="1"/>
    <x v="330"/>
    <d v="2018-10-12T00:00:00"/>
    <s v="Second Class"/>
    <s v="BM-11650"/>
    <s v="Brian Moss"/>
    <x v="1"/>
    <s v="United States"/>
    <s v="Ann Arbor"/>
    <x v="12"/>
    <n v="48104"/>
    <x v="2"/>
    <s v="TEC-AC-10002049"/>
    <x v="2"/>
    <x v="11"/>
    <s v="Logitech G19 Programmable Gaming Keyboard"/>
    <n v="619.94999999999993"/>
    <n v="5"/>
    <n v="0"/>
    <n v="111.59099999999995"/>
  </r>
  <r>
    <n v="5717"/>
    <s v="CA-2012-124107"/>
    <x v="1"/>
    <x v="330"/>
    <d v="2018-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8-10-12T00:00:00"/>
    <s v="Second Class"/>
    <s v="BM-11650"/>
    <s v="Brian Moss"/>
    <x v="1"/>
    <s v="United States"/>
    <s v="Ann Arbor"/>
    <x v="12"/>
    <n v="48104"/>
    <x v="2"/>
    <s v="OFF-EN-10003286"/>
    <x v="1"/>
    <x v="12"/>
    <s v="Staples"/>
    <n v="57.959999999999994"/>
    <n v="7"/>
    <n v="0"/>
    <n v="27.241199999999996"/>
  </r>
  <r>
    <n v="5719"/>
    <s v="CA-2012-124107"/>
    <x v="1"/>
    <x v="330"/>
    <d v="2018-10-12T00:00:00"/>
    <s v="Second Class"/>
    <s v="BM-11650"/>
    <s v="Brian Moss"/>
    <x v="1"/>
    <s v="United States"/>
    <s v="Ann Arbor"/>
    <x v="12"/>
    <n v="48104"/>
    <x v="2"/>
    <s v="OFF-AP-10003971"/>
    <x v="1"/>
    <x v="9"/>
    <s v="Belkin 6 Outlet Metallic Surge Strip"/>
    <n v="29.402999999999999"/>
    <n v="3"/>
    <n v="0.1"/>
    <n v="5.2272000000000007"/>
  </r>
  <r>
    <n v="5720"/>
    <s v="CA-2014-126550"/>
    <x v="3"/>
    <x v="1064"/>
    <d v="2020-04-03T00:00:00"/>
    <s v="Second Class"/>
    <s v="RD-19720"/>
    <s v="Roger Demir"/>
    <x v="0"/>
    <s v="United States"/>
    <s v="Lafayette"/>
    <x v="14"/>
    <n v="47905"/>
    <x v="2"/>
    <s v="OFF-ST-10001031"/>
    <x v="1"/>
    <x v="4"/>
    <s v="Adjustable Personal File Tote"/>
    <n v="81.400000000000006"/>
    <n v="5"/>
    <n v="0"/>
    <n v="21.164000000000005"/>
  </r>
  <r>
    <n v="5721"/>
    <s v="CA-2012-138674"/>
    <x v="1"/>
    <x v="717"/>
    <d v="2018-11-17T00:00:00"/>
    <s v="First Class"/>
    <s v="KB-16585"/>
    <s v="Ken Black"/>
    <x v="1"/>
    <s v="United States"/>
    <s v="Springfield"/>
    <x v="21"/>
    <n v="97477"/>
    <x v="1"/>
    <s v="OFF-FA-10000304"/>
    <x v="1"/>
    <x v="13"/>
    <s v="Advantus Push Pins"/>
    <n v="8.7200000000000006"/>
    <n v="5"/>
    <n v="0.2"/>
    <n v="2.289000000000001"/>
  </r>
  <r>
    <n v="5722"/>
    <s v="CA-2012-138674"/>
    <x v="1"/>
    <x v="717"/>
    <d v="2018-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8-11-17T00:00:00"/>
    <s v="First Class"/>
    <s v="KB-16585"/>
    <s v="Ken Black"/>
    <x v="1"/>
    <s v="United States"/>
    <s v="Springfield"/>
    <x v="21"/>
    <n v="97477"/>
    <x v="1"/>
    <s v="TEC-AC-10002800"/>
    <x v="2"/>
    <x v="11"/>
    <s v="Plantronics Audio 478 Stereo USB Headset"/>
    <n v="159.96800000000002"/>
    <n v="4"/>
    <n v="0.2"/>
    <n v="29.993999999999986"/>
  </r>
  <r>
    <n v="5724"/>
    <s v="CA-2013-165820"/>
    <x v="0"/>
    <x v="182"/>
    <d v="2019-10-01T00:00:00"/>
    <s v="Standard Class"/>
    <s v="DW-13585"/>
    <s v="Dorothy Wardle"/>
    <x v="1"/>
    <s v="United States"/>
    <s v="San Francisco"/>
    <x v="1"/>
    <n v="94109"/>
    <x v="1"/>
    <s v="OFF-PA-10004735"/>
    <x v="1"/>
    <x v="10"/>
    <s v="Xerox 1905"/>
    <n v="12.96"/>
    <n v="2"/>
    <n v="0"/>
    <n v="6.2208000000000006"/>
  </r>
  <r>
    <n v="5725"/>
    <s v="CA-2011-103191"/>
    <x v="2"/>
    <x v="358"/>
    <d v="2017-09-27T00:00:00"/>
    <s v="Standard Class"/>
    <s v="VG-21805"/>
    <s v="Vivek Grady"/>
    <x v="1"/>
    <s v="United States"/>
    <s v="Chicago"/>
    <x v="10"/>
    <n v="60653"/>
    <x v="2"/>
    <s v="OFF-ST-10002574"/>
    <x v="1"/>
    <x v="4"/>
    <s v="SAFCO Commercial Wire Shelving, Black"/>
    <n v="331.536"/>
    <n v="3"/>
    <n v="0.2"/>
    <n v="-82.884"/>
  </r>
  <r>
    <n v="5726"/>
    <s v="CA-2012-103933"/>
    <x v="1"/>
    <x v="12"/>
    <d v="2018-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8-05-08T00:00:00"/>
    <s v="Standard Class"/>
    <s v="AH-10690"/>
    <s v="Anna Häberlin"/>
    <x v="1"/>
    <s v="United States"/>
    <s v="Houston"/>
    <x v="5"/>
    <n v="77095"/>
    <x v="2"/>
    <s v="TEC-PH-10002922"/>
    <x v="2"/>
    <x v="7"/>
    <s v="ShoreTel ShorePhone IP 230 VoIP phone"/>
    <n v="946.34400000000005"/>
    <n v="7"/>
    <n v="0.2"/>
    <n v="118.29299999999989"/>
  </r>
  <r>
    <n v="5728"/>
    <s v="CA-2014-117324"/>
    <x v="3"/>
    <x v="166"/>
    <d v="2020-12-14T00:00:00"/>
    <s v="Standard Class"/>
    <s v="JP-15520"/>
    <s v="Jeremy Pistek"/>
    <x v="0"/>
    <s v="United States"/>
    <s v="Madison"/>
    <x v="6"/>
    <n v="53711"/>
    <x v="2"/>
    <s v="TEC-AC-10003023"/>
    <x v="2"/>
    <x v="11"/>
    <s v="Logitech G105 Gaming Keyboard"/>
    <n v="178.10999999999999"/>
    <n v="3"/>
    <n v="0"/>
    <n v="32.059799999999996"/>
  </r>
  <r>
    <n v="5729"/>
    <s v="CA-2014-117324"/>
    <x v="3"/>
    <x v="166"/>
    <d v="2020-12-14T00:00:00"/>
    <s v="Standard Class"/>
    <s v="JP-15520"/>
    <s v="Jeremy Pistek"/>
    <x v="0"/>
    <s v="United States"/>
    <s v="Madison"/>
    <x v="6"/>
    <n v="53711"/>
    <x v="2"/>
    <s v="OFF-AP-10003590"/>
    <x v="1"/>
    <x v="9"/>
    <s v="Hoover WindTunnel Plus Canister Vacuum"/>
    <n v="1089.75"/>
    <n v="3"/>
    <n v="0"/>
    <n v="305.13000000000011"/>
  </r>
  <r>
    <n v="5730"/>
    <s v="CA-2014-117324"/>
    <x v="3"/>
    <x v="166"/>
    <d v="2020-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20-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20-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20-07-03T00:00:00"/>
    <s v="First Class"/>
    <s v="DR-12880"/>
    <s v="Dan Reichenbach"/>
    <x v="1"/>
    <s v="United States"/>
    <s v="Milford"/>
    <x v="29"/>
    <n v="6460"/>
    <x v="3"/>
    <s v="FUR-BO-10002598"/>
    <x v="0"/>
    <x v="0"/>
    <s v="Hon Metal Bookcases, Putty"/>
    <n v="638.82000000000005"/>
    <n v="9"/>
    <n v="0"/>
    <n v="185.25779999999997"/>
  </r>
  <r>
    <n v="5734"/>
    <s v="CA-2014-143574"/>
    <x v="3"/>
    <x v="222"/>
    <d v="2020-07-03T00:00:00"/>
    <s v="First Class"/>
    <s v="DR-12880"/>
    <s v="Dan Reichenbach"/>
    <x v="1"/>
    <s v="United States"/>
    <s v="Milford"/>
    <x v="29"/>
    <n v="6460"/>
    <x v="3"/>
    <s v="OFF-SU-10002537"/>
    <x v="1"/>
    <x v="14"/>
    <s v="Acme Box Cutter Scissors"/>
    <n v="30.69"/>
    <n v="3"/>
    <n v="0"/>
    <n v="7.9794000000000018"/>
  </r>
  <r>
    <n v="5735"/>
    <s v="CA-2014-143574"/>
    <x v="3"/>
    <x v="222"/>
    <d v="2020-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7-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7-01-26T00:00:00"/>
    <s v="Standard Class"/>
    <s v="MV-17485"/>
    <s v="Mark Van Huff"/>
    <x v="0"/>
    <s v="United States"/>
    <s v="Los Angeles"/>
    <x v="1"/>
    <n v="90049"/>
    <x v="1"/>
    <s v="OFF-PA-10002893"/>
    <x v="1"/>
    <x v="10"/>
    <s v="Wirebound Service Call Books, 5 1/2&quot; x 4&quot;"/>
    <n v="19.36"/>
    <n v="2"/>
    <n v="0"/>
    <n v="9.2927999999999997"/>
  </r>
  <r>
    <n v="5738"/>
    <s v="CA-2011-148614"/>
    <x v="2"/>
    <x v="407"/>
    <d v="2017-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20-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20-04-01T00:00:00"/>
    <s v="First Class"/>
    <s v="DH-13075"/>
    <s v="Dave Hallsten"/>
    <x v="1"/>
    <s v="United States"/>
    <s v="Fairfield"/>
    <x v="1"/>
    <n v="94533"/>
    <x v="1"/>
    <s v="OFF-PA-10000232"/>
    <x v="1"/>
    <x v="10"/>
    <s v="Xerox 1975"/>
    <n v="12.96"/>
    <n v="2"/>
    <n v="0"/>
    <n v="6.3504000000000005"/>
  </r>
  <r>
    <n v="5741"/>
    <s v="US-2014-147886"/>
    <x v="3"/>
    <x v="615"/>
    <d v="2020-04-01T00:00:00"/>
    <s v="First Class"/>
    <s v="DH-13075"/>
    <s v="Dave Hallsten"/>
    <x v="1"/>
    <s v="United States"/>
    <s v="Fairfield"/>
    <x v="1"/>
    <n v="94533"/>
    <x v="1"/>
    <s v="FUR-FU-10001095"/>
    <x v="0"/>
    <x v="5"/>
    <s v="DAX Black Cherry Wood-Tone Poster Frame"/>
    <n v="26.48"/>
    <n v="1"/>
    <n v="0"/>
    <n v="10.0624"/>
  </r>
  <r>
    <n v="5742"/>
    <s v="US-2014-147886"/>
    <x v="3"/>
    <x v="615"/>
    <d v="2020-04-01T00:00:00"/>
    <s v="First Class"/>
    <s v="DH-13075"/>
    <s v="Dave Hallsten"/>
    <x v="1"/>
    <s v="United States"/>
    <s v="Fairfield"/>
    <x v="1"/>
    <n v="94533"/>
    <x v="1"/>
    <s v="TEC-MA-10004679"/>
    <x v="2"/>
    <x v="15"/>
    <s v="StarTech.com 10/100 VDSL2 Ethernet Extender Kit"/>
    <n v="532.72"/>
    <n v="2"/>
    <n v="0.2"/>
    <n v="53.271999999999991"/>
  </r>
  <r>
    <n v="5743"/>
    <s v="US-2014-147886"/>
    <x v="3"/>
    <x v="615"/>
    <d v="2020-04-01T00:00:00"/>
    <s v="First Class"/>
    <s v="DH-13075"/>
    <s v="Dave Hallsten"/>
    <x v="1"/>
    <s v="United States"/>
    <s v="Fairfield"/>
    <x v="1"/>
    <n v="94533"/>
    <x v="1"/>
    <s v="OFF-PA-10003651"/>
    <x v="1"/>
    <x v="10"/>
    <s v="Xerox 1968"/>
    <n v="26.72"/>
    <n v="4"/>
    <n v="0"/>
    <n v="12.8256"/>
  </r>
  <r>
    <n v="5744"/>
    <s v="US-2014-147886"/>
    <x v="3"/>
    <x v="615"/>
    <d v="2020-04-01T00:00:00"/>
    <s v="First Class"/>
    <s v="DH-13075"/>
    <s v="Dave Hallsten"/>
    <x v="1"/>
    <s v="United States"/>
    <s v="Fairfield"/>
    <x v="1"/>
    <n v="94533"/>
    <x v="1"/>
    <s v="OFF-PA-10000743"/>
    <x v="1"/>
    <x v="10"/>
    <s v="Xerox 1977"/>
    <n v="20.04"/>
    <n v="3"/>
    <n v="0"/>
    <n v="9.6191999999999993"/>
  </r>
  <r>
    <n v="5745"/>
    <s v="US-2014-147886"/>
    <x v="3"/>
    <x v="615"/>
    <d v="2020-04-01T00:00:00"/>
    <s v="First Class"/>
    <s v="DH-13075"/>
    <s v="Dave Hallsten"/>
    <x v="1"/>
    <s v="United States"/>
    <s v="Fairfield"/>
    <x v="1"/>
    <n v="94533"/>
    <x v="1"/>
    <s v="OFF-ST-10002743"/>
    <x v="1"/>
    <x v="4"/>
    <s v="SAFCO Boltless Steel Shelving"/>
    <n v="795.48"/>
    <n v="7"/>
    <n v="0"/>
    <n v="7.9547999999999632"/>
  </r>
  <r>
    <n v="5746"/>
    <s v="US-2014-147886"/>
    <x v="3"/>
    <x v="615"/>
    <d v="2020-04-01T00:00:00"/>
    <s v="First Class"/>
    <s v="DH-13075"/>
    <s v="Dave Hallsten"/>
    <x v="1"/>
    <s v="United States"/>
    <s v="Fairfield"/>
    <x v="1"/>
    <n v="94533"/>
    <x v="1"/>
    <s v="FUR-FU-10003829"/>
    <x v="0"/>
    <x v="5"/>
    <s v="Stackable Trays"/>
    <n v="21.560000000000002"/>
    <n v="7"/>
    <n v="0"/>
    <n v="6.8991999999999987"/>
  </r>
  <r>
    <n v="5747"/>
    <s v="CA-2013-113733"/>
    <x v="0"/>
    <x v="16"/>
    <d v="2019-12-13T00:00:00"/>
    <s v="Standard Class"/>
    <s v="LH-16900"/>
    <s v="Lena Hernandez"/>
    <x v="0"/>
    <s v="United States"/>
    <s v="Greenville"/>
    <x v="3"/>
    <n v="27834"/>
    <x v="0"/>
    <s v="TEC-PH-10002496"/>
    <x v="2"/>
    <x v="7"/>
    <s v="Cisco SPA301"/>
    <n v="249.58400000000003"/>
    <n v="2"/>
    <n v="0.2"/>
    <n v="31.197999999999986"/>
  </r>
  <r>
    <n v="5748"/>
    <s v="CA-2013-113733"/>
    <x v="0"/>
    <x v="16"/>
    <d v="2019-12-13T00:00:00"/>
    <s v="Standard Class"/>
    <s v="LH-16900"/>
    <s v="Lena Hernandez"/>
    <x v="0"/>
    <s v="United States"/>
    <s v="Greenville"/>
    <x v="3"/>
    <n v="27834"/>
    <x v="0"/>
    <s v="TEC-AC-10002473"/>
    <x v="2"/>
    <x v="11"/>
    <s v="Maxell 4.7GB DVD-R"/>
    <n v="68.111999999999995"/>
    <n v="3"/>
    <n v="0.2"/>
    <n v="17.879399999999997"/>
  </r>
  <r>
    <n v="5749"/>
    <s v="CA-2013-113733"/>
    <x v="0"/>
    <x v="16"/>
    <d v="2019-12-13T00:00:00"/>
    <s v="Standard Class"/>
    <s v="LH-16900"/>
    <s v="Lena Hernandez"/>
    <x v="0"/>
    <s v="United States"/>
    <s v="Greenville"/>
    <x v="3"/>
    <n v="27834"/>
    <x v="0"/>
    <s v="TEC-AC-10004877"/>
    <x v="2"/>
    <x v="11"/>
    <s v="Imation 30456 USB Flash Drive 8GB"/>
    <n v="16.560000000000002"/>
    <n v="3"/>
    <n v="0.2"/>
    <n v="-2.4840000000000018"/>
  </r>
  <r>
    <n v="5750"/>
    <s v="CA-2014-104913"/>
    <x v="3"/>
    <x v="551"/>
    <d v="2020-11-23T00:00:00"/>
    <s v="Standard Class"/>
    <s v="DK-13090"/>
    <s v="Dave Kipp"/>
    <x v="0"/>
    <s v="United States"/>
    <s v="Long Beach"/>
    <x v="15"/>
    <n v="11561"/>
    <x v="3"/>
    <s v="TEC-PH-10000923"/>
    <x v="2"/>
    <x v="7"/>
    <s v="Belkin SportFit Armband For iPhone 5s/5c, Fuchsia"/>
    <n v="74.95"/>
    <n v="5"/>
    <n v="0"/>
    <n v="36.725500000000004"/>
  </r>
  <r>
    <n v="5751"/>
    <s v="CA-2011-145800"/>
    <x v="2"/>
    <x v="991"/>
    <d v="2017-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9-01-28T00:00:00"/>
    <s v="Standard Class"/>
    <s v="FP-14320"/>
    <s v="Frank Preis"/>
    <x v="0"/>
    <s v="United States"/>
    <s v="San Diego"/>
    <x v="1"/>
    <n v="92037"/>
    <x v="1"/>
    <s v="OFF-LA-10003498"/>
    <x v="1"/>
    <x v="2"/>
    <s v="Avery 475"/>
    <n v="44.400000000000006"/>
    <n v="3"/>
    <n v="0"/>
    <n v="22.200000000000003"/>
  </r>
  <r>
    <n v="5753"/>
    <s v="CA-2013-125850"/>
    <x v="0"/>
    <x v="115"/>
    <d v="2019-01-28T00:00:00"/>
    <s v="Standard Class"/>
    <s v="FP-14320"/>
    <s v="Frank Preis"/>
    <x v="0"/>
    <s v="United States"/>
    <s v="San Diego"/>
    <x v="1"/>
    <n v="92037"/>
    <x v="1"/>
    <s v="OFF-LA-10004484"/>
    <x v="1"/>
    <x v="2"/>
    <s v="Avery 476"/>
    <n v="20.65"/>
    <n v="5"/>
    <n v="0"/>
    <n v="9.4989999999999988"/>
  </r>
  <r>
    <n v="5754"/>
    <s v="CA-2013-118514"/>
    <x v="0"/>
    <x v="1065"/>
    <d v="2019-02-10T00:00:00"/>
    <s v="Standard Class"/>
    <s v="LC-17050"/>
    <s v="Liz Carlisle"/>
    <x v="0"/>
    <s v="United States"/>
    <s v="Richmond"/>
    <x v="0"/>
    <n v="40475"/>
    <x v="0"/>
    <s v="FUR-CH-10000015"/>
    <x v="0"/>
    <x v="1"/>
    <s v="Hon Multipurpose Stacking Arm Chairs"/>
    <n v="866.4"/>
    <n v="4"/>
    <n v="0"/>
    <n v="225.26400000000001"/>
  </r>
  <r>
    <n v="5755"/>
    <s v="CA-2012-150749"/>
    <x v="1"/>
    <x v="368"/>
    <d v="2018-04-03T00:00:00"/>
    <s v="Second Class"/>
    <s v="AS-10240"/>
    <s v="Alan Shonely"/>
    <x v="0"/>
    <s v="United States"/>
    <s v="Springfield"/>
    <x v="17"/>
    <n v="22153"/>
    <x v="0"/>
    <s v="OFF-AR-10003732"/>
    <x v="1"/>
    <x v="6"/>
    <s v="Newell 333"/>
    <n v="5.56"/>
    <n v="2"/>
    <n v="0"/>
    <n v="1.4455999999999998"/>
  </r>
  <r>
    <n v="5756"/>
    <s v="CA-2011-163748"/>
    <x v="2"/>
    <x v="1004"/>
    <d v="2017-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4"/>
    <d v="2017-10-18T00:00:00"/>
    <s v="Standard Class"/>
    <s v="HG-15025"/>
    <s v="Hunter Glantz"/>
    <x v="0"/>
    <s v="United States"/>
    <s v="Fort Worth"/>
    <x v="5"/>
    <n v="76106"/>
    <x v="2"/>
    <s v="TEC-CO-10002095"/>
    <x v="2"/>
    <x v="16"/>
    <s v="Hewlett Packard 610 Color Digital Copier / Printer"/>
    <n v="1999.96"/>
    <n v="5"/>
    <n v="0.2"/>
    <n v="624.98749999999995"/>
  </r>
  <r>
    <n v="5758"/>
    <s v="CA-2012-119634"/>
    <x v="1"/>
    <x v="1066"/>
    <d v="2018-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8-11-23T00:00:00"/>
    <s v="First Class"/>
    <s v="BH-11710"/>
    <s v="Brosina Hoffman"/>
    <x v="0"/>
    <s v="United States"/>
    <s v="Hialeah"/>
    <x v="2"/>
    <n v="33012"/>
    <x v="0"/>
    <s v="TEC-MA-10000423"/>
    <x v="2"/>
    <x v="15"/>
    <s v="Texas Instruments TI-34 Scientific Calculator"/>
    <n v="32.984999999999999"/>
    <n v="3"/>
    <n v="0.5"/>
    <n v="-1.9791000000000025"/>
  </r>
  <r>
    <n v="5760"/>
    <s v="US-2013-111528"/>
    <x v="0"/>
    <x v="944"/>
    <d v="2019-12-31T00:00:00"/>
    <s v="Same Day"/>
    <s v="JP-16135"/>
    <s v="Julie Prescott"/>
    <x v="2"/>
    <s v="United States"/>
    <s v="Los Angeles"/>
    <x v="1"/>
    <n v="90032"/>
    <x v="1"/>
    <s v="OFF-ST-10001526"/>
    <x v="1"/>
    <x v="4"/>
    <s v="Iceberg Mobile Mega Data/Printer Cart "/>
    <n v="481.32"/>
    <n v="4"/>
    <n v="0"/>
    <n v="125.14319999999998"/>
  </r>
  <r>
    <n v="5761"/>
    <s v="US-2013-111528"/>
    <x v="0"/>
    <x v="944"/>
    <d v="2019-12-31T00:00:00"/>
    <s v="Same Day"/>
    <s v="JP-16135"/>
    <s v="Julie Prescott"/>
    <x v="2"/>
    <s v="United States"/>
    <s v="Los Angeles"/>
    <x v="1"/>
    <n v="90032"/>
    <x v="1"/>
    <s v="OFF-BI-10002194"/>
    <x v="1"/>
    <x v="8"/>
    <s v="Cardinal Hold-It CD Pocket"/>
    <n v="6.3840000000000003"/>
    <n v="1"/>
    <n v="0.2"/>
    <n v="2.1546000000000003"/>
  </r>
  <r>
    <n v="5762"/>
    <s v="CA-2014-158169"/>
    <x v="3"/>
    <x v="801"/>
    <d v="2020-08-16T00:00:00"/>
    <s v="First Class"/>
    <s v="JM-16195"/>
    <s v="Justin MacKendrick"/>
    <x v="0"/>
    <s v="United States"/>
    <s v="Lake Forest"/>
    <x v="1"/>
    <n v="92630"/>
    <x v="1"/>
    <s v="OFF-AP-10000828"/>
    <x v="1"/>
    <x v="9"/>
    <s v="Avanti 4.4 Cu. Ft. Refrigerator"/>
    <n v="542.93999999999994"/>
    <n v="3"/>
    <n v="0"/>
    <n v="152.02319999999997"/>
  </r>
  <r>
    <n v="5763"/>
    <s v="CA-2014-158169"/>
    <x v="3"/>
    <x v="801"/>
    <d v="2020-08-16T00:00:00"/>
    <s v="First Class"/>
    <s v="JM-16195"/>
    <s v="Justin MacKendrick"/>
    <x v="0"/>
    <s v="United States"/>
    <s v="Lake Forest"/>
    <x v="1"/>
    <n v="92630"/>
    <x v="1"/>
    <s v="FUR-FU-10001473"/>
    <x v="0"/>
    <x v="5"/>
    <s v="DAX Wood Document Frame"/>
    <n v="54.92"/>
    <n v="4"/>
    <n v="0"/>
    <n v="19.7712"/>
  </r>
  <r>
    <n v="5764"/>
    <s v="CA-2012-162047"/>
    <x v="1"/>
    <x v="502"/>
    <d v="2018-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8-09-12T00:00:00"/>
    <s v="Second Class"/>
    <s v="MC-17575"/>
    <s v="Matt Collins"/>
    <x v="0"/>
    <s v="United States"/>
    <s v="Seattle"/>
    <x v="4"/>
    <n v="98103"/>
    <x v="1"/>
    <s v="OFF-ST-10003994"/>
    <x v="1"/>
    <x v="4"/>
    <s v="Belkin 19&quot; Center-Weighted Shelf, Gray"/>
    <n v="353.88"/>
    <n v="6"/>
    <n v="0"/>
    <n v="17.693999999999988"/>
  </r>
  <r>
    <n v="5766"/>
    <s v="US-2011-126340"/>
    <x v="2"/>
    <x v="1067"/>
    <d v="2017-11-14T00:00:00"/>
    <s v="Standard Class"/>
    <s v="EB-13870"/>
    <s v="Emily Burns"/>
    <x v="0"/>
    <s v="United States"/>
    <s v="Redding"/>
    <x v="1"/>
    <n v="96003"/>
    <x v="1"/>
    <s v="TEC-PH-10004447"/>
    <x v="2"/>
    <x v="7"/>
    <s v="Toshiba IPT2010-SD IP Telephone"/>
    <n v="333.57600000000002"/>
    <n v="3"/>
    <n v="0.2"/>
    <n v="25.018199999999993"/>
  </r>
  <r>
    <n v="5767"/>
    <s v="CA-2013-149685"/>
    <x v="0"/>
    <x v="750"/>
    <d v="2019-10-16T00:00:00"/>
    <s v="Standard Class"/>
    <s v="PM-19135"/>
    <s v="Peter McVee"/>
    <x v="2"/>
    <s v="United States"/>
    <s v="San Antonio"/>
    <x v="5"/>
    <n v="78207"/>
    <x v="2"/>
    <s v="OFF-LA-10004545"/>
    <x v="1"/>
    <x v="2"/>
    <s v="Avery 50"/>
    <n v="60.144000000000005"/>
    <n v="6"/>
    <n v="0.2"/>
    <n v="20.298599999999993"/>
  </r>
  <r>
    <n v="5768"/>
    <s v="CA-2014-126396"/>
    <x v="3"/>
    <x v="565"/>
    <d v="2020-09-13T00:00:00"/>
    <s v="Second Class"/>
    <s v="AR-10345"/>
    <s v="Alex Russell"/>
    <x v="1"/>
    <s v="United States"/>
    <s v="Houston"/>
    <x v="5"/>
    <n v="77070"/>
    <x v="2"/>
    <s v="TEC-AC-10003116"/>
    <x v="2"/>
    <x v="11"/>
    <s v="Memorex Froggy Flash Drive 8 GB"/>
    <n v="85.2"/>
    <n v="6"/>
    <n v="0.2"/>
    <n v="20.234999999999996"/>
  </r>
  <r>
    <n v="5769"/>
    <s v="CA-2012-154900"/>
    <x v="1"/>
    <x v="1068"/>
    <d v="2018-03-01T00:00:00"/>
    <s v="Standard Class"/>
    <s v="SS-20875"/>
    <s v="Sung Shariari"/>
    <x v="0"/>
    <s v="United States"/>
    <s v="Leominster"/>
    <x v="31"/>
    <n v="1453"/>
    <x v="3"/>
    <s v="OFF-LA-10001641"/>
    <x v="1"/>
    <x v="2"/>
    <s v="Avery 518"/>
    <n v="3.15"/>
    <n v="1"/>
    <n v="0"/>
    <n v="1.512"/>
  </r>
  <r>
    <n v="5770"/>
    <s v="CA-2012-154900"/>
    <x v="1"/>
    <x v="1068"/>
    <d v="2018-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8-09-28T00:00:00"/>
    <s v="Standard Class"/>
    <s v="SC-20440"/>
    <s v="Shaun Chance"/>
    <x v="1"/>
    <s v="United States"/>
    <s v="Los Angeles"/>
    <x v="1"/>
    <n v="90032"/>
    <x v="1"/>
    <s v="FUR-FU-10000010"/>
    <x v="0"/>
    <x v="5"/>
    <s v="DAX Value U-Channel Document Frames, Easel Back"/>
    <n v="14.91"/>
    <n v="3"/>
    <n v="0"/>
    <n v="4.6220999999999997"/>
  </r>
  <r>
    <n v="5772"/>
    <s v="CA-2012-103835"/>
    <x v="1"/>
    <x v="496"/>
    <d v="2018-09-28T00:00:00"/>
    <s v="Standard Class"/>
    <s v="SC-20440"/>
    <s v="Shaun Chance"/>
    <x v="1"/>
    <s v="United States"/>
    <s v="Los Angeles"/>
    <x v="1"/>
    <n v="90032"/>
    <x v="1"/>
    <s v="OFF-AP-10002651"/>
    <x v="1"/>
    <x v="9"/>
    <s v="Hoover Upright Vacuum With Dirt Cup"/>
    <n v="1158.1199999999999"/>
    <n v="4"/>
    <n v="0"/>
    <n v="335.85479999999984"/>
  </r>
  <r>
    <n v="5773"/>
    <s v="CA-2012-158939"/>
    <x v="1"/>
    <x v="650"/>
    <d v="2018-12-01T00:00:00"/>
    <s v="Standard Class"/>
    <s v="EA-14035"/>
    <s v="Erin Ashbrook"/>
    <x v="1"/>
    <s v="United States"/>
    <s v="Springfield"/>
    <x v="25"/>
    <n v="65807"/>
    <x v="2"/>
    <s v="TEC-CO-10002313"/>
    <x v="2"/>
    <x v="16"/>
    <s v="Canon PC1080F Personal Copier"/>
    <n v="599.99"/>
    <n v="1"/>
    <n v="0"/>
    <n v="233.99610000000001"/>
  </r>
  <r>
    <n v="5774"/>
    <s v="CA-2013-117408"/>
    <x v="0"/>
    <x v="1069"/>
    <d v="2019-09-07T00:00:00"/>
    <s v="Standard Class"/>
    <s v="TP-21130"/>
    <s v="Theone Pippenger"/>
    <x v="0"/>
    <s v="United States"/>
    <s v="Waco"/>
    <x v="5"/>
    <n v="76706"/>
    <x v="2"/>
    <s v="OFF-ST-10001580"/>
    <x v="1"/>
    <x v="4"/>
    <s v="Super Decoflex Portable Personal File"/>
    <n v="23.968000000000004"/>
    <n v="2"/>
    <n v="0.2"/>
    <n v="2.3967999999999989"/>
  </r>
  <r>
    <n v="5775"/>
    <s v="CA-2013-142398"/>
    <x v="0"/>
    <x v="408"/>
    <d v="2019-04-17T00:00:00"/>
    <s v="Standard Class"/>
    <s v="BP-11290"/>
    <s v="Beth Paige"/>
    <x v="0"/>
    <s v="United States"/>
    <s v="Los Angeles"/>
    <x v="1"/>
    <n v="90036"/>
    <x v="1"/>
    <s v="FUR-CH-10001545"/>
    <x v="0"/>
    <x v="1"/>
    <s v="Hon Comfortask Task/Swivel Chairs"/>
    <n v="638.28800000000012"/>
    <n v="7"/>
    <n v="0.2"/>
    <n v="-31.914400000000015"/>
  </r>
  <r>
    <n v="5776"/>
    <s v="CA-2013-142398"/>
    <x v="0"/>
    <x v="408"/>
    <d v="2019-04-17T00:00:00"/>
    <s v="Standard Class"/>
    <s v="BP-11290"/>
    <s v="Beth Paige"/>
    <x v="0"/>
    <s v="United States"/>
    <s v="Los Angeles"/>
    <x v="1"/>
    <n v="90036"/>
    <x v="1"/>
    <s v="OFF-BI-10004826"/>
    <x v="1"/>
    <x v="8"/>
    <s v="JM Magazine Binder"/>
    <n v="13.208000000000002"/>
    <n v="1"/>
    <n v="0.2"/>
    <n v="4.6228000000000007"/>
  </r>
  <r>
    <n v="5777"/>
    <s v="CA-2013-105277"/>
    <x v="0"/>
    <x v="429"/>
    <d v="2019-12-09T00:00:00"/>
    <s v="Standard Class"/>
    <s v="LM-17065"/>
    <s v="Liz MacKendrick"/>
    <x v="0"/>
    <s v="United States"/>
    <s v="Auburn"/>
    <x v="15"/>
    <n v="13021"/>
    <x v="3"/>
    <s v="OFF-BI-10000301"/>
    <x v="1"/>
    <x v="8"/>
    <s v="GBC Instant Report Kit"/>
    <n v="15.528"/>
    <n v="3"/>
    <n v="0.2"/>
    <n v="5.8230000000000004"/>
  </r>
  <r>
    <n v="5778"/>
    <s v="CA-2013-112060"/>
    <x v="0"/>
    <x v="429"/>
    <d v="2019-12-10T00:00:00"/>
    <s v="Standard Class"/>
    <s v="KT-16465"/>
    <s v="Kean Takahito"/>
    <x v="0"/>
    <s v="United States"/>
    <s v="San Francisco"/>
    <x v="1"/>
    <n v="94109"/>
    <x v="1"/>
    <s v="OFF-PA-10000994"/>
    <x v="1"/>
    <x v="10"/>
    <s v="Xerox 1915"/>
    <n v="104.85"/>
    <n v="1"/>
    <n v="0"/>
    <n v="50.327999999999996"/>
  </r>
  <r>
    <n v="5779"/>
    <s v="CA-2011-105270"/>
    <x v="2"/>
    <x v="7"/>
    <d v="2017-11-18T00:00:00"/>
    <s v="Standard Class"/>
    <s v="AP-10915"/>
    <s v="Arthur Prichep"/>
    <x v="0"/>
    <s v="United States"/>
    <s v="Los Angeles"/>
    <x v="1"/>
    <n v="90008"/>
    <x v="1"/>
    <s v="OFF-AR-10003156"/>
    <x v="1"/>
    <x v="6"/>
    <s v="50 Colored Long Pencils"/>
    <n v="30.48"/>
    <n v="3"/>
    <n v="0"/>
    <n v="7.9248000000000012"/>
  </r>
  <r>
    <n v="5780"/>
    <s v="CA-2011-105270"/>
    <x v="2"/>
    <x v="7"/>
    <d v="2017-11-18T00:00:00"/>
    <s v="Standard Class"/>
    <s v="AP-10915"/>
    <s v="Arthur Prichep"/>
    <x v="0"/>
    <s v="United States"/>
    <s v="Los Angeles"/>
    <x v="1"/>
    <n v="90008"/>
    <x v="1"/>
    <s v="FUR-CH-10000988"/>
    <x v="0"/>
    <x v="1"/>
    <s v="Hon Olson Stacker Stools"/>
    <n v="112.64800000000001"/>
    <n v="1"/>
    <n v="0.2"/>
    <n v="11.264799999999997"/>
  </r>
  <r>
    <n v="5781"/>
    <s v="US-2012-159513"/>
    <x v="1"/>
    <x v="788"/>
    <d v="2018-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8-12-16T00:00:00"/>
    <s v="Second Class"/>
    <s v="XP-21865"/>
    <s v="Xylona Preis"/>
    <x v="0"/>
    <s v="United States"/>
    <s v="Chico"/>
    <x v="1"/>
    <n v="95928"/>
    <x v="1"/>
    <s v="OFF-AR-10001547"/>
    <x v="1"/>
    <x v="6"/>
    <s v="Newell 311"/>
    <n v="2.21"/>
    <n v="1"/>
    <n v="0"/>
    <n v="0.59670000000000001"/>
  </r>
  <r>
    <n v="5783"/>
    <s v="CA-2012-155586"/>
    <x v="1"/>
    <x v="295"/>
    <d v="2018-12-16T00:00:00"/>
    <s v="Second Class"/>
    <s v="XP-21865"/>
    <s v="Xylona Preis"/>
    <x v="0"/>
    <s v="United States"/>
    <s v="Chico"/>
    <x v="1"/>
    <n v="95928"/>
    <x v="1"/>
    <s v="OFF-EN-10003072"/>
    <x v="1"/>
    <x v="12"/>
    <s v="Peel &amp; Seel Envelopes"/>
    <n v="15.52"/>
    <n v="4"/>
    <n v="0"/>
    <n v="7.4496000000000002"/>
  </r>
  <r>
    <n v="5784"/>
    <s v="CA-2012-155586"/>
    <x v="1"/>
    <x v="295"/>
    <d v="2018-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20-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20-10-09T00:00:00"/>
    <s v="Standard Class"/>
    <s v="JK-16090"/>
    <s v="Juliana Krohn"/>
    <x v="0"/>
    <s v="United States"/>
    <s v="Springfield"/>
    <x v="21"/>
    <n v="97477"/>
    <x v="1"/>
    <s v="OFF-SU-10004664"/>
    <x v="1"/>
    <x v="14"/>
    <s v="Acme Softgrip Scissors"/>
    <n v="39.072000000000003"/>
    <n v="6"/>
    <n v="0.2"/>
    <n v="4.3955999999999982"/>
  </r>
  <r>
    <n v="5787"/>
    <s v="CA-2014-141117"/>
    <x v="3"/>
    <x v="280"/>
    <d v="2020-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20-10-09T00:00:00"/>
    <s v="Standard Class"/>
    <s v="JK-16090"/>
    <s v="Juliana Krohn"/>
    <x v="0"/>
    <s v="United States"/>
    <s v="Springfield"/>
    <x v="21"/>
    <n v="97477"/>
    <x v="1"/>
    <s v="OFF-AR-10003727"/>
    <x v="1"/>
    <x v="6"/>
    <s v="Berol Giant Pencil Sharpener"/>
    <n v="95.143999999999991"/>
    <n v="7"/>
    <n v="0.2"/>
    <n v="10.703699999999987"/>
  </r>
  <r>
    <n v="5789"/>
    <s v="CA-2014-115070"/>
    <x v="3"/>
    <x v="318"/>
    <d v="2020-04-15T00:00:00"/>
    <s v="Second Class"/>
    <s v="MG-18205"/>
    <s v="Mitch Gastineau"/>
    <x v="1"/>
    <s v="United States"/>
    <s v="Jacksonville"/>
    <x v="2"/>
    <n v="32216"/>
    <x v="0"/>
    <s v="FUR-FU-10003829"/>
    <x v="0"/>
    <x v="5"/>
    <s v="Stackable Trays"/>
    <n v="12.320000000000002"/>
    <n v="5"/>
    <n v="0.2"/>
    <n v="1.8479999999999985"/>
  </r>
  <r>
    <n v="5790"/>
    <s v="CA-2014-115070"/>
    <x v="3"/>
    <x v="318"/>
    <d v="2020-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20-10-03T00:00:00"/>
    <s v="First Class"/>
    <s v="PG-18820"/>
    <s v="Patrick Gardner"/>
    <x v="0"/>
    <s v="United States"/>
    <s v="Bakersfield"/>
    <x v="1"/>
    <n v="93309"/>
    <x v="1"/>
    <s v="OFF-FA-10002280"/>
    <x v="1"/>
    <x v="13"/>
    <s v="Advantus Plastic Paper Clips"/>
    <n v="35"/>
    <n v="7"/>
    <n v="0"/>
    <n v="16.8"/>
  </r>
  <r>
    <n v="5792"/>
    <s v="CA-2014-140186"/>
    <x v="3"/>
    <x v="365"/>
    <d v="2020-10-03T00:00:00"/>
    <s v="First Class"/>
    <s v="PG-18820"/>
    <s v="Patrick Gardner"/>
    <x v="0"/>
    <s v="United States"/>
    <s v="Bakersfield"/>
    <x v="1"/>
    <n v="93309"/>
    <x v="1"/>
    <s v="FUR-CH-10002961"/>
    <x v="0"/>
    <x v="1"/>
    <s v="Leather Task Chair, Black"/>
    <n v="72.784000000000006"/>
    <n v="1"/>
    <n v="0.2"/>
    <n v="0"/>
  </r>
  <r>
    <n v="5793"/>
    <s v="CA-2014-140186"/>
    <x v="3"/>
    <x v="365"/>
    <d v="2020-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20-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20-10-03T00:00:00"/>
    <s v="First Class"/>
    <s v="PG-18820"/>
    <s v="Patrick Gardner"/>
    <x v="0"/>
    <s v="United States"/>
    <s v="Bakersfield"/>
    <x v="1"/>
    <n v="93309"/>
    <x v="1"/>
    <s v="OFF-BI-10003364"/>
    <x v="1"/>
    <x v="8"/>
    <s v="Binding Machine Supplies"/>
    <n v="46.672000000000004"/>
    <n v="2"/>
    <n v="0.2"/>
    <n v="16.3352"/>
  </r>
  <r>
    <n v="5796"/>
    <s v="CA-2011-124856"/>
    <x v="2"/>
    <x v="411"/>
    <d v="2017-10-03T00:00:00"/>
    <s v="Second Class"/>
    <s v="LD-17005"/>
    <s v="Lisa DeCherney"/>
    <x v="0"/>
    <s v="United States"/>
    <s v="New York City"/>
    <x v="15"/>
    <n v="10011"/>
    <x v="3"/>
    <s v="OFF-ST-10002615"/>
    <x v="1"/>
    <x v="4"/>
    <s v="Dual Level, Single-Width Filing Carts"/>
    <n v="1395.54"/>
    <n v="9"/>
    <n v="0"/>
    <n v="362.84040000000005"/>
  </r>
  <r>
    <n v="5797"/>
    <s v="CA-2011-124856"/>
    <x v="2"/>
    <x v="411"/>
    <d v="2017-10-03T00:00:00"/>
    <s v="Second Class"/>
    <s v="LD-17005"/>
    <s v="Lisa DeCherney"/>
    <x v="0"/>
    <s v="United States"/>
    <s v="New York City"/>
    <x v="15"/>
    <n v="10011"/>
    <x v="3"/>
    <s v="FUR-FU-10000521"/>
    <x v="0"/>
    <x v="5"/>
    <s v="Seth Thomas 14&quot; Putty-Colored Wall Clock"/>
    <n v="117.36"/>
    <n v="4"/>
    <n v="0"/>
    <n v="36.381599999999992"/>
  </r>
  <r>
    <n v="5798"/>
    <s v="CA-2011-124856"/>
    <x v="2"/>
    <x v="411"/>
    <d v="2017-10-03T00:00:00"/>
    <s v="Second Class"/>
    <s v="LD-17005"/>
    <s v="Lisa DeCherney"/>
    <x v="0"/>
    <s v="United States"/>
    <s v="New York City"/>
    <x v="15"/>
    <n v="10011"/>
    <x v="3"/>
    <s v="OFF-LA-10000121"/>
    <x v="1"/>
    <x v="2"/>
    <s v="Avery 48"/>
    <n v="18.899999999999999"/>
    <n v="3"/>
    <n v="0"/>
    <n v="8.6939999999999991"/>
  </r>
  <r>
    <n v="5799"/>
    <s v="CA-2011-124856"/>
    <x v="2"/>
    <x v="411"/>
    <d v="2017-10-03T00:00:00"/>
    <s v="Second Class"/>
    <s v="LD-17005"/>
    <s v="Lisa DeCherney"/>
    <x v="0"/>
    <s v="United States"/>
    <s v="New York City"/>
    <x v="15"/>
    <n v="10011"/>
    <x v="3"/>
    <s v="OFF-PA-10001289"/>
    <x v="1"/>
    <x v="10"/>
    <s v="White Computer Printout Paper by Universal"/>
    <n v="77.52"/>
    <n v="2"/>
    <n v="0"/>
    <n v="37.9848"/>
  </r>
  <r>
    <n v="5800"/>
    <s v="CA-2011-166716"/>
    <x v="2"/>
    <x v="1070"/>
    <d v="2017-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7-07-14T00:00:00"/>
    <s v="First Class"/>
    <s v="MN-17935"/>
    <s v="Michael Nguyen"/>
    <x v="0"/>
    <s v="United States"/>
    <s v="El Paso"/>
    <x v="5"/>
    <n v="79907"/>
    <x v="2"/>
    <s v="TEC-PH-10000895"/>
    <x v="2"/>
    <x v="7"/>
    <s v="Polycom VVX 310 VoIP phone"/>
    <n v="575.96800000000007"/>
    <n v="4"/>
    <n v="0.2"/>
    <n v="43.197600000000023"/>
  </r>
  <r>
    <n v="5802"/>
    <s v="CA-2011-123225"/>
    <x v="2"/>
    <x v="384"/>
    <d v="2017-07-14T00:00:00"/>
    <s v="First Class"/>
    <s v="MN-17935"/>
    <s v="Michael Nguyen"/>
    <x v="0"/>
    <s v="United States"/>
    <s v="El Paso"/>
    <x v="5"/>
    <n v="79907"/>
    <x v="2"/>
    <s v="OFF-PA-10000552"/>
    <x v="1"/>
    <x v="10"/>
    <s v="Xerox 200"/>
    <n v="10.368000000000002"/>
    <n v="2"/>
    <n v="0.2"/>
    <n v="3.6288"/>
  </r>
  <r>
    <n v="5803"/>
    <s v="CA-2012-163440"/>
    <x v="1"/>
    <x v="204"/>
    <d v="2018-03-24T00:00:00"/>
    <s v="First Class"/>
    <s v="RD-19900"/>
    <s v="Ruben Dartt"/>
    <x v="0"/>
    <s v="United States"/>
    <s v="Thousand Oaks"/>
    <x v="1"/>
    <n v="91360"/>
    <x v="1"/>
    <s v="TEC-PH-10000376"/>
    <x v="2"/>
    <x v="7"/>
    <s v="Square Credit Card Reader"/>
    <n v="15.984000000000002"/>
    <n v="2"/>
    <n v="0.2"/>
    <n v="1.1988000000000003"/>
  </r>
  <r>
    <n v="5804"/>
    <s v="US-2014-106796"/>
    <x v="3"/>
    <x v="605"/>
    <d v="2020-05-20T00:00:00"/>
    <s v="Standard Class"/>
    <s v="JP-16135"/>
    <s v="Julie Prescott"/>
    <x v="2"/>
    <s v="United States"/>
    <s v="Springfield"/>
    <x v="24"/>
    <n v="45503"/>
    <x v="3"/>
    <s v="OFF-AR-10003504"/>
    <x v="1"/>
    <x v="6"/>
    <s v="Newell 347"/>
    <n v="10.272000000000002"/>
    <n v="3"/>
    <n v="0.2"/>
    <n v="1.1555999999999984"/>
  </r>
  <r>
    <n v="5805"/>
    <s v="CA-2014-113873"/>
    <x v="3"/>
    <x v="38"/>
    <d v="2020-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20-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2"/>
    <d v="2019-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2"/>
    <d v="2019-09-08T00:00:00"/>
    <s v="Second Class"/>
    <s v="DL-13315"/>
    <s v="Delfina Latchford"/>
    <x v="0"/>
    <s v="United States"/>
    <s v="Knoxville"/>
    <x v="18"/>
    <n v="37918"/>
    <x v="0"/>
    <s v="OFF-AP-10001205"/>
    <x v="1"/>
    <x v="9"/>
    <s v="Belkin 5 Outlet SurgeMaster Power Centers"/>
    <n v="87.168000000000006"/>
    <n v="2"/>
    <n v="0.2"/>
    <n v="8.7168000000000063"/>
  </r>
  <r>
    <n v="5809"/>
    <s v="CA-2013-149783"/>
    <x v="0"/>
    <x v="912"/>
    <d v="2019-09-08T00:00:00"/>
    <s v="Second Class"/>
    <s v="DL-13315"/>
    <s v="Delfina Latchford"/>
    <x v="0"/>
    <s v="United States"/>
    <s v="Knoxville"/>
    <x v="18"/>
    <n v="37918"/>
    <x v="0"/>
    <s v="OFF-AR-10002987"/>
    <x v="1"/>
    <x v="6"/>
    <s v="Prismacolor Color Pencil Set"/>
    <n v="31.744"/>
    <n v="2"/>
    <n v="0.2"/>
    <n v="8.3328000000000024"/>
  </r>
  <r>
    <n v="5810"/>
    <s v="CA-2013-125017"/>
    <x v="0"/>
    <x v="1071"/>
    <d v="2019-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8-03-26T00:00:00"/>
    <s v="Standard Class"/>
    <s v="JD-16150"/>
    <s v="Justin Deggeller"/>
    <x v="1"/>
    <s v="United States"/>
    <s v="San Diego"/>
    <x v="1"/>
    <n v="92037"/>
    <x v="1"/>
    <s v="OFF-PA-10003127"/>
    <x v="1"/>
    <x v="10"/>
    <s v="Staples"/>
    <n v="105.52"/>
    <n v="4"/>
    <n v="0"/>
    <n v="48.539199999999994"/>
  </r>
  <r>
    <n v="5812"/>
    <s v="US-2012-163279"/>
    <x v="1"/>
    <x v="204"/>
    <d v="2018-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8-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8-07-03T00:00:00"/>
    <s v="First Class"/>
    <s v="SR-20740"/>
    <s v="Steven Roelle"/>
    <x v="2"/>
    <s v="United States"/>
    <s v="New York City"/>
    <x v="15"/>
    <n v="10024"/>
    <x v="3"/>
    <s v="OFF-PA-10003797"/>
    <x v="1"/>
    <x v="10"/>
    <s v="Xerox 209"/>
    <n v="19.440000000000001"/>
    <n v="3"/>
    <n v="0"/>
    <n v="9.3312000000000008"/>
  </r>
  <r>
    <n v="5815"/>
    <s v="US-2012-106495"/>
    <x v="1"/>
    <x v="924"/>
    <d v="2018-06-17T00:00:00"/>
    <s v="First Class"/>
    <s v="AC-10450"/>
    <s v="Amy Cox"/>
    <x v="0"/>
    <s v="United States"/>
    <s v="Tampa"/>
    <x v="2"/>
    <n v="33614"/>
    <x v="0"/>
    <s v="TEC-AC-10002718"/>
    <x v="2"/>
    <x v="11"/>
    <s v="Belkin Standard 104 key USB Keyboard"/>
    <n v="11.672000000000001"/>
    <n v="1"/>
    <n v="0.2"/>
    <n v="-0.7295000000000007"/>
  </r>
  <r>
    <n v="5816"/>
    <s v="CA-2011-124730"/>
    <x v="2"/>
    <x v="35"/>
    <d v="2017-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7-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7-11-26T00:00:00"/>
    <s v="Same Day"/>
    <s v="LS-17245"/>
    <s v="Lynn Smith"/>
    <x v="0"/>
    <s v="United States"/>
    <s v="Utica"/>
    <x v="15"/>
    <n v="13501"/>
    <x v="3"/>
    <s v="OFF-BI-10001031"/>
    <x v="1"/>
    <x v="8"/>
    <s v="Pressboard Data Binders by Wilson Jones"/>
    <n v="17.088000000000001"/>
    <n v="4"/>
    <n v="0.2"/>
    <n v="5.767199999999999"/>
  </r>
  <r>
    <n v="5819"/>
    <s v="CA-2011-124730"/>
    <x v="2"/>
    <x v="35"/>
    <d v="2017-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7-11-26T00:00:00"/>
    <s v="Same Day"/>
    <s v="LS-17245"/>
    <s v="Lynn Smith"/>
    <x v="0"/>
    <s v="United States"/>
    <s v="Utica"/>
    <x v="15"/>
    <n v="13501"/>
    <x v="3"/>
    <s v="OFF-LA-10001613"/>
    <x v="1"/>
    <x v="2"/>
    <s v="Avery File Folder Labels"/>
    <n v="11.52"/>
    <n v="4"/>
    <n v="0"/>
    <n v="5.6448"/>
  </r>
  <r>
    <n v="5821"/>
    <s v="CA-2014-117632"/>
    <x v="3"/>
    <x v="605"/>
    <d v="2020-05-19T00:00:00"/>
    <s v="Standard Class"/>
    <s v="CS-12175"/>
    <s v="Charles Sheldon"/>
    <x v="1"/>
    <s v="United States"/>
    <s v="San Francisco"/>
    <x v="1"/>
    <n v="94122"/>
    <x v="1"/>
    <s v="OFF-SU-10000157"/>
    <x v="1"/>
    <x v="14"/>
    <s v="Compact Automatic Electric Letter Opener"/>
    <n v="238.62"/>
    <n v="2"/>
    <n v="0"/>
    <n v="4.7724000000000046"/>
  </r>
  <r>
    <n v="5822"/>
    <s v="CA-2014-117632"/>
    <x v="3"/>
    <x v="605"/>
    <d v="2020-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20-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20-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2"/>
    <d v="2017-05-02T00:00:00"/>
    <s v="Same Day"/>
    <s v="AR-10510"/>
    <s v="Andrew Roberts"/>
    <x v="0"/>
    <s v="United States"/>
    <s v="Columbus"/>
    <x v="24"/>
    <n v="43229"/>
    <x v="3"/>
    <s v="OFF-AP-10003971"/>
    <x v="1"/>
    <x v="9"/>
    <s v="Belkin 6 Outlet Metallic Surge Strip"/>
    <n v="26.136000000000003"/>
    <n v="3"/>
    <n v="0.2"/>
    <n v="1.9602000000000004"/>
  </r>
  <r>
    <n v="5826"/>
    <s v="CA-2014-161067"/>
    <x v="3"/>
    <x v="213"/>
    <d v="2020-09-07T00:00:00"/>
    <s v="Second Class"/>
    <s v="KB-16405"/>
    <s v="Katrina Bavinger"/>
    <x v="2"/>
    <s v="United States"/>
    <s v="New York City"/>
    <x v="15"/>
    <n v="10035"/>
    <x v="3"/>
    <s v="OFF-PA-10000418"/>
    <x v="1"/>
    <x v="10"/>
    <s v="Xerox 189"/>
    <n v="419.4"/>
    <n v="4"/>
    <n v="0"/>
    <n v="201.31199999999998"/>
  </r>
  <r>
    <n v="5827"/>
    <s v="CA-2014-161067"/>
    <x v="3"/>
    <x v="213"/>
    <d v="2020-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20-09-07T00:00:00"/>
    <s v="Second Class"/>
    <s v="KB-16405"/>
    <s v="Katrina Bavinger"/>
    <x v="2"/>
    <s v="United States"/>
    <s v="New York City"/>
    <x v="15"/>
    <n v="10035"/>
    <x v="3"/>
    <s v="FUR-CH-10004860"/>
    <x v="0"/>
    <x v="1"/>
    <s v="Global Low Back Tilter Chair"/>
    <n v="181.76400000000001"/>
    <n v="2"/>
    <n v="0.1"/>
    <n v="-8.0784000000000198"/>
  </r>
  <r>
    <n v="5829"/>
    <s v="CA-2014-161067"/>
    <x v="3"/>
    <x v="213"/>
    <d v="2020-09-07T00:00:00"/>
    <s v="Second Class"/>
    <s v="KB-16405"/>
    <s v="Katrina Bavinger"/>
    <x v="2"/>
    <s v="United States"/>
    <s v="New York City"/>
    <x v="15"/>
    <n v="10035"/>
    <x v="3"/>
    <s v="OFF-AR-10003251"/>
    <x v="1"/>
    <x v="6"/>
    <s v="Prang Drawing Pencil Set"/>
    <n v="5.56"/>
    <n v="2"/>
    <n v="0"/>
    <n v="2.2239999999999998"/>
  </r>
  <r>
    <n v="5830"/>
    <s v="CA-2013-122063"/>
    <x v="0"/>
    <x v="275"/>
    <d v="2019-12-08T00:00:00"/>
    <s v="Standard Class"/>
    <s v="MM-17920"/>
    <s v="Michael Moore"/>
    <x v="0"/>
    <s v="United States"/>
    <s v="Richmond"/>
    <x v="14"/>
    <n v="47374"/>
    <x v="2"/>
    <s v="FUR-TA-10004575"/>
    <x v="0"/>
    <x v="3"/>
    <s v="Hon 5100 Series Wood Tables"/>
    <n v="581.96"/>
    <n v="2"/>
    <n v="0"/>
    <n v="104.75279999999998"/>
  </r>
  <r>
    <n v="5831"/>
    <s v="CA-2013-122063"/>
    <x v="0"/>
    <x v="275"/>
    <d v="2019-12-08T00:00:00"/>
    <s v="Standard Class"/>
    <s v="MM-17920"/>
    <s v="Michael Moore"/>
    <x v="0"/>
    <s v="United States"/>
    <s v="Richmond"/>
    <x v="14"/>
    <n v="47374"/>
    <x v="2"/>
    <s v="FUR-CH-10004754"/>
    <x v="0"/>
    <x v="1"/>
    <s v="Global Stack Chair with Arms, Black"/>
    <n v="29.98"/>
    <n v="1"/>
    <n v="0"/>
    <n v="8.0945999999999998"/>
  </r>
  <r>
    <n v="5832"/>
    <s v="CA-2012-111206"/>
    <x v="1"/>
    <x v="1073"/>
    <d v="2018-07-22T00:00:00"/>
    <s v="Standard Class"/>
    <s v="RF-19735"/>
    <s v="Roland Fjeld"/>
    <x v="0"/>
    <s v="United States"/>
    <s v="San Diego"/>
    <x v="1"/>
    <n v="92105"/>
    <x v="1"/>
    <s v="TEC-AC-10003095"/>
    <x v="2"/>
    <x v="11"/>
    <s v="Logitech G35 7.1-Channel Surround Sound Headset"/>
    <n v="519.96"/>
    <n v="4"/>
    <n v="0"/>
    <n v="176.78640000000001"/>
  </r>
  <r>
    <n v="5833"/>
    <s v="CA-2013-142895"/>
    <x v="0"/>
    <x v="658"/>
    <d v="2019-07-27T00:00:00"/>
    <s v="Standard Class"/>
    <s v="BP-11290"/>
    <s v="Beth Paige"/>
    <x v="0"/>
    <s v="United States"/>
    <s v="Concord"/>
    <x v="3"/>
    <n v="28027"/>
    <x v="0"/>
    <s v="OFF-LA-10000262"/>
    <x v="1"/>
    <x v="2"/>
    <s v="Avery 494"/>
    <n v="6.2640000000000002"/>
    <n v="3"/>
    <n v="0.2"/>
    <n v="2.0358000000000001"/>
  </r>
  <r>
    <n v="5834"/>
    <s v="CA-2013-142895"/>
    <x v="0"/>
    <x v="658"/>
    <d v="2019-07-27T00:00:00"/>
    <s v="Standard Class"/>
    <s v="BP-11290"/>
    <s v="Beth Paige"/>
    <x v="0"/>
    <s v="United States"/>
    <s v="Concord"/>
    <x v="3"/>
    <n v="28027"/>
    <x v="0"/>
    <s v="FUR-CH-10002961"/>
    <x v="0"/>
    <x v="1"/>
    <s v="Leather Task Chair, Black"/>
    <n v="363.92"/>
    <n v="5"/>
    <n v="0.2"/>
    <n v="0"/>
  </r>
  <r>
    <n v="5835"/>
    <s v="CA-2012-101868"/>
    <x v="1"/>
    <x v="987"/>
    <d v="2018-06-16T00:00:00"/>
    <s v="Standard Class"/>
    <s v="MJ-17740"/>
    <s v="Max Jones"/>
    <x v="0"/>
    <s v="United States"/>
    <s v="Miami"/>
    <x v="2"/>
    <n v="33178"/>
    <x v="0"/>
    <s v="OFF-BI-10003876"/>
    <x v="1"/>
    <x v="8"/>
    <s v="Green Canvas Binder for 8-1/2&quot; x 14&quot; Sheets"/>
    <n v="64.2"/>
    <n v="5"/>
    <n v="0.7"/>
    <n v="-42.799999999999983"/>
  </r>
  <r>
    <n v="5836"/>
    <s v="CA-2012-101868"/>
    <x v="1"/>
    <x v="987"/>
    <d v="2018-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7"/>
    <d v="2018-06-16T00:00:00"/>
    <s v="Standard Class"/>
    <s v="MJ-17740"/>
    <s v="Max Jones"/>
    <x v="0"/>
    <s v="United States"/>
    <s v="Miami"/>
    <x v="2"/>
    <n v="33178"/>
    <x v="0"/>
    <s v="TEC-AC-10004396"/>
    <x v="2"/>
    <x v="11"/>
    <s v="Logitech Keyboard K120"/>
    <n v="72.599999999999994"/>
    <n v="5"/>
    <n v="0.2"/>
    <n v="-8.1674999999999933"/>
  </r>
  <r>
    <n v="5838"/>
    <s v="CA-2014-133207"/>
    <x v="3"/>
    <x v="344"/>
    <d v="2020-12-04T00:00:00"/>
    <s v="Standard Class"/>
    <s v="DO-13645"/>
    <s v="Doug O'Connell"/>
    <x v="0"/>
    <s v="United States"/>
    <s v="Los Angeles"/>
    <x v="1"/>
    <n v="90036"/>
    <x v="1"/>
    <s v="TEC-PH-10004100"/>
    <x v="2"/>
    <x v="7"/>
    <s v="Griffin GC17055 Auxiliary Audio Cable"/>
    <n v="57.567999999999998"/>
    <n v="4"/>
    <n v="0.2"/>
    <n v="5.7568000000000019"/>
  </r>
  <r>
    <n v="5839"/>
    <s v="CA-2012-132948"/>
    <x v="1"/>
    <x v="1074"/>
    <d v="2018-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8-09-26T00:00:00"/>
    <s v="Second Class"/>
    <s v="MG-17875"/>
    <s v="Michael Grace"/>
    <x v="2"/>
    <s v="United States"/>
    <s v="Arlington"/>
    <x v="17"/>
    <n v="22204"/>
    <x v="0"/>
    <s v="OFF-PA-10001972"/>
    <x v="1"/>
    <x v="10"/>
    <s v="Xerox 214"/>
    <n v="32.400000000000006"/>
    <n v="5"/>
    <n v="0"/>
    <n v="15.552000000000001"/>
  </r>
  <r>
    <n v="5841"/>
    <s v="CA-2012-134992"/>
    <x v="1"/>
    <x v="357"/>
    <d v="2018-09-26T00:00:00"/>
    <s v="Second Class"/>
    <s v="MG-17875"/>
    <s v="Michael Grace"/>
    <x v="2"/>
    <s v="United States"/>
    <s v="Arlington"/>
    <x v="17"/>
    <n v="22204"/>
    <x v="0"/>
    <s v="FUR-FU-10002554"/>
    <x v="0"/>
    <x v="5"/>
    <s v="Westinghouse Floor Lamp with Metal Mesh Shade, Black"/>
    <n v="47.98"/>
    <n v="2"/>
    <n v="0"/>
    <n v="11.035399999999996"/>
  </r>
  <r>
    <n v="5842"/>
    <s v="CA-2012-126725"/>
    <x v="1"/>
    <x v="971"/>
    <d v="2018-11-21T00:00:00"/>
    <s v="Standard Class"/>
    <s v="BS-11665"/>
    <s v="Brian Stugart"/>
    <x v="0"/>
    <s v="United States"/>
    <s v="San Diego"/>
    <x v="1"/>
    <n v="92105"/>
    <x v="1"/>
    <s v="TEC-PH-10003174"/>
    <x v="2"/>
    <x v="7"/>
    <s v="RCA ViSYS 25825 Wireless digital phone"/>
    <n v="415.96800000000007"/>
    <n v="4"/>
    <n v="0.2"/>
    <n v="51.995999999999981"/>
  </r>
  <r>
    <n v="5843"/>
    <s v="CA-2012-126725"/>
    <x v="1"/>
    <x v="971"/>
    <d v="2018-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1"/>
    <d v="2018-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1"/>
    <d v="2018-11-21T00:00:00"/>
    <s v="Standard Class"/>
    <s v="BS-11665"/>
    <s v="Brian Stugart"/>
    <x v="0"/>
    <s v="United States"/>
    <s v="San Diego"/>
    <x v="1"/>
    <n v="92105"/>
    <x v="1"/>
    <s v="OFF-ST-10000129"/>
    <x v="1"/>
    <x v="4"/>
    <s v="Fellowes Recycled Storage Drawers"/>
    <n v="777.21"/>
    <n v="7"/>
    <n v="0"/>
    <n v="54.404699999999963"/>
  </r>
  <r>
    <n v="5846"/>
    <s v="CA-2012-126725"/>
    <x v="1"/>
    <x v="971"/>
    <d v="2018-11-21T00:00:00"/>
    <s v="Standard Class"/>
    <s v="BS-11665"/>
    <s v="Brian Stugart"/>
    <x v="0"/>
    <s v="United States"/>
    <s v="San Diego"/>
    <x v="1"/>
    <n v="92105"/>
    <x v="1"/>
    <s v="OFF-PA-10001639"/>
    <x v="1"/>
    <x v="10"/>
    <s v="Xerox 203"/>
    <n v="32.400000000000006"/>
    <n v="5"/>
    <n v="0"/>
    <n v="15.552000000000001"/>
  </r>
  <r>
    <n v="5847"/>
    <s v="CA-2012-126725"/>
    <x v="1"/>
    <x v="971"/>
    <d v="2018-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1"/>
    <d v="2018-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8-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8-11-14T00:00:00"/>
    <s v="Standard Class"/>
    <s v="PO-19180"/>
    <s v="Philisse Overcash"/>
    <x v="2"/>
    <s v="United States"/>
    <s v="Roseville"/>
    <x v="11"/>
    <n v="55113"/>
    <x v="2"/>
    <s v="OFF-ST-10000078"/>
    <x v="1"/>
    <x v="4"/>
    <s v="Tennsco 6- and 18-Compartment Lockers"/>
    <n v="795.51"/>
    <n v="3"/>
    <n v="0"/>
    <n v="143.19179999999994"/>
  </r>
  <r>
    <n v="5851"/>
    <s v="CA-2012-121783"/>
    <x v="1"/>
    <x v="113"/>
    <d v="2018-11-14T00:00:00"/>
    <s v="Standard Class"/>
    <s v="PO-19180"/>
    <s v="Philisse Overcash"/>
    <x v="2"/>
    <s v="United States"/>
    <s v="Roseville"/>
    <x v="11"/>
    <n v="55113"/>
    <x v="2"/>
    <s v="TEC-CO-10001571"/>
    <x v="2"/>
    <x v="16"/>
    <s v="Sharp 1540cs Digital Laser Copier"/>
    <n v="549.99"/>
    <n v="1"/>
    <n v="0"/>
    <n v="274.995"/>
  </r>
  <r>
    <n v="5852"/>
    <s v="CA-2012-121783"/>
    <x v="1"/>
    <x v="113"/>
    <d v="2018-11-14T00:00:00"/>
    <s v="Standard Class"/>
    <s v="PO-19180"/>
    <s v="Philisse Overcash"/>
    <x v="2"/>
    <s v="United States"/>
    <s v="Roseville"/>
    <x v="11"/>
    <n v="55113"/>
    <x v="2"/>
    <s v="OFF-BI-10001658"/>
    <x v="1"/>
    <x v="8"/>
    <s v="GBC Standard Therm-A-Bind Covers"/>
    <n v="74.760000000000005"/>
    <n v="3"/>
    <n v="0"/>
    <n v="34.389600000000002"/>
  </r>
  <r>
    <n v="5853"/>
    <s v="CA-2012-121783"/>
    <x v="1"/>
    <x v="113"/>
    <d v="2018-11-14T00:00:00"/>
    <s v="Standard Class"/>
    <s v="PO-19180"/>
    <s v="Philisse Overcash"/>
    <x v="2"/>
    <s v="United States"/>
    <s v="Roseville"/>
    <x v="11"/>
    <n v="55113"/>
    <x v="2"/>
    <s v="FUR-FU-10004351"/>
    <x v="0"/>
    <x v="5"/>
    <s v="Staples"/>
    <n v="29.22"/>
    <n v="3"/>
    <n v="0"/>
    <n v="12.856800000000002"/>
  </r>
  <r>
    <n v="5854"/>
    <s v="US-2011-138835"/>
    <x v="2"/>
    <x v="1075"/>
    <d v="2017-09-14T00:00:00"/>
    <s v="Standard Class"/>
    <s v="DA-13450"/>
    <s v="Dianna Arnett"/>
    <x v="2"/>
    <s v="United States"/>
    <s v="Virginia Beach"/>
    <x v="17"/>
    <n v="23464"/>
    <x v="0"/>
    <s v="OFF-BI-10003314"/>
    <x v="1"/>
    <x v="8"/>
    <s v="Tuff Stuff Recycled Round Ring Binders"/>
    <n v="9.64"/>
    <n v="2"/>
    <n v="0"/>
    <n v="4.7236000000000002"/>
  </r>
  <r>
    <n v="5855"/>
    <s v="CA-2012-112214"/>
    <x v="1"/>
    <x v="1076"/>
    <d v="2018-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6"/>
    <d v="2018-08-11T00:00:00"/>
    <s v="Standard Class"/>
    <s v="AH-10690"/>
    <s v="Anna Häberlin"/>
    <x v="1"/>
    <s v="United States"/>
    <s v="Dallas"/>
    <x v="5"/>
    <n v="75220"/>
    <x v="2"/>
    <s v="OFF-SU-10003567"/>
    <x v="1"/>
    <x v="14"/>
    <s v="Stiletto Hand Letter Openers"/>
    <n v="23.04"/>
    <n v="3"/>
    <n v="0.2"/>
    <n v="-4.895999999999999"/>
  </r>
  <r>
    <n v="5857"/>
    <s v="CA-2012-112214"/>
    <x v="1"/>
    <x v="1076"/>
    <d v="2018-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6"/>
    <d v="2018-08-11T00:00:00"/>
    <s v="Standard Class"/>
    <s v="AH-10690"/>
    <s v="Anna Häberlin"/>
    <x v="1"/>
    <s v="United States"/>
    <s v="Dallas"/>
    <x v="5"/>
    <n v="75220"/>
    <x v="2"/>
    <s v="FUR-FU-10002364"/>
    <x v="0"/>
    <x v="5"/>
    <s v="Eldon Expressions Wood Desk Accessories, Oak"/>
    <n v="14.76"/>
    <n v="5"/>
    <n v="0.6"/>
    <n v="-11.439000000000004"/>
  </r>
  <r>
    <n v="5859"/>
    <s v="US-2014-153255"/>
    <x v="3"/>
    <x v="213"/>
    <d v="2020-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8-11-08T00:00:00"/>
    <s v="Standard Class"/>
    <s v="MS-17530"/>
    <s v="MaryBeth Skach"/>
    <x v="0"/>
    <s v="United States"/>
    <s v="Conway"/>
    <x v="36"/>
    <n v="72032"/>
    <x v="0"/>
    <s v="FUR-TA-10002530"/>
    <x v="0"/>
    <x v="3"/>
    <s v="Iceberg OfficeWorks 42&quot; Round Tables"/>
    <n v="301.95999999999998"/>
    <n v="2"/>
    <n v="0"/>
    <n v="45.293999999999983"/>
  </r>
  <r>
    <n v="5861"/>
    <s v="CA-2012-157434"/>
    <x v="1"/>
    <x v="1077"/>
    <d v="2018-05-04T00:00:00"/>
    <s v="Second Class"/>
    <s v="JK-15640"/>
    <s v="Jim Kriz"/>
    <x v="2"/>
    <s v="United States"/>
    <s v="Philadelphia"/>
    <x v="9"/>
    <n v="19120"/>
    <x v="3"/>
    <s v="OFF-PA-10001526"/>
    <x v="1"/>
    <x v="10"/>
    <s v="Xerox 1949"/>
    <n v="7.9680000000000009"/>
    <n v="2"/>
    <n v="0.2"/>
    <n v="2.8884000000000007"/>
  </r>
  <r>
    <n v="5862"/>
    <s v="CA-2013-101525"/>
    <x v="0"/>
    <x v="766"/>
    <d v="2019-05-05T00:00:00"/>
    <s v="Second Class"/>
    <s v="CM-12235"/>
    <s v="Chris McAfee"/>
    <x v="0"/>
    <s v="United States"/>
    <s v="Little Rock"/>
    <x v="36"/>
    <n v="72209"/>
    <x v="0"/>
    <s v="OFF-PA-10001497"/>
    <x v="1"/>
    <x v="10"/>
    <s v="Xerox 1914"/>
    <n v="109.92"/>
    <n v="2"/>
    <n v="0"/>
    <n v="53.860799999999998"/>
  </r>
  <r>
    <n v="5863"/>
    <s v="CA-2013-101525"/>
    <x v="0"/>
    <x v="766"/>
    <d v="2019-05-05T00:00:00"/>
    <s v="Second Class"/>
    <s v="CM-12235"/>
    <s v="Chris McAfee"/>
    <x v="0"/>
    <s v="United States"/>
    <s v="Little Rock"/>
    <x v="36"/>
    <n v="72209"/>
    <x v="0"/>
    <s v="OFF-PA-10003936"/>
    <x v="1"/>
    <x v="10"/>
    <s v="Xerox 1994"/>
    <n v="19.440000000000001"/>
    <n v="3"/>
    <n v="0"/>
    <n v="9.3312000000000008"/>
  </r>
  <r>
    <n v="5864"/>
    <s v="CA-2013-101525"/>
    <x v="0"/>
    <x v="766"/>
    <d v="2019-05-05T00:00:00"/>
    <s v="Second Class"/>
    <s v="CM-12235"/>
    <s v="Chris McAfee"/>
    <x v="0"/>
    <s v="United States"/>
    <s v="Little Rock"/>
    <x v="36"/>
    <n v="72209"/>
    <x v="0"/>
    <s v="OFF-AR-10000716"/>
    <x v="1"/>
    <x v="6"/>
    <s v="DIXON Ticonderoga Erasable Checking Pencils"/>
    <n v="11.16"/>
    <n v="2"/>
    <n v="0"/>
    <n v="4.3524000000000003"/>
  </r>
  <r>
    <n v="5865"/>
    <s v="US-2011-117968"/>
    <x v="2"/>
    <x v="79"/>
    <d v="2017-08-07T00:00:00"/>
    <s v="Second Class"/>
    <s v="RS-19420"/>
    <s v="Ricardo Sperren"/>
    <x v="1"/>
    <s v="United States"/>
    <s v="Meriden"/>
    <x v="29"/>
    <n v="6450"/>
    <x v="3"/>
    <s v="OFF-AP-10002765"/>
    <x v="1"/>
    <x v="9"/>
    <s v="Fellowes Advanced Computer Series Surge Protectors"/>
    <n v="79.47"/>
    <n v="3"/>
    <n v="0"/>
    <n v="22.251600000000003"/>
  </r>
  <r>
    <n v="5866"/>
    <s v="US-2011-117968"/>
    <x v="2"/>
    <x v="79"/>
    <d v="2017-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7-08-07T00:00:00"/>
    <s v="Second Class"/>
    <s v="RS-19420"/>
    <s v="Ricardo Sperren"/>
    <x v="1"/>
    <s v="United States"/>
    <s v="Meriden"/>
    <x v="29"/>
    <n v="6450"/>
    <x v="3"/>
    <s v="FUR-CH-10002335"/>
    <x v="0"/>
    <x v="1"/>
    <s v="Hon GuestStacker Chair"/>
    <n v="1133.3499999999999"/>
    <n v="5"/>
    <n v="0"/>
    <n v="294.67100000000005"/>
  </r>
  <r>
    <n v="5868"/>
    <s v="CA-2013-158211"/>
    <x v="0"/>
    <x v="810"/>
    <d v="2019-01-08T00:00:00"/>
    <s v="Standard Class"/>
    <s v="BP-11185"/>
    <s v="Ben Peterman"/>
    <x v="1"/>
    <s v="United States"/>
    <s v="Philadelphia"/>
    <x v="9"/>
    <n v="19143"/>
    <x v="3"/>
    <s v="OFF-AR-10004078"/>
    <x v="1"/>
    <x v="6"/>
    <s v="Newell 312"/>
    <n v="4.6719999999999997"/>
    <n v="1"/>
    <n v="0.2"/>
    <n v="0.58399999999999985"/>
  </r>
  <r>
    <n v="5869"/>
    <s v="CA-2013-158211"/>
    <x v="0"/>
    <x v="810"/>
    <d v="2019-01-08T00:00:00"/>
    <s v="Standard Class"/>
    <s v="BP-11185"/>
    <s v="Ben Peterman"/>
    <x v="1"/>
    <s v="United States"/>
    <s v="Philadelphia"/>
    <x v="9"/>
    <n v="19143"/>
    <x v="3"/>
    <s v="OFF-BI-10002026"/>
    <x v="1"/>
    <x v="8"/>
    <s v="Avery Arch Ring Binders"/>
    <n v="104.58000000000001"/>
    <n v="6"/>
    <n v="0.7"/>
    <n v="-80.178000000000026"/>
  </r>
  <r>
    <n v="5870"/>
    <s v="CA-2013-152247"/>
    <x v="0"/>
    <x v="77"/>
    <d v="2019-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9-06-15T00:00:00"/>
    <s v="Same Day"/>
    <s v="EB-13705"/>
    <s v="Ed Braxton"/>
    <x v="1"/>
    <s v="United States"/>
    <s v="Anaheim"/>
    <x v="1"/>
    <n v="92804"/>
    <x v="1"/>
    <s v="FUR-TA-10001771"/>
    <x v="0"/>
    <x v="3"/>
    <s v="Bush Cubix Conference Tables, Fully Assembled"/>
    <n v="1293.4879999999998"/>
    <n v="7"/>
    <n v="0.2"/>
    <n v="80.843000000000075"/>
  </r>
  <r>
    <n v="5872"/>
    <s v="CA-2013-154235"/>
    <x v="0"/>
    <x v="446"/>
    <d v="2019-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2"/>
    <d v="2020-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20-06-05T00:00:00"/>
    <s v="Same Day"/>
    <s v="EH-14005"/>
    <s v="Erica Hernandez"/>
    <x v="2"/>
    <s v="United States"/>
    <s v="Jonesboro"/>
    <x v="36"/>
    <n v="72401"/>
    <x v="0"/>
    <s v="OFF-BI-10002353"/>
    <x v="1"/>
    <x v="8"/>
    <s v="GBC VeloBind Cover Sets"/>
    <n v="108.08"/>
    <n v="7"/>
    <n v="0"/>
    <n v="54.04"/>
  </r>
  <r>
    <n v="5875"/>
    <s v="CA-2014-133095"/>
    <x v="3"/>
    <x v="400"/>
    <d v="2020-06-05T00:00:00"/>
    <s v="Same Day"/>
    <s v="EH-14005"/>
    <s v="Erica Hernandez"/>
    <x v="2"/>
    <s v="United States"/>
    <s v="Jonesboro"/>
    <x v="36"/>
    <n v="72401"/>
    <x v="0"/>
    <s v="OFF-BI-10004141"/>
    <x v="1"/>
    <x v="8"/>
    <s v="Insertable Tab Indexes For Data Binders"/>
    <n v="9.5400000000000009"/>
    <n v="3"/>
    <n v="0"/>
    <n v="4.3883999999999999"/>
  </r>
  <r>
    <n v="5876"/>
    <s v="CA-2012-130554"/>
    <x v="1"/>
    <x v="1002"/>
    <d v="2018-04-09T00:00:00"/>
    <s v="First Class"/>
    <s v="FM-14290"/>
    <s v="Frank Merwin"/>
    <x v="2"/>
    <s v="United States"/>
    <s v="Philadelphia"/>
    <x v="9"/>
    <n v="19140"/>
    <x v="3"/>
    <s v="OFF-AR-10001954"/>
    <x v="1"/>
    <x v="6"/>
    <s v="Newell 331"/>
    <n v="11.736000000000001"/>
    <n v="3"/>
    <n v="0.2"/>
    <n v="1.0268999999999999"/>
  </r>
  <r>
    <n v="5877"/>
    <s v="CA-2011-152443"/>
    <x v="2"/>
    <x v="371"/>
    <d v="2017-05-26T00:00:00"/>
    <s v="Standard Class"/>
    <s v="FG-14260"/>
    <s v="Frank Gastineau"/>
    <x v="2"/>
    <s v="United States"/>
    <s v="Lawrence"/>
    <x v="31"/>
    <n v="1841"/>
    <x v="3"/>
    <s v="OFF-BI-10001071"/>
    <x v="1"/>
    <x v="8"/>
    <s v="GBC ProClick Punch Binding System"/>
    <n v="447.85999999999996"/>
    <n v="7"/>
    <n v="0"/>
    <n v="219.45140000000001"/>
  </r>
  <r>
    <n v="5878"/>
    <s v="CA-2011-152443"/>
    <x v="2"/>
    <x v="371"/>
    <d v="2017-05-26T00:00:00"/>
    <s v="Standard Class"/>
    <s v="FG-14260"/>
    <s v="Frank Gastineau"/>
    <x v="2"/>
    <s v="United States"/>
    <s v="Lawrence"/>
    <x v="31"/>
    <n v="1841"/>
    <x v="3"/>
    <s v="OFF-PA-10003022"/>
    <x v="1"/>
    <x v="10"/>
    <s v="Xerox 1992"/>
    <n v="17.940000000000001"/>
    <n v="3"/>
    <n v="0"/>
    <n v="8.7906000000000013"/>
  </r>
  <r>
    <n v="5879"/>
    <s v="CA-2011-152443"/>
    <x v="2"/>
    <x v="371"/>
    <d v="2017-05-26T00:00:00"/>
    <s v="Standard Class"/>
    <s v="FG-14260"/>
    <s v="Frank Gastineau"/>
    <x v="2"/>
    <s v="United States"/>
    <s v="Lawrence"/>
    <x v="31"/>
    <n v="1841"/>
    <x v="3"/>
    <s v="OFF-AP-10001293"/>
    <x v="1"/>
    <x v="9"/>
    <s v="Belkin 8 Outlet Surge Protector"/>
    <n v="245.88"/>
    <n v="6"/>
    <n v="0"/>
    <n v="68.846399999999988"/>
  </r>
  <r>
    <n v="5880"/>
    <s v="CA-2013-133319"/>
    <x v="0"/>
    <x v="64"/>
    <d v="2019-09-12T00:00:00"/>
    <s v="Standard Class"/>
    <s v="MV-17485"/>
    <s v="Mark Van Huff"/>
    <x v="0"/>
    <s v="United States"/>
    <s v="New York City"/>
    <x v="15"/>
    <n v="10011"/>
    <x v="3"/>
    <s v="OFF-PA-10001815"/>
    <x v="1"/>
    <x v="10"/>
    <s v="Xerox 1885"/>
    <n v="192.16"/>
    <n v="4"/>
    <n v="0"/>
    <n v="92.236799999999988"/>
  </r>
  <r>
    <n v="5881"/>
    <s v="CA-2013-133935"/>
    <x v="0"/>
    <x v="31"/>
    <d v="2019-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9-09-23T00:00:00"/>
    <s v="Standard Class"/>
    <s v="JW-15220"/>
    <s v="Jane Waco"/>
    <x v="1"/>
    <s v="United States"/>
    <s v="San Diego"/>
    <x v="1"/>
    <n v="92105"/>
    <x v="1"/>
    <s v="OFF-PA-10000100"/>
    <x v="1"/>
    <x v="10"/>
    <s v="Xerox 1945"/>
    <n v="368.91"/>
    <n v="9"/>
    <n v="0"/>
    <n v="180.76590000000002"/>
  </r>
  <r>
    <n v="5883"/>
    <s v="CA-2013-133935"/>
    <x v="0"/>
    <x v="31"/>
    <d v="2019-09-23T00:00:00"/>
    <s v="Standard Class"/>
    <s v="JW-15220"/>
    <s v="Jane Waco"/>
    <x v="1"/>
    <s v="United States"/>
    <s v="San Diego"/>
    <x v="1"/>
    <n v="92105"/>
    <x v="1"/>
    <s v="FUR-CH-10002880"/>
    <x v="0"/>
    <x v="1"/>
    <s v="Global High-Back Leather Tilter, Burgundy"/>
    <n v="885.52800000000002"/>
    <n v="9"/>
    <n v="0.2"/>
    <n v="-99.621900000000068"/>
  </r>
  <r>
    <n v="5884"/>
    <s v="CA-2013-136301"/>
    <x v="0"/>
    <x v="69"/>
    <d v="2019-03-16T00:00:00"/>
    <s v="Second Class"/>
    <s v="EH-13765"/>
    <s v="Edward Hooks"/>
    <x v="1"/>
    <s v="United States"/>
    <s v="San Francisco"/>
    <x v="1"/>
    <n v="94109"/>
    <x v="1"/>
    <s v="FUR-FU-10004712"/>
    <x v="0"/>
    <x v="5"/>
    <s v="Westinghouse Mesh Shade Clip-On Gooseneck Lamp, Black"/>
    <n v="28.28"/>
    <n v="2"/>
    <n v="0"/>
    <n v="7.352800000000002"/>
  </r>
  <r>
    <n v="5885"/>
    <s v="CA-2013-136301"/>
    <x v="0"/>
    <x v="69"/>
    <d v="2019-03-16T00:00:00"/>
    <s v="Second Class"/>
    <s v="EH-13765"/>
    <s v="Edward Hooks"/>
    <x v="1"/>
    <s v="United States"/>
    <s v="San Francisco"/>
    <x v="1"/>
    <n v="94109"/>
    <x v="1"/>
    <s v="OFF-SU-10000151"/>
    <x v="1"/>
    <x v="14"/>
    <s v="High Speed Automatic Electric Letter Opener"/>
    <n v="4912.59"/>
    <n v="3"/>
    <n v="0"/>
    <n v="196.50359999999978"/>
  </r>
  <r>
    <n v="5886"/>
    <s v="US-2011-109456"/>
    <x v="2"/>
    <x v="1078"/>
    <d v="2017-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8"/>
    <d v="2017-10-17T00:00:00"/>
    <s v="Same Day"/>
    <s v="LS-17245"/>
    <s v="Lynn Smith"/>
    <x v="0"/>
    <s v="United States"/>
    <s v="San Francisco"/>
    <x v="1"/>
    <n v="94110"/>
    <x v="1"/>
    <s v="TEC-AC-10003610"/>
    <x v="2"/>
    <x v="11"/>
    <s v="Logitech Illuminated - Keyboard"/>
    <n v="179.97"/>
    <n v="3"/>
    <n v="0"/>
    <n v="86.385600000000011"/>
  </r>
  <r>
    <n v="5888"/>
    <s v="CA-2014-151596"/>
    <x v="3"/>
    <x v="1047"/>
    <d v="2020-10-12T00:00:00"/>
    <s v="First Class"/>
    <s v="BP-11050"/>
    <s v="Barry Pond"/>
    <x v="1"/>
    <s v="United States"/>
    <s v="Cranston"/>
    <x v="34"/>
    <n v="2920"/>
    <x v="3"/>
    <s v="OFF-ST-10001837"/>
    <x v="1"/>
    <x v="4"/>
    <s v="SAFCO Mobile Desk Side File, Wire Frame"/>
    <n v="42.76"/>
    <n v="1"/>
    <n v="0"/>
    <n v="11.117599999999999"/>
  </r>
  <r>
    <n v="5889"/>
    <s v="CA-2012-147879"/>
    <x v="1"/>
    <x v="820"/>
    <d v="2018-05-12T00:00:00"/>
    <s v="Standard Class"/>
    <s v="CC-12220"/>
    <s v="Chris Cortes"/>
    <x v="0"/>
    <s v="United States"/>
    <s v="Owensboro"/>
    <x v="0"/>
    <n v="42301"/>
    <x v="0"/>
    <s v="OFF-PA-10001952"/>
    <x v="1"/>
    <x v="10"/>
    <s v="Xerox 1902"/>
    <n v="45.68"/>
    <n v="2"/>
    <n v="0"/>
    <n v="21.012799999999999"/>
  </r>
  <r>
    <n v="5890"/>
    <s v="CA-2013-166625"/>
    <x v="0"/>
    <x v="167"/>
    <d v="2019-04-18T00:00:00"/>
    <s v="First Class"/>
    <s v="JM-15580"/>
    <s v="Jill Matthias"/>
    <x v="0"/>
    <s v="United States"/>
    <s v="Baltimore"/>
    <x v="39"/>
    <n v="21215"/>
    <x v="3"/>
    <s v="OFF-BI-10002414"/>
    <x v="1"/>
    <x v="8"/>
    <s v="GBC ProClick Spines for 32-Hole Punch"/>
    <n v="25.06"/>
    <n v="2"/>
    <n v="0"/>
    <n v="11.778199999999998"/>
  </r>
  <r>
    <n v="5891"/>
    <s v="CA-2013-146157"/>
    <x v="0"/>
    <x v="831"/>
    <d v="2019-11-27T00:00:00"/>
    <s v="Standard Class"/>
    <s v="RD-19720"/>
    <s v="Roger Demir"/>
    <x v="0"/>
    <s v="United States"/>
    <s v="Chicago"/>
    <x v="10"/>
    <n v="60610"/>
    <x v="2"/>
    <s v="OFF-PA-10001790"/>
    <x v="1"/>
    <x v="10"/>
    <s v="Xerox 1910"/>
    <n v="38.432000000000002"/>
    <n v="1"/>
    <n v="0.2"/>
    <n v="13.451199999999996"/>
  </r>
  <r>
    <n v="5892"/>
    <s v="CA-2013-146157"/>
    <x v="0"/>
    <x v="831"/>
    <d v="2019-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9-11-27T00:00:00"/>
    <s v="Standard Class"/>
    <s v="RD-19720"/>
    <s v="Roger Demir"/>
    <x v="0"/>
    <s v="United States"/>
    <s v="Chicago"/>
    <x v="10"/>
    <n v="60610"/>
    <x v="2"/>
    <s v="TEC-AC-10003657"/>
    <x v="2"/>
    <x v="11"/>
    <s v="Lenovo 17-Key USB Numeric Keypad"/>
    <n v="81.576000000000008"/>
    <n v="3"/>
    <n v="0.2"/>
    <n v="2.0393999999999934"/>
  </r>
  <r>
    <n v="5894"/>
    <s v="CA-2014-159954"/>
    <x v="3"/>
    <x v="18"/>
    <d v="2020-09-15T00:00:00"/>
    <s v="Standard Class"/>
    <s v="SS-20410"/>
    <s v="Shahid Shariari"/>
    <x v="0"/>
    <s v="United States"/>
    <s v="Atlanta"/>
    <x v="32"/>
    <n v="30318"/>
    <x v="0"/>
    <s v="OFF-BI-10004876"/>
    <x v="1"/>
    <x v="8"/>
    <s v="Wilson Jones Suede Grain Vinyl Binders"/>
    <n v="2.78"/>
    <n v="1"/>
    <n v="0"/>
    <n v="1.3621999999999999"/>
  </r>
  <r>
    <n v="5895"/>
    <s v="CA-2014-100825"/>
    <x v="3"/>
    <x v="428"/>
    <d v="2020-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7-11-08T00:00:00"/>
    <s v="Standard Class"/>
    <s v="PL-18925"/>
    <s v="Paul Lucas"/>
    <x v="2"/>
    <s v="United States"/>
    <s v="Los Angeles"/>
    <x v="1"/>
    <n v="90049"/>
    <x v="1"/>
    <s v="OFF-LA-10003498"/>
    <x v="1"/>
    <x v="2"/>
    <s v="Avery 475"/>
    <n v="44.400000000000006"/>
    <n v="3"/>
    <n v="0"/>
    <n v="22.200000000000003"/>
  </r>
  <r>
    <n v="5897"/>
    <s v="CA-2011-168305"/>
    <x v="2"/>
    <x v="301"/>
    <d v="2017-11-08T00:00:00"/>
    <s v="Standard Class"/>
    <s v="PL-18925"/>
    <s v="Paul Lucas"/>
    <x v="2"/>
    <s v="United States"/>
    <s v="Los Angeles"/>
    <x v="1"/>
    <n v="90049"/>
    <x v="1"/>
    <s v="OFF-PA-10004947"/>
    <x v="1"/>
    <x v="10"/>
    <s v="Staples"/>
    <n v="21.400000000000002"/>
    <n v="5"/>
    <n v="0"/>
    <n v="9.629999999999999"/>
  </r>
  <r>
    <n v="5898"/>
    <s v="CA-2013-167682"/>
    <x v="0"/>
    <x v="1014"/>
    <d v="2019-04-10T00:00:00"/>
    <s v="Standard Class"/>
    <s v="ZD-21925"/>
    <s v="Zuschuss Donatelli"/>
    <x v="0"/>
    <s v="United States"/>
    <s v="Richmond"/>
    <x v="14"/>
    <n v="47374"/>
    <x v="2"/>
    <s v="FUR-FU-10003799"/>
    <x v="0"/>
    <x v="5"/>
    <s v="Seth Thomas 13 1/2&quot; Wall Clock"/>
    <n v="71.12"/>
    <n v="4"/>
    <n v="0"/>
    <n v="22.047199999999997"/>
  </r>
  <r>
    <n v="5899"/>
    <s v="CA-2013-167682"/>
    <x v="0"/>
    <x v="1014"/>
    <d v="2019-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20-01-17T00:00:00"/>
    <s v="Standard Class"/>
    <s v="LS-16945"/>
    <s v="Linda Southworth"/>
    <x v="1"/>
    <s v="United States"/>
    <s v="San Francisco"/>
    <x v="1"/>
    <n v="94110"/>
    <x v="1"/>
    <s v="OFF-EN-10002621"/>
    <x v="1"/>
    <x v="12"/>
    <s v="Staples"/>
    <n v="9.7799999999999994"/>
    <n v="1"/>
    <n v="0"/>
    <n v="4.8899999999999997"/>
  </r>
  <r>
    <n v="5901"/>
    <s v="CA-2012-146465"/>
    <x v="1"/>
    <x v="312"/>
    <d v="2018-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9-12-03T00:00:00"/>
    <s v="Standard Class"/>
    <s v="PC-18745"/>
    <s v="Pamela Coakley"/>
    <x v="1"/>
    <s v="United States"/>
    <s v="Westfield"/>
    <x v="30"/>
    <n v="7090"/>
    <x v="3"/>
    <s v="FUR-FU-10001889"/>
    <x v="0"/>
    <x v="5"/>
    <s v="Ultra Door Pull Handle"/>
    <n v="31.56"/>
    <n v="3"/>
    <n v="0"/>
    <n v="10.4148"/>
  </r>
  <r>
    <n v="5903"/>
    <s v="US-2014-153948"/>
    <x v="3"/>
    <x v="44"/>
    <d v="2020-11-07T00:00:00"/>
    <s v="Same Day"/>
    <s v="FM-14290"/>
    <s v="Frank Merwin"/>
    <x v="2"/>
    <s v="United States"/>
    <s v="San Francisco"/>
    <x v="1"/>
    <n v="94122"/>
    <x v="1"/>
    <s v="OFF-PA-10000157"/>
    <x v="1"/>
    <x v="10"/>
    <s v="Xerox 191"/>
    <n v="59.94"/>
    <n v="3"/>
    <n v="0"/>
    <n v="28.171799999999998"/>
  </r>
  <r>
    <n v="5904"/>
    <s v="US-2014-153948"/>
    <x v="3"/>
    <x v="44"/>
    <d v="2020-11-07T00:00:00"/>
    <s v="Same Day"/>
    <s v="FM-14290"/>
    <s v="Frank Merwin"/>
    <x v="2"/>
    <s v="United States"/>
    <s v="San Francisco"/>
    <x v="1"/>
    <n v="94122"/>
    <x v="1"/>
    <s v="OFF-PA-10002764"/>
    <x v="1"/>
    <x v="10"/>
    <s v="Staples"/>
    <n v="45.36"/>
    <n v="4"/>
    <n v="0"/>
    <n v="22.226399999999998"/>
  </r>
  <r>
    <n v="5905"/>
    <s v="US-2014-153948"/>
    <x v="3"/>
    <x v="44"/>
    <d v="2020-11-07T00:00:00"/>
    <s v="Same Day"/>
    <s v="FM-14290"/>
    <s v="Frank Merwin"/>
    <x v="2"/>
    <s v="United States"/>
    <s v="San Francisco"/>
    <x v="1"/>
    <n v="94122"/>
    <x v="1"/>
    <s v="OFF-PA-10000143"/>
    <x v="1"/>
    <x v="10"/>
    <s v="Astroparche Fine Business Paper"/>
    <n v="26.400000000000002"/>
    <n v="5"/>
    <n v="0"/>
    <n v="12.672000000000001"/>
  </r>
  <r>
    <n v="5906"/>
    <s v="US-2014-153948"/>
    <x v="3"/>
    <x v="44"/>
    <d v="2020-11-07T00:00:00"/>
    <s v="Same Day"/>
    <s v="FM-14290"/>
    <s v="Frank Merwin"/>
    <x v="2"/>
    <s v="United States"/>
    <s v="San Francisco"/>
    <x v="1"/>
    <n v="94122"/>
    <x v="1"/>
    <s v="OFF-LA-10000414"/>
    <x v="1"/>
    <x v="2"/>
    <s v="Avery 503"/>
    <n v="41.4"/>
    <n v="4"/>
    <n v="0"/>
    <n v="19.872"/>
  </r>
  <r>
    <n v="5907"/>
    <s v="US-2014-153948"/>
    <x v="3"/>
    <x v="44"/>
    <d v="2020-11-07T00:00:00"/>
    <s v="Same Day"/>
    <s v="FM-14290"/>
    <s v="Frank Merwin"/>
    <x v="2"/>
    <s v="United States"/>
    <s v="San Francisco"/>
    <x v="1"/>
    <n v="94122"/>
    <x v="1"/>
    <s v="TEC-AC-10003441"/>
    <x v="2"/>
    <x v="11"/>
    <s v="Kingston Digital DataTraveler 32GB USB 2.0"/>
    <n v="16.95"/>
    <n v="1"/>
    <n v="0"/>
    <n v="1.0169999999999995"/>
  </r>
  <r>
    <n v="5908"/>
    <s v="US-2013-113985"/>
    <x v="0"/>
    <x v="499"/>
    <d v="2019-12-08T00:00:00"/>
    <s v="Standard Class"/>
    <s v="KD-16495"/>
    <s v="Keith Dawkins"/>
    <x v="1"/>
    <s v="United States"/>
    <s v="San Jose"/>
    <x v="1"/>
    <n v="95123"/>
    <x v="1"/>
    <s v="OFF-BI-10002353"/>
    <x v="1"/>
    <x v="8"/>
    <s v="GBC VeloBind Cover Sets"/>
    <n v="24.704000000000001"/>
    <n v="2"/>
    <n v="0.2"/>
    <n v="9.2639999999999993"/>
  </r>
  <r>
    <n v="5909"/>
    <s v="US-2013-113985"/>
    <x v="0"/>
    <x v="499"/>
    <d v="2019-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9-12-08T00:00:00"/>
    <s v="Standard Class"/>
    <s v="KD-16495"/>
    <s v="Keith Dawkins"/>
    <x v="1"/>
    <s v="United States"/>
    <s v="San Jose"/>
    <x v="1"/>
    <n v="95123"/>
    <x v="1"/>
    <s v="FUR-FU-10003026"/>
    <x v="0"/>
    <x v="5"/>
    <s v="Eldon Regeneration Recycled Desk Accessories, Black"/>
    <n v="14.52"/>
    <n v="3"/>
    <n v="0"/>
    <n v="5.6627999999999998"/>
  </r>
  <r>
    <n v="5911"/>
    <s v="US-2013-113985"/>
    <x v="0"/>
    <x v="499"/>
    <d v="2019-12-08T00:00:00"/>
    <s v="Standard Class"/>
    <s v="KD-16495"/>
    <s v="Keith Dawkins"/>
    <x v="1"/>
    <s v="United States"/>
    <s v="San Jose"/>
    <x v="1"/>
    <n v="95123"/>
    <x v="1"/>
    <s v="OFF-BI-10000632"/>
    <x v="1"/>
    <x v="8"/>
    <s v="Satellite Sectional Post Binders"/>
    <n v="104.184"/>
    <n v="3"/>
    <n v="0.2"/>
    <n v="33.8598"/>
  </r>
  <r>
    <n v="5912"/>
    <s v="CA-2013-155383"/>
    <x v="0"/>
    <x v="906"/>
    <d v="2019-12-23T00:00:00"/>
    <s v="Standard Class"/>
    <s v="SC-20680"/>
    <s v="Steve Carroll"/>
    <x v="2"/>
    <s v="United States"/>
    <s v="Seattle"/>
    <x v="4"/>
    <n v="98115"/>
    <x v="1"/>
    <s v="OFF-ST-10001328"/>
    <x v="1"/>
    <x v="4"/>
    <s v="Personal Filing Tote with Lid, Black/Gray"/>
    <n v="46.53"/>
    <n v="3"/>
    <n v="0"/>
    <n v="13.028400000000001"/>
  </r>
  <r>
    <n v="5913"/>
    <s v="CA-2011-120432"/>
    <x v="2"/>
    <x v="829"/>
    <d v="2017-08-26T00:00:00"/>
    <s v="Second Class"/>
    <s v="DW-13585"/>
    <s v="Dorothy Wardle"/>
    <x v="1"/>
    <s v="United States"/>
    <s v="Owensboro"/>
    <x v="0"/>
    <n v="42301"/>
    <x v="0"/>
    <s v="OFF-SU-10004661"/>
    <x v="1"/>
    <x v="14"/>
    <s v="Acme Titanium Bonded Scissors"/>
    <n v="25.5"/>
    <n v="3"/>
    <n v="0"/>
    <n v="6.63"/>
  </r>
  <r>
    <n v="5914"/>
    <s v="US-2012-126977"/>
    <x v="1"/>
    <x v="14"/>
    <d v="2018-09-23T00:00:00"/>
    <s v="Standard Class"/>
    <s v="PF-19120"/>
    <s v="Peter Fuller"/>
    <x v="0"/>
    <s v="United States"/>
    <s v="New York City"/>
    <x v="15"/>
    <n v="10035"/>
    <x v="3"/>
    <s v="OFF-ST-10000617"/>
    <x v="1"/>
    <x v="4"/>
    <s v="Woodgrain Magazine Files by Perma"/>
    <n v="14.9"/>
    <n v="5"/>
    <n v="0"/>
    <n v="1.0429999999999984"/>
  </r>
  <r>
    <n v="5915"/>
    <s v="US-2012-126977"/>
    <x v="1"/>
    <x v="14"/>
    <d v="2018-09-23T00:00:00"/>
    <s v="Standard Class"/>
    <s v="PF-19120"/>
    <s v="Peter Fuller"/>
    <x v="0"/>
    <s v="United States"/>
    <s v="New York City"/>
    <x v="15"/>
    <n v="10035"/>
    <x v="3"/>
    <s v="OFF-LA-10002762"/>
    <x v="1"/>
    <x v="2"/>
    <s v="Avery 485"/>
    <n v="87.71"/>
    <n v="7"/>
    <n v="0"/>
    <n v="41.223699999999994"/>
  </r>
  <r>
    <n v="5916"/>
    <s v="US-2012-126977"/>
    <x v="1"/>
    <x v="14"/>
    <d v="2018-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8-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8-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8-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8-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8-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8-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8-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9-12-01T00:00:00"/>
    <s v="Second Class"/>
    <s v="DK-13225"/>
    <s v="Dean Katz"/>
    <x v="1"/>
    <s v="United States"/>
    <s v="New York City"/>
    <x v="15"/>
    <n v="10011"/>
    <x v="3"/>
    <s v="FUR-TA-10002958"/>
    <x v="0"/>
    <x v="3"/>
    <s v="Bevis Oval Conference Table, Walnut"/>
    <n v="313.17599999999999"/>
    <n v="2"/>
    <n v="0.4"/>
    <n v="-120.05080000000007"/>
  </r>
  <r>
    <n v="5925"/>
    <s v="CA-2014-146458"/>
    <x v="3"/>
    <x v="123"/>
    <d v="2020-11-23T00:00:00"/>
    <s v="Second Class"/>
    <s v="RB-19435"/>
    <s v="Richard Bierner"/>
    <x v="0"/>
    <s v="United States"/>
    <s v="Springfield"/>
    <x v="17"/>
    <n v="22153"/>
    <x v="0"/>
    <s v="OFF-AR-10001177"/>
    <x v="1"/>
    <x v="6"/>
    <s v="Newell 349"/>
    <n v="22.959999999999997"/>
    <n v="7"/>
    <n v="0"/>
    <n v="6.6583999999999968"/>
  </r>
  <r>
    <n v="5926"/>
    <s v="CA-2014-150420"/>
    <x v="3"/>
    <x v="95"/>
    <d v="2020-06-09T00:00:00"/>
    <s v="Standard Class"/>
    <s v="GD-14590"/>
    <s v="Giulietta Dortch"/>
    <x v="1"/>
    <s v="United States"/>
    <s v="Bellingham"/>
    <x v="4"/>
    <n v="98226"/>
    <x v="1"/>
    <s v="TEC-AC-10004975"/>
    <x v="2"/>
    <x v="11"/>
    <s v="Plantronics Audio 995 Wireless Stereo Headset"/>
    <n v="1099.5"/>
    <n v="10"/>
    <n v="0"/>
    <n v="362.83500000000004"/>
  </r>
  <r>
    <n v="5927"/>
    <s v="US-2011-118997"/>
    <x v="2"/>
    <x v="917"/>
    <d v="2017-04-12T00:00:00"/>
    <s v="Standard Class"/>
    <s v="RA-19885"/>
    <s v="Ruben Ausman"/>
    <x v="1"/>
    <s v="United States"/>
    <s v="Decatur"/>
    <x v="19"/>
    <n v="35601"/>
    <x v="0"/>
    <s v="FUR-TA-10001086"/>
    <x v="0"/>
    <x v="3"/>
    <s v="SAFCO PlanMaster Boards, 60w x 37-1/2d, White Melamine"/>
    <n v="1215.92"/>
    <n v="8"/>
    <n v="0"/>
    <n v="316.13920000000007"/>
  </r>
  <r>
    <n v="5928"/>
    <s v="CA-2011-114314"/>
    <x v="2"/>
    <x v="856"/>
    <d v="2017-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7-10-15T00:00:00"/>
    <s v="Standard Class"/>
    <s v="DB-13555"/>
    <s v="Dorothy Badders"/>
    <x v="1"/>
    <s v="United States"/>
    <s v="Fayetteville"/>
    <x v="36"/>
    <n v="72701"/>
    <x v="0"/>
    <s v="FUR-FU-10002107"/>
    <x v="0"/>
    <x v="5"/>
    <s v="Eldon Pizzaz Desk Accessories"/>
    <n v="8.92"/>
    <n v="4"/>
    <n v="0"/>
    <n v="3.9248000000000003"/>
  </r>
  <r>
    <n v="5930"/>
    <s v="US-2014-169551"/>
    <x v="3"/>
    <x v="437"/>
    <d v="2020-07-10T00:00:00"/>
    <s v="First Class"/>
    <s v="RL-19615"/>
    <s v="Rob Lucas"/>
    <x v="0"/>
    <s v="United States"/>
    <s v="Philadelphia"/>
    <x v="9"/>
    <n v="19120"/>
    <x v="3"/>
    <s v="FUR-BO-10001519"/>
    <x v="0"/>
    <x v="0"/>
    <s v="O'Sullivan 3-Shelf Heavy-Duty Bookcases"/>
    <n v="87.210000000000008"/>
    <n v="3"/>
    <n v="0.5"/>
    <n v="-45.349200000000003"/>
  </r>
  <r>
    <n v="5931"/>
    <s v="US-2014-169551"/>
    <x v="3"/>
    <x v="437"/>
    <d v="2020-07-10T00:00:00"/>
    <s v="First Class"/>
    <s v="RL-19615"/>
    <s v="Rob Lucas"/>
    <x v="0"/>
    <s v="United States"/>
    <s v="Philadelphia"/>
    <x v="9"/>
    <n v="19120"/>
    <x v="3"/>
    <s v="OFF-PA-10004100"/>
    <x v="1"/>
    <x v="10"/>
    <s v="Xerox 216"/>
    <n v="15.552000000000003"/>
    <n v="3"/>
    <n v="0.2"/>
    <n v="5.4432"/>
  </r>
  <r>
    <n v="5932"/>
    <s v="US-2014-169551"/>
    <x v="3"/>
    <x v="437"/>
    <d v="2020-07-10T00:00:00"/>
    <s v="First Class"/>
    <s v="RL-19615"/>
    <s v="Rob Lucas"/>
    <x v="0"/>
    <s v="United States"/>
    <s v="Philadelphia"/>
    <x v="9"/>
    <n v="19120"/>
    <x v="3"/>
    <s v="TEC-PH-10001363"/>
    <x v="2"/>
    <x v="7"/>
    <s v="Apple iPhone 5S"/>
    <n v="683.98799999999994"/>
    <n v="2"/>
    <n v="0.4"/>
    <n v="-113.9980000000001"/>
  </r>
  <r>
    <n v="5933"/>
    <s v="US-2014-169551"/>
    <x v="3"/>
    <x v="437"/>
    <d v="2020-07-10T00:00:00"/>
    <s v="First Class"/>
    <s v="RL-19615"/>
    <s v="Rob Lucas"/>
    <x v="0"/>
    <s v="United States"/>
    <s v="Philadelphia"/>
    <x v="9"/>
    <n v="19120"/>
    <x v="3"/>
    <s v="OFF-ST-10004835"/>
    <x v="1"/>
    <x v="4"/>
    <s v="Plastic Stacking Crates &amp; Casters"/>
    <n v="13.392000000000001"/>
    <n v="3"/>
    <n v="0.2"/>
    <n v="1.0044"/>
  </r>
  <r>
    <n v="5934"/>
    <s v="US-2014-169551"/>
    <x v="3"/>
    <x v="437"/>
    <d v="2020-07-10T00:00:00"/>
    <s v="First Class"/>
    <s v="RL-19615"/>
    <s v="Rob Lucas"/>
    <x v="0"/>
    <s v="United States"/>
    <s v="Philadelphia"/>
    <x v="9"/>
    <n v="19120"/>
    <x v="3"/>
    <s v="TEC-AC-10002018"/>
    <x v="2"/>
    <x v="11"/>
    <s v="AmazonBasics 3-Button USB Wired Mouse"/>
    <n v="16.776000000000003"/>
    <n v="3"/>
    <n v="0.2"/>
    <n v="4.8231000000000002"/>
  </r>
  <r>
    <n v="5935"/>
    <s v="US-2014-169551"/>
    <x v="3"/>
    <x v="437"/>
    <d v="2020-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4"/>
    <d v="2019-07-05T00:00:00"/>
    <s v="Same Day"/>
    <s v="RB-19465"/>
    <s v="Rick Bensley"/>
    <x v="2"/>
    <s v="United States"/>
    <s v="Seattle"/>
    <x v="4"/>
    <n v="98103"/>
    <x v="1"/>
    <s v="FUR-FU-10000221"/>
    <x v="0"/>
    <x v="5"/>
    <s v="Master Caster Door Stop, Brown"/>
    <n v="25.4"/>
    <n v="5"/>
    <n v="0"/>
    <n v="8.6359999999999992"/>
  </r>
  <r>
    <n v="5937"/>
    <s v="CA-2013-103107"/>
    <x v="0"/>
    <x v="974"/>
    <d v="2019-07-05T00:00:00"/>
    <s v="Same Day"/>
    <s v="RB-19465"/>
    <s v="Rick Bensley"/>
    <x v="2"/>
    <s v="United States"/>
    <s v="Seattle"/>
    <x v="4"/>
    <n v="98103"/>
    <x v="1"/>
    <s v="TEC-PH-10001198"/>
    <x v="2"/>
    <x v="7"/>
    <s v="Avaya 4621SW VoIP phone"/>
    <n v="177.48000000000002"/>
    <n v="3"/>
    <n v="0.2"/>
    <n v="19.966499999999982"/>
  </r>
  <r>
    <n v="5938"/>
    <s v="CA-2013-103107"/>
    <x v="0"/>
    <x v="974"/>
    <d v="2019-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20-05-26T00:00:00"/>
    <s v="Standard Class"/>
    <s v="JF-15295"/>
    <s v="Jason Fortune-"/>
    <x v="0"/>
    <s v="United States"/>
    <s v="Plano"/>
    <x v="5"/>
    <n v="75023"/>
    <x v="2"/>
    <s v="TEC-PH-10003811"/>
    <x v="2"/>
    <x v="7"/>
    <s v="Jabra Supreme Plus Driver Edition Headset"/>
    <n v="95.992000000000004"/>
    <n v="1"/>
    <n v="0.2"/>
    <n v="9.5991999999999997"/>
  </r>
  <r>
    <n v="5940"/>
    <s v="CA-2014-122077"/>
    <x v="3"/>
    <x v="240"/>
    <d v="2020-05-26T00:00:00"/>
    <s v="Standard Class"/>
    <s v="JF-15295"/>
    <s v="Jason Fortune-"/>
    <x v="0"/>
    <s v="United States"/>
    <s v="Plano"/>
    <x v="5"/>
    <n v="75023"/>
    <x v="2"/>
    <s v="OFF-LA-10004178"/>
    <x v="1"/>
    <x v="2"/>
    <s v="Avery 491"/>
    <n v="13.216000000000001"/>
    <n v="4"/>
    <n v="0.2"/>
    <n v="4.2951999999999995"/>
  </r>
  <r>
    <n v="5941"/>
    <s v="CA-2014-112431"/>
    <x v="3"/>
    <x v="386"/>
    <d v="2020-10-15T00:00:00"/>
    <s v="Second Class"/>
    <s v="RW-19690"/>
    <s v="Robert Waldorf"/>
    <x v="0"/>
    <s v="United States"/>
    <s v="Los Angeles"/>
    <x v="1"/>
    <n v="90049"/>
    <x v="1"/>
    <s v="TEC-AC-10001465"/>
    <x v="2"/>
    <x v="11"/>
    <s v="SanDisk Cruzer 64 GB USB Flash Drive"/>
    <n v="435.84000000000003"/>
    <n v="12"/>
    <n v="0"/>
    <n v="130.75199999999995"/>
  </r>
  <r>
    <n v="5942"/>
    <s v="CA-2014-112431"/>
    <x v="3"/>
    <x v="386"/>
    <d v="2020-10-15T00:00:00"/>
    <s v="Second Class"/>
    <s v="RW-19690"/>
    <s v="Robert Waldorf"/>
    <x v="0"/>
    <s v="United States"/>
    <s v="Los Angeles"/>
    <x v="1"/>
    <n v="90049"/>
    <x v="1"/>
    <s v="OFF-AR-10000940"/>
    <x v="1"/>
    <x v="6"/>
    <s v="Newell 343"/>
    <n v="5.88"/>
    <n v="2"/>
    <n v="0"/>
    <n v="1.5876000000000001"/>
  </r>
  <r>
    <n v="5943"/>
    <s v="CA-2013-151092"/>
    <x v="0"/>
    <x v="876"/>
    <d v="2019-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7-08-29T00:00:00"/>
    <s v="Standard Class"/>
    <s v="JM-15265"/>
    <s v="Janet Molinari"/>
    <x v="1"/>
    <s v="United States"/>
    <s v="Los Angeles"/>
    <x v="1"/>
    <n v="90036"/>
    <x v="1"/>
    <s v="FUR-FU-10000771"/>
    <x v="0"/>
    <x v="5"/>
    <s v="Eldon 200 Class Desk Accessories, Smoke"/>
    <n v="6.28"/>
    <n v="1"/>
    <n v="0"/>
    <n v="2.6376000000000004"/>
  </r>
  <r>
    <n v="5945"/>
    <s v="CA-2011-104178"/>
    <x v="2"/>
    <x v="55"/>
    <d v="2017-08-29T00:00:00"/>
    <s v="Standard Class"/>
    <s v="JM-15265"/>
    <s v="Janet Molinari"/>
    <x v="1"/>
    <s v="United States"/>
    <s v="Los Angeles"/>
    <x v="1"/>
    <n v="90036"/>
    <x v="1"/>
    <s v="TEC-AC-10002399"/>
    <x v="2"/>
    <x v="11"/>
    <s v="SanDisk Cruzer 32 GB USB Flash Drive"/>
    <n v="95.1"/>
    <n v="5"/>
    <n v="0"/>
    <n v="30.431999999999995"/>
  </r>
  <r>
    <n v="5946"/>
    <s v="CA-2011-104178"/>
    <x v="2"/>
    <x v="55"/>
    <d v="2017-08-29T00:00:00"/>
    <s v="Standard Class"/>
    <s v="JM-15265"/>
    <s v="Janet Molinari"/>
    <x v="1"/>
    <s v="United States"/>
    <s v="Los Angeles"/>
    <x v="1"/>
    <n v="90036"/>
    <x v="1"/>
    <s v="OFF-PA-10004983"/>
    <x v="1"/>
    <x v="10"/>
    <s v="Xerox 23"/>
    <n v="25.92"/>
    <n v="4"/>
    <n v="0"/>
    <n v="12.441600000000001"/>
  </r>
  <r>
    <n v="5947"/>
    <s v="CA-2011-104178"/>
    <x v="2"/>
    <x v="55"/>
    <d v="2017-08-29T00:00:00"/>
    <s v="Standard Class"/>
    <s v="JM-15265"/>
    <s v="Janet Molinari"/>
    <x v="1"/>
    <s v="United States"/>
    <s v="Los Angeles"/>
    <x v="1"/>
    <n v="90036"/>
    <x v="1"/>
    <s v="OFF-ST-10004258"/>
    <x v="1"/>
    <x v="4"/>
    <s v="Portable Personal File Box"/>
    <n v="48.84"/>
    <n v="4"/>
    <n v="0"/>
    <n v="13.186800000000005"/>
  </r>
  <r>
    <n v="5948"/>
    <s v="CA-2012-115924"/>
    <x v="1"/>
    <x v="471"/>
    <d v="2018-09-18T00:00:00"/>
    <s v="Second Class"/>
    <s v="BE-11455"/>
    <s v="Brad Eason"/>
    <x v="2"/>
    <s v="United States"/>
    <s v="Des Moines"/>
    <x v="23"/>
    <n v="50315"/>
    <x v="2"/>
    <s v="OFF-BI-10004040"/>
    <x v="1"/>
    <x v="8"/>
    <s v="Wilson Jones Impact Binders"/>
    <n v="25.9"/>
    <n v="5"/>
    <n v="0"/>
    <n v="12.690999999999999"/>
  </r>
  <r>
    <n v="5949"/>
    <s v="CA-2014-161046"/>
    <x v="3"/>
    <x v="915"/>
    <d v="2020-03-06T00:00:00"/>
    <s v="Same Day"/>
    <s v="CB-12535"/>
    <s v="Claudia Bergmann"/>
    <x v="1"/>
    <s v="United States"/>
    <s v="Southaven"/>
    <x v="35"/>
    <n v="38671"/>
    <x v="0"/>
    <s v="OFF-EN-10003862"/>
    <x v="1"/>
    <x v="12"/>
    <s v="Laser &amp; Ink Jet Business Envelopes"/>
    <n v="42.68"/>
    <n v="4"/>
    <n v="0"/>
    <n v="19.6328"/>
  </r>
  <r>
    <n v="5950"/>
    <s v="CA-2014-161046"/>
    <x v="3"/>
    <x v="915"/>
    <d v="2020-03-06T00:00:00"/>
    <s v="Same Day"/>
    <s v="CB-12535"/>
    <s v="Claudia Bergmann"/>
    <x v="1"/>
    <s v="United States"/>
    <s v="Southaven"/>
    <x v="35"/>
    <n v="38671"/>
    <x v="0"/>
    <s v="TEC-AC-10004571"/>
    <x v="2"/>
    <x v="11"/>
    <s v="Logitech G700s Rechargeable Gaming Mouse"/>
    <n v="299.96999999999997"/>
    <n v="3"/>
    <n v="0"/>
    <n v="125.98740000000001"/>
  </r>
  <r>
    <n v="5951"/>
    <s v="CA-2014-161046"/>
    <x v="3"/>
    <x v="915"/>
    <d v="2020-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5"/>
    <d v="2020-03-06T00:00:00"/>
    <s v="Same Day"/>
    <s v="CB-12535"/>
    <s v="Claudia Bergmann"/>
    <x v="1"/>
    <s v="United States"/>
    <s v="Southaven"/>
    <x v="35"/>
    <n v="38671"/>
    <x v="0"/>
    <s v="OFF-BI-10002026"/>
    <x v="1"/>
    <x v="8"/>
    <s v="Ibico Recycled Linen-Style Covers"/>
    <n v="234.36"/>
    <n v="6"/>
    <n v="0"/>
    <n v="112.49279999999999"/>
  </r>
  <r>
    <n v="5953"/>
    <s v="US-2014-141698"/>
    <x v="3"/>
    <x v="4"/>
    <d v="2020-04-22T00:00:00"/>
    <s v="Standard Class"/>
    <s v="SD-20485"/>
    <s v="Shirley Daniels"/>
    <x v="2"/>
    <s v="United States"/>
    <s v="Houston"/>
    <x v="5"/>
    <n v="77041"/>
    <x v="2"/>
    <s v="OFF-PA-10001826"/>
    <x v="1"/>
    <x v="10"/>
    <s v="Xerox 207"/>
    <n v="20.736000000000004"/>
    <n v="4"/>
    <n v="0.2"/>
    <n v="7.2576000000000001"/>
  </r>
  <r>
    <n v="5954"/>
    <s v="US-2011-105151"/>
    <x v="2"/>
    <x v="809"/>
    <d v="2017-03-31T00:00:00"/>
    <s v="First Class"/>
    <s v="SG-20890"/>
    <s v="Susan Gilcrest"/>
    <x v="1"/>
    <s v="United States"/>
    <s v="New York City"/>
    <x v="15"/>
    <n v="10009"/>
    <x v="3"/>
    <s v="OFF-AR-10001231"/>
    <x v="1"/>
    <x v="6"/>
    <s v="Sanford EarthWrite Recycled Pencils, Medium Soft, #2"/>
    <n v="10.5"/>
    <n v="5"/>
    <n v="0"/>
    <n v="2.9400000000000004"/>
  </r>
  <r>
    <n v="5955"/>
    <s v="CA-2011-155796"/>
    <x v="2"/>
    <x v="7"/>
    <d v="2017-11-15T00:00:00"/>
    <s v="Second Class"/>
    <s v="TS-21430"/>
    <s v="Tom Stivers"/>
    <x v="1"/>
    <s v="United States"/>
    <s v="Reading"/>
    <x v="9"/>
    <n v="19601"/>
    <x v="3"/>
    <s v="FUR-FU-10000409"/>
    <x v="0"/>
    <x v="5"/>
    <s v="GE 4 Foot Flourescent Tube, 40 Watt"/>
    <n v="23.968000000000004"/>
    <n v="2"/>
    <n v="0.2"/>
    <n v="7.7896000000000001"/>
  </r>
  <r>
    <n v="5956"/>
    <s v="CA-2011-155796"/>
    <x v="2"/>
    <x v="7"/>
    <d v="2017-11-15T00:00:00"/>
    <s v="Second Class"/>
    <s v="TS-21430"/>
    <s v="Tom Stivers"/>
    <x v="1"/>
    <s v="United States"/>
    <s v="Reading"/>
    <x v="9"/>
    <n v="19601"/>
    <x v="3"/>
    <s v="FUR-BO-10002545"/>
    <x v="0"/>
    <x v="0"/>
    <s v="Atlantic Metals Mobile 3-Shelf Bookcases, Custom Colors"/>
    <n v="521.96"/>
    <n v="4"/>
    <n v="0.5"/>
    <n v="-250.54079999999999"/>
  </r>
  <r>
    <n v="5957"/>
    <s v="CA-2013-127138"/>
    <x v="0"/>
    <x v="299"/>
    <d v="2019-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9-03-16T00:00:00"/>
    <s v="Second Class"/>
    <s v="DK-13225"/>
    <s v="Dean Katz"/>
    <x v="1"/>
    <s v="United States"/>
    <s v="San Francisco"/>
    <x v="1"/>
    <n v="94109"/>
    <x v="1"/>
    <s v="OFF-AP-10003842"/>
    <x v="1"/>
    <x v="9"/>
    <s v="Euro-Pro Shark Turbo Vacuum"/>
    <n v="154.9"/>
    <n v="5"/>
    <n v="0"/>
    <n v="40.274000000000001"/>
  </r>
  <r>
    <n v="5959"/>
    <s v="CA-2013-127138"/>
    <x v="0"/>
    <x v="299"/>
    <d v="2019-03-16T00:00:00"/>
    <s v="Second Class"/>
    <s v="DK-13225"/>
    <s v="Dean Katz"/>
    <x v="1"/>
    <s v="United States"/>
    <s v="San Francisco"/>
    <x v="1"/>
    <n v="94109"/>
    <x v="1"/>
    <s v="OFF-EN-10004459"/>
    <x v="1"/>
    <x v="12"/>
    <s v="Security-Tint Envelopes"/>
    <n v="30.56"/>
    <n v="4"/>
    <n v="0"/>
    <n v="14.974399999999999"/>
  </r>
  <r>
    <n v="5960"/>
    <s v="CA-2013-127138"/>
    <x v="0"/>
    <x v="299"/>
    <d v="2019-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20-02-15T00:00:00"/>
    <s v="Second Class"/>
    <s v="ML-17395"/>
    <s v="Marina Lichtenstein"/>
    <x v="1"/>
    <s v="United States"/>
    <s v="Los Angeles"/>
    <x v="1"/>
    <n v="90045"/>
    <x v="1"/>
    <s v="FUR-FU-10003142"/>
    <x v="0"/>
    <x v="5"/>
    <s v="Master Big Foot Doorstop, Beige"/>
    <n v="21.12"/>
    <n v="4"/>
    <n v="0"/>
    <n v="6.5471999999999984"/>
  </r>
  <r>
    <n v="5962"/>
    <s v="CA-2011-140732"/>
    <x v="2"/>
    <x v="7"/>
    <d v="2017-11-13T00:00:00"/>
    <s v="Second Class"/>
    <s v="MA-17560"/>
    <s v="Matt Abelman"/>
    <x v="2"/>
    <s v="United States"/>
    <s v="Los Angeles"/>
    <x v="1"/>
    <n v="90004"/>
    <x v="1"/>
    <s v="TEC-PH-10001425"/>
    <x v="2"/>
    <x v="7"/>
    <s v="Mophie Juice Pack Helium for iPhone"/>
    <n v="575.928"/>
    <n v="9"/>
    <n v="0.2"/>
    <n v="57.592799999999983"/>
  </r>
  <r>
    <n v="5963"/>
    <s v="CA-2011-140732"/>
    <x v="2"/>
    <x v="7"/>
    <d v="2017-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7-11-13T00:00:00"/>
    <s v="Second Class"/>
    <s v="MA-17560"/>
    <s v="Matt Abelman"/>
    <x v="2"/>
    <s v="United States"/>
    <s v="Los Angeles"/>
    <x v="1"/>
    <n v="90004"/>
    <x v="1"/>
    <s v="OFF-PA-10003625"/>
    <x v="1"/>
    <x v="10"/>
    <s v="Xerox 1979"/>
    <n v="123.92"/>
    <n v="4"/>
    <n v="0"/>
    <n v="55.763999999999996"/>
  </r>
  <r>
    <n v="5965"/>
    <s v="CA-2014-119011"/>
    <x v="3"/>
    <x v="648"/>
    <d v="2020-08-26T00:00:00"/>
    <s v="Standard Class"/>
    <s v="LR-17035"/>
    <s v="Lisa Ryan"/>
    <x v="1"/>
    <s v="United States"/>
    <s v="San Francisco"/>
    <x v="1"/>
    <n v="94109"/>
    <x v="1"/>
    <s v="OFF-SU-10004768"/>
    <x v="1"/>
    <x v="14"/>
    <s v="Acme Kleencut Forged Steel Scissors"/>
    <n v="17.22"/>
    <n v="3"/>
    <n v="0"/>
    <n v="5.1659999999999986"/>
  </r>
  <r>
    <n v="5966"/>
    <s v="CA-2014-119011"/>
    <x v="3"/>
    <x v="648"/>
    <d v="2020-08-26T00:00:00"/>
    <s v="Standard Class"/>
    <s v="LR-17035"/>
    <s v="Lisa Ryan"/>
    <x v="1"/>
    <s v="United States"/>
    <s v="San Francisco"/>
    <x v="1"/>
    <n v="94109"/>
    <x v="1"/>
    <s v="OFF-ST-10000777"/>
    <x v="1"/>
    <x v="4"/>
    <s v="Companion Letter/Legal File, Black"/>
    <n v="226.56"/>
    <n v="6"/>
    <n v="0"/>
    <n v="63.436800000000005"/>
  </r>
  <r>
    <n v="5967"/>
    <s v="CA-2014-119011"/>
    <x v="3"/>
    <x v="648"/>
    <d v="2020-08-26T00:00:00"/>
    <s v="Standard Class"/>
    <s v="LR-17035"/>
    <s v="Lisa Ryan"/>
    <x v="1"/>
    <s v="United States"/>
    <s v="San Francisco"/>
    <x v="1"/>
    <n v="94109"/>
    <x v="1"/>
    <s v="TEC-PH-10003171"/>
    <x v="2"/>
    <x v="7"/>
    <s v="Plantronics Encore H101 Dual Earpieces Headset"/>
    <n v="107.88"/>
    <n v="3"/>
    <n v="0.2"/>
    <n v="10.787999999999997"/>
  </r>
  <r>
    <n v="5968"/>
    <s v="CA-2013-166912"/>
    <x v="0"/>
    <x v="804"/>
    <d v="2019-01-17T00:00:00"/>
    <s v="First Class"/>
    <s v="BE-11335"/>
    <s v="Bill Eplett"/>
    <x v="2"/>
    <s v="United States"/>
    <s v="New York City"/>
    <x v="15"/>
    <n v="10009"/>
    <x v="3"/>
    <s v="OFF-PA-10001033"/>
    <x v="1"/>
    <x v="10"/>
    <s v="Xerox 1893"/>
    <n v="81.98"/>
    <n v="2"/>
    <n v="0"/>
    <n v="40.170200000000001"/>
  </r>
  <r>
    <n v="5969"/>
    <s v="CA-2011-141726"/>
    <x v="2"/>
    <x v="836"/>
    <d v="2017-07-22T00:00:00"/>
    <s v="First Class"/>
    <s v="CC-12145"/>
    <s v="Charles Crestani"/>
    <x v="0"/>
    <s v="United States"/>
    <s v="San Diego"/>
    <x v="1"/>
    <n v="92105"/>
    <x v="1"/>
    <s v="OFF-PA-10000418"/>
    <x v="1"/>
    <x v="10"/>
    <s v="Xerox 189"/>
    <n v="104.85"/>
    <n v="1"/>
    <n v="0"/>
    <n v="50.327999999999996"/>
  </r>
  <r>
    <n v="5970"/>
    <s v="CA-2011-141726"/>
    <x v="2"/>
    <x v="836"/>
    <d v="2017-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7-07-22T00:00:00"/>
    <s v="First Class"/>
    <s v="CC-12145"/>
    <s v="Charles Crestani"/>
    <x v="0"/>
    <s v="United States"/>
    <s v="San Diego"/>
    <x v="1"/>
    <n v="92105"/>
    <x v="1"/>
    <s v="OFF-PA-10002230"/>
    <x v="1"/>
    <x v="10"/>
    <s v="Xerox 1897"/>
    <n v="19.920000000000002"/>
    <n v="4"/>
    <n v="0"/>
    <n v="9.7608000000000015"/>
  </r>
  <r>
    <n v="5972"/>
    <s v="CA-2011-141726"/>
    <x v="2"/>
    <x v="836"/>
    <d v="2017-07-22T00:00:00"/>
    <s v="First Class"/>
    <s v="CC-12145"/>
    <s v="Charles Crestani"/>
    <x v="0"/>
    <s v="United States"/>
    <s v="San Diego"/>
    <x v="1"/>
    <n v="92105"/>
    <x v="1"/>
    <s v="FUR-FU-10003577"/>
    <x v="0"/>
    <x v="5"/>
    <s v="Nu-Dell Leatherette Frames"/>
    <n v="43.019999999999996"/>
    <n v="3"/>
    <n v="0"/>
    <n v="15.4872"/>
  </r>
  <r>
    <n v="5973"/>
    <s v="CA-2014-115105"/>
    <x v="3"/>
    <x v="695"/>
    <d v="2020-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8-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9-10-14T00:00:00"/>
    <s v="Standard Class"/>
    <s v="DB-13615"/>
    <s v="Doug Bickford"/>
    <x v="0"/>
    <s v="United States"/>
    <s v="Charlotte"/>
    <x v="3"/>
    <n v="28205"/>
    <x v="0"/>
    <s v="OFF-ST-10000676"/>
    <x v="1"/>
    <x v="4"/>
    <s v="Fellowes Econo/Stor Drawers"/>
    <n v="387.72"/>
    <n v="5"/>
    <n v="0.2"/>
    <n v="-67.851000000000028"/>
  </r>
  <r>
    <n v="5976"/>
    <s v="CA-2014-102155"/>
    <x v="3"/>
    <x v="1001"/>
    <d v="2020-07-18T00:00:00"/>
    <s v="Standard Class"/>
    <s v="RR-19525"/>
    <s v="Rick Reed"/>
    <x v="1"/>
    <s v="United States"/>
    <s v="Overland Park"/>
    <x v="41"/>
    <n v="66212"/>
    <x v="2"/>
    <s v="OFF-ST-10001496"/>
    <x v="1"/>
    <x v="4"/>
    <s v="Standard Rollaway File with Lock"/>
    <n v="360.38"/>
    <n v="2"/>
    <n v="0"/>
    <n v="93.698800000000006"/>
  </r>
  <r>
    <n v="5977"/>
    <s v="CA-2014-102155"/>
    <x v="3"/>
    <x v="1001"/>
    <d v="2020-07-18T00:00:00"/>
    <s v="Standard Class"/>
    <s v="RR-19525"/>
    <s v="Rick Reed"/>
    <x v="1"/>
    <s v="United States"/>
    <s v="Overland Park"/>
    <x v="41"/>
    <n v="66212"/>
    <x v="2"/>
    <s v="OFF-PA-10003673"/>
    <x v="1"/>
    <x v="10"/>
    <s v="Strathmore Photo Mount Cards"/>
    <n v="13.56"/>
    <n v="2"/>
    <n v="0"/>
    <n v="6.2375999999999996"/>
  </r>
  <r>
    <n v="5978"/>
    <s v="CA-2014-116953"/>
    <x v="3"/>
    <x v="558"/>
    <d v="2020-04-26T00:00:00"/>
    <s v="First Class"/>
    <s v="SV-20935"/>
    <s v="Susan Vittorini"/>
    <x v="0"/>
    <s v="United States"/>
    <s v="Mesa"/>
    <x v="16"/>
    <n v="85204"/>
    <x v="1"/>
    <s v="TEC-PH-10004614"/>
    <x v="2"/>
    <x v="7"/>
    <s v="AT&amp;T 841000 Phone"/>
    <n v="552"/>
    <n v="10"/>
    <n v="0.2"/>
    <n v="34.5"/>
  </r>
  <r>
    <n v="5979"/>
    <s v="CA-2011-117765"/>
    <x v="2"/>
    <x v="557"/>
    <d v="2017-09-13T00:00:00"/>
    <s v="Standard Class"/>
    <s v="RB-19465"/>
    <s v="Rick Bensley"/>
    <x v="2"/>
    <s v="United States"/>
    <s v="Tulsa"/>
    <x v="26"/>
    <n v="74133"/>
    <x v="2"/>
    <s v="FUR-TA-10001039"/>
    <x v="0"/>
    <x v="3"/>
    <s v="KI Adjustable-Height Table"/>
    <n v="429.90000000000003"/>
    <n v="5"/>
    <n v="0"/>
    <n v="111.77400000000003"/>
  </r>
  <r>
    <n v="5980"/>
    <s v="CA-2011-117765"/>
    <x v="2"/>
    <x v="557"/>
    <d v="2017-09-13T00:00:00"/>
    <s v="Standard Class"/>
    <s v="RB-19465"/>
    <s v="Rick Bensley"/>
    <x v="2"/>
    <s v="United States"/>
    <s v="Tulsa"/>
    <x v="26"/>
    <n v="74133"/>
    <x v="2"/>
    <s v="OFF-BI-10000474"/>
    <x v="1"/>
    <x v="8"/>
    <s v="Avery Recycled Flexi-View Covers for Binding Systems"/>
    <n v="32.06"/>
    <n v="2"/>
    <n v="0"/>
    <n v="15.3888"/>
  </r>
  <r>
    <n v="5981"/>
    <s v="CA-2011-117765"/>
    <x v="2"/>
    <x v="557"/>
    <d v="2017-09-13T00:00:00"/>
    <s v="Standard Class"/>
    <s v="RB-19465"/>
    <s v="Rick Bensley"/>
    <x v="2"/>
    <s v="United States"/>
    <s v="Tulsa"/>
    <x v="26"/>
    <n v="74133"/>
    <x v="2"/>
    <s v="FUR-CH-10004698"/>
    <x v="0"/>
    <x v="1"/>
    <s v="Padded Folding Chairs, Black, 4/Carton"/>
    <n v="161.96"/>
    <n v="2"/>
    <n v="0"/>
    <n v="45.348800000000011"/>
  </r>
  <r>
    <n v="5982"/>
    <s v="CA-2011-117765"/>
    <x v="2"/>
    <x v="557"/>
    <d v="2017-09-13T00:00:00"/>
    <s v="Standard Class"/>
    <s v="RB-19465"/>
    <s v="Rick Bensley"/>
    <x v="2"/>
    <s v="United States"/>
    <s v="Tulsa"/>
    <x v="26"/>
    <n v="74133"/>
    <x v="2"/>
    <s v="OFF-ST-10003327"/>
    <x v="1"/>
    <x v="4"/>
    <s v="Akro-Mils 12-Gallon Tote"/>
    <n v="19.86"/>
    <n v="2"/>
    <n v="0"/>
    <n v="5.7593999999999976"/>
  </r>
  <r>
    <n v="5983"/>
    <s v="CA-2013-114895"/>
    <x v="0"/>
    <x v="831"/>
    <d v="2019-11-29T00:00:00"/>
    <s v="Standard Class"/>
    <s v="MV-18190"/>
    <s v="Mike Vittorini"/>
    <x v="0"/>
    <s v="United States"/>
    <s v="New York City"/>
    <x v="15"/>
    <n v="10035"/>
    <x v="3"/>
    <s v="OFF-PA-10000232"/>
    <x v="1"/>
    <x v="10"/>
    <s v="Xerox 1975"/>
    <n v="12.96"/>
    <n v="2"/>
    <n v="0"/>
    <n v="6.3504000000000005"/>
  </r>
  <r>
    <n v="5984"/>
    <s v="CA-2014-112984"/>
    <x v="3"/>
    <x v="118"/>
    <d v="2020-09-19T00:00:00"/>
    <s v="Second Class"/>
    <s v="EH-14185"/>
    <s v="Evan Henry"/>
    <x v="0"/>
    <s v="United States"/>
    <s v="Philadelphia"/>
    <x v="9"/>
    <n v="19143"/>
    <x v="3"/>
    <s v="OFF-PA-10003657"/>
    <x v="1"/>
    <x v="10"/>
    <s v="Xerox 1927"/>
    <n v="20.544000000000004"/>
    <n v="6"/>
    <n v="0.2"/>
    <n v="6.4199999999999964"/>
  </r>
  <r>
    <n v="5985"/>
    <s v="CA-2013-163776"/>
    <x v="0"/>
    <x v="1079"/>
    <d v="2019-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79"/>
    <d v="2019-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79"/>
    <d v="2019-07-26T00:00:00"/>
    <s v="Standard Class"/>
    <s v="JS-16030"/>
    <s v="Joy Smith"/>
    <x v="0"/>
    <s v="United States"/>
    <s v="Hattiesburg"/>
    <x v="35"/>
    <n v="39401"/>
    <x v="0"/>
    <s v="OFF-ST-10002485"/>
    <x v="1"/>
    <x v="4"/>
    <s v="Rogers Deluxe File Chest"/>
    <n v="87.92"/>
    <n v="4"/>
    <n v="0"/>
    <n v="0.87919999999999732"/>
  </r>
  <r>
    <n v="5988"/>
    <s v="CA-2013-163776"/>
    <x v="0"/>
    <x v="1079"/>
    <d v="2019-07-26T00:00:00"/>
    <s v="Standard Class"/>
    <s v="JS-16030"/>
    <s v="Joy Smith"/>
    <x v="0"/>
    <s v="United States"/>
    <s v="Hattiesburg"/>
    <x v="35"/>
    <n v="39401"/>
    <x v="0"/>
    <s v="OFF-PA-10001033"/>
    <x v="1"/>
    <x v="10"/>
    <s v="Xerox 1893"/>
    <n v="245.94"/>
    <n v="6"/>
    <n v="0"/>
    <n v="120.51060000000001"/>
  </r>
  <r>
    <n v="5989"/>
    <s v="CA-2013-163776"/>
    <x v="0"/>
    <x v="1079"/>
    <d v="2019-07-26T00:00:00"/>
    <s v="Standard Class"/>
    <s v="JS-16030"/>
    <s v="Joy Smith"/>
    <x v="0"/>
    <s v="United States"/>
    <s v="Hattiesburg"/>
    <x v="35"/>
    <n v="39401"/>
    <x v="0"/>
    <s v="OFF-BI-10000404"/>
    <x v="1"/>
    <x v="8"/>
    <s v="Avery Printable Repositionable Plastic Tabs"/>
    <n v="8.6"/>
    <n v="1"/>
    <n v="0"/>
    <n v="4.0419999999999998"/>
  </r>
  <r>
    <n v="5990"/>
    <s v="CA-2013-163776"/>
    <x v="0"/>
    <x v="1079"/>
    <d v="2019-07-26T00:00:00"/>
    <s v="Standard Class"/>
    <s v="JS-16030"/>
    <s v="Joy Smith"/>
    <x v="0"/>
    <s v="United States"/>
    <s v="Hattiesburg"/>
    <x v="35"/>
    <n v="39401"/>
    <x v="0"/>
    <s v="FUR-BO-10003546"/>
    <x v="0"/>
    <x v="0"/>
    <s v="Hon 4-Shelf Metal Bookcases"/>
    <n v="504.90000000000003"/>
    <n v="5"/>
    <n v="0"/>
    <n v="126.22500000000002"/>
  </r>
  <r>
    <n v="5991"/>
    <s v="US-2014-163300"/>
    <x v="3"/>
    <x v="175"/>
    <d v="2020-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20-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20-09-22T00:00:00"/>
    <s v="Standard Class"/>
    <s v="ES-14020"/>
    <s v="Erica Smith"/>
    <x v="0"/>
    <s v="United States"/>
    <s v="Los Angeles"/>
    <x v="1"/>
    <n v="90049"/>
    <x v="1"/>
    <s v="FUR-CH-10003396"/>
    <x v="0"/>
    <x v="1"/>
    <s v="Global Deluxe Steno Chair"/>
    <n v="184.75200000000001"/>
    <n v="3"/>
    <n v="0.2"/>
    <n v="-20.784600000000012"/>
  </r>
  <r>
    <n v="5994"/>
    <s v="CA-2013-162187"/>
    <x v="0"/>
    <x v="25"/>
    <d v="2019-12-12T00:00:00"/>
    <s v="Same Day"/>
    <s v="NS-18640"/>
    <s v="Noel Staavos"/>
    <x v="1"/>
    <s v="United States"/>
    <s v="Columbus"/>
    <x v="24"/>
    <n v="43229"/>
    <x v="3"/>
    <s v="OFF-ST-10001558"/>
    <x v="1"/>
    <x v="4"/>
    <s v="Acco Perma 4000 Stacking Storage Drawers"/>
    <n v="64.959999999999994"/>
    <n v="5"/>
    <n v="0.2"/>
    <n v="-4.0599999999999987"/>
  </r>
  <r>
    <n v="5995"/>
    <s v="CA-2013-162187"/>
    <x v="0"/>
    <x v="25"/>
    <d v="2019-12-12T00:00:00"/>
    <s v="Same Day"/>
    <s v="NS-18640"/>
    <s v="Noel Staavos"/>
    <x v="1"/>
    <s v="United States"/>
    <s v="Columbus"/>
    <x v="24"/>
    <n v="43229"/>
    <x v="3"/>
    <s v="OFF-SU-10004782"/>
    <x v="1"/>
    <x v="14"/>
    <s v="Elite 5&quot; Scissors"/>
    <n v="13.52"/>
    <n v="2"/>
    <n v="0.2"/>
    <n v="1.6899999999999986"/>
  </r>
  <r>
    <n v="5996"/>
    <s v="CA-2013-162187"/>
    <x v="0"/>
    <x v="25"/>
    <d v="2019-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9-12-12T00:00:00"/>
    <s v="Same Day"/>
    <s v="NS-18640"/>
    <s v="Noel Staavos"/>
    <x v="1"/>
    <s v="United States"/>
    <s v="Columbus"/>
    <x v="24"/>
    <n v="43229"/>
    <x v="3"/>
    <s v="OFF-AP-10000576"/>
    <x v="1"/>
    <x v="9"/>
    <s v="Belkin 325VA UPS Surge Protector, 6'"/>
    <n v="387.13600000000002"/>
    <n v="4"/>
    <n v="0.2"/>
    <n v="24.196000000000012"/>
  </r>
  <r>
    <n v="5998"/>
    <s v="CA-2013-162187"/>
    <x v="0"/>
    <x v="25"/>
    <d v="2019-12-12T00:00:00"/>
    <s v="Same Day"/>
    <s v="NS-18640"/>
    <s v="Noel Staavos"/>
    <x v="1"/>
    <s v="United States"/>
    <s v="Columbus"/>
    <x v="24"/>
    <n v="43229"/>
    <x v="3"/>
    <s v="FUR-TA-10003008"/>
    <x v="0"/>
    <x v="3"/>
    <s v="Lesro Round Back Collection Coffee Table, End Table"/>
    <n v="328.59000000000003"/>
    <n v="3"/>
    <n v="0.4"/>
    <n v="-147.8655"/>
  </r>
  <r>
    <n v="5999"/>
    <s v="US-2011-112991"/>
    <x v="2"/>
    <x v="325"/>
    <d v="2017-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7-12-14T00:00:00"/>
    <s v="Standard Class"/>
    <s v="SH-19975"/>
    <s v="Sally Hughsby"/>
    <x v="1"/>
    <s v="United States"/>
    <s v="Caldwell"/>
    <x v="45"/>
    <n v="83605"/>
    <x v="1"/>
    <s v="OFF-PA-10000019"/>
    <x v="1"/>
    <x v="10"/>
    <s v="Xerox 1931"/>
    <n v="25.92"/>
    <n v="4"/>
    <n v="0"/>
    <n v="12.441600000000001"/>
  </r>
  <r>
    <n v="6001"/>
    <s v="US-2011-112991"/>
    <x v="2"/>
    <x v="325"/>
    <d v="2017-12-14T00:00:00"/>
    <s v="Standard Class"/>
    <s v="SH-19975"/>
    <s v="Sally Hughsby"/>
    <x v="1"/>
    <s v="United States"/>
    <s v="Caldwell"/>
    <x v="45"/>
    <n v="83605"/>
    <x v="1"/>
    <s v="OFF-PA-10002222"/>
    <x v="1"/>
    <x v="10"/>
    <s v="Xerox Color Copier Paper, 11&quot; x 17&quot;, Ream"/>
    <n v="91.36"/>
    <n v="4"/>
    <n v="0"/>
    <n v="42.025599999999997"/>
  </r>
  <r>
    <n v="6002"/>
    <s v="CA-2011-124079"/>
    <x v="2"/>
    <x v="736"/>
    <d v="2017-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7-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20-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20-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8-11-07T00:00:00"/>
    <s v="Standard Class"/>
    <s v="SW-20245"/>
    <s v="Scot Wooten"/>
    <x v="0"/>
    <s v="United States"/>
    <s v="Troy"/>
    <x v="15"/>
    <n v="12180"/>
    <x v="3"/>
    <s v="FUR-CH-10003535"/>
    <x v="0"/>
    <x v="1"/>
    <s v="Global Armless Task Chair, Royal Blue"/>
    <n v="109.764"/>
    <n v="2"/>
    <n v="0.1"/>
    <n v="8.5371999999999968"/>
  </r>
  <r>
    <n v="6007"/>
    <s v="CA-2014-129581"/>
    <x v="3"/>
    <x v="157"/>
    <d v="2020-12-19T00:00:00"/>
    <s v="Standard Class"/>
    <s v="KN-16390"/>
    <s v="Katherine Nockton"/>
    <x v="1"/>
    <s v="United States"/>
    <s v="New Bedford"/>
    <x v="31"/>
    <n v="2740"/>
    <x v="3"/>
    <s v="TEC-PH-10001527"/>
    <x v="2"/>
    <x v="7"/>
    <s v="Plantronics MX500i Earset"/>
    <n v="128.85000000000002"/>
    <n v="3"/>
    <n v="0"/>
    <n v="3.8654999999999973"/>
  </r>
  <r>
    <n v="6008"/>
    <s v="CA-2014-129028"/>
    <x v="3"/>
    <x v="719"/>
    <d v="2020-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0"/>
    <d v="2019-01-03T00:00:00"/>
    <s v="Standard Class"/>
    <s v="CL-12565"/>
    <s v="Clay Ludtke"/>
    <x v="0"/>
    <s v="United States"/>
    <s v="Los Angeles"/>
    <x v="1"/>
    <n v="90049"/>
    <x v="1"/>
    <s v="OFF-PA-10000595"/>
    <x v="1"/>
    <x v="10"/>
    <s v="Xerox 1929"/>
    <n v="68.52"/>
    <n v="3"/>
    <n v="0"/>
    <n v="31.519199999999998"/>
  </r>
  <r>
    <n v="6010"/>
    <s v="CA-2012-135580"/>
    <x v="1"/>
    <x v="1080"/>
    <d v="2019-01-03T00:00:00"/>
    <s v="Standard Class"/>
    <s v="CL-12565"/>
    <s v="Clay Ludtke"/>
    <x v="0"/>
    <s v="United States"/>
    <s v="Los Angeles"/>
    <x v="1"/>
    <n v="90049"/>
    <x v="1"/>
    <s v="OFF-ST-10000798"/>
    <x v="1"/>
    <x v="4"/>
    <s v="2300 Heavy-Duty Transfer File Systems by Perma"/>
    <n v="74.94"/>
    <n v="3"/>
    <n v="0"/>
    <n v="14.238599999999995"/>
  </r>
  <r>
    <n v="6011"/>
    <s v="CA-2012-135580"/>
    <x v="1"/>
    <x v="1080"/>
    <d v="2019-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0"/>
    <d v="2019-01-03T00:00:00"/>
    <s v="Standard Class"/>
    <s v="CL-12565"/>
    <s v="Clay Ludtke"/>
    <x v="0"/>
    <s v="United States"/>
    <s v="Los Angeles"/>
    <x v="1"/>
    <n v="90049"/>
    <x v="1"/>
    <s v="OFF-EN-10003296"/>
    <x v="1"/>
    <x v="12"/>
    <s v="Tyvek Side-Opening Peel &amp; Seel Expanding Envelopes"/>
    <n v="271.44"/>
    <n v="3"/>
    <n v="0"/>
    <n v="122.148"/>
  </r>
  <r>
    <n v="6013"/>
    <s v="CA-2012-135580"/>
    <x v="1"/>
    <x v="1080"/>
    <d v="2019-01-03T00:00:00"/>
    <s v="Standard Class"/>
    <s v="CL-12565"/>
    <s v="Clay Ludtke"/>
    <x v="0"/>
    <s v="United States"/>
    <s v="Los Angeles"/>
    <x v="1"/>
    <n v="90049"/>
    <x v="1"/>
    <s v="TEC-PH-10004345"/>
    <x v="2"/>
    <x v="7"/>
    <s v="Cisco SPA 502G IP Phone"/>
    <n v="287.88"/>
    <n v="3"/>
    <n v="0.2"/>
    <n v="35.984999999999999"/>
  </r>
  <r>
    <n v="6014"/>
    <s v="CA-2013-159016"/>
    <x v="0"/>
    <x v="612"/>
    <d v="2019-03-12T00:00:00"/>
    <s v="First Class"/>
    <s v="KF-16285"/>
    <s v="Karen Ferguson"/>
    <x v="2"/>
    <s v="United States"/>
    <s v="Los Angeles"/>
    <x v="1"/>
    <n v="90008"/>
    <x v="1"/>
    <s v="OFF-PA-10004405"/>
    <x v="1"/>
    <x v="10"/>
    <s v="Rediform Voice Mail Log Books"/>
    <n v="14.9"/>
    <n v="5"/>
    <n v="0"/>
    <n v="7.1519999999999992"/>
  </r>
  <r>
    <n v="6015"/>
    <s v="CA-2013-159016"/>
    <x v="0"/>
    <x v="612"/>
    <d v="2019-03-12T00:00:00"/>
    <s v="First Class"/>
    <s v="KF-16285"/>
    <s v="Karen Ferguson"/>
    <x v="2"/>
    <s v="United States"/>
    <s v="Los Angeles"/>
    <x v="1"/>
    <n v="90008"/>
    <x v="1"/>
    <s v="TEC-PH-10002885"/>
    <x v="2"/>
    <x v="7"/>
    <s v="Apple iPhone 5"/>
    <n v="4158.9120000000003"/>
    <n v="8"/>
    <n v="0.2"/>
    <n v="363.90480000000025"/>
  </r>
  <r>
    <n v="6016"/>
    <s v="CA-2011-102652"/>
    <x v="2"/>
    <x v="322"/>
    <d v="2017-04-12T00:00:00"/>
    <s v="Standard Class"/>
    <s v="AY-10555"/>
    <s v="Andy Yotov"/>
    <x v="1"/>
    <s v="United States"/>
    <s v="Los Angeles"/>
    <x v="1"/>
    <n v="90049"/>
    <x v="1"/>
    <s v="FUR-FU-10000747"/>
    <x v="0"/>
    <x v="5"/>
    <s v="Tenex B1-RE Series Chair Mats for Low Pile Carpets"/>
    <n v="91.96"/>
    <n v="2"/>
    <n v="0"/>
    <n v="15.633199999999988"/>
  </r>
  <r>
    <n v="6017"/>
    <s v="CA-2011-102652"/>
    <x v="2"/>
    <x v="322"/>
    <d v="2017-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7-04-12T00:00:00"/>
    <s v="Standard Class"/>
    <s v="AY-10555"/>
    <s v="Andy Yotov"/>
    <x v="1"/>
    <s v="United States"/>
    <s v="Los Angeles"/>
    <x v="1"/>
    <n v="90049"/>
    <x v="1"/>
    <s v="OFF-PA-10003309"/>
    <x v="1"/>
    <x v="10"/>
    <s v="Xerox 211"/>
    <n v="19.440000000000001"/>
    <n v="3"/>
    <n v="0"/>
    <n v="9.3312000000000008"/>
  </r>
  <r>
    <n v="6019"/>
    <s v="CA-2011-102652"/>
    <x v="2"/>
    <x v="322"/>
    <d v="2017-04-12T00:00:00"/>
    <s v="Standard Class"/>
    <s v="AY-10555"/>
    <s v="Andy Yotov"/>
    <x v="1"/>
    <s v="United States"/>
    <s v="Los Angeles"/>
    <x v="1"/>
    <n v="90049"/>
    <x v="1"/>
    <s v="OFF-PA-10001977"/>
    <x v="1"/>
    <x v="10"/>
    <s v="Xerox 194"/>
    <n v="55.48"/>
    <n v="1"/>
    <n v="0"/>
    <n v="26.630399999999998"/>
  </r>
  <r>
    <n v="6020"/>
    <s v="CA-2011-152422"/>
    <x v="2"/>
    <x v="1081"/>
    <d v="2017-10-10T00:00:00"/>
    <s v="Second Class"/>
    <s v="BD-11635"/>
    <s v="Brian Derr"/>
    <x v="0"/>
    <s v="United States"/>
    <s v="Columbus"/>
    <x v="24"/>
    <n v="43229"/>
    <x v="3"/>
    <s v="OFF-AP-10002892"/>
    <x v="1"/>
    <x v="9"/>
    <s v="Belkin F5C206VTEL 6 Outlet Surge"/>
    <n v="91.92"/>
    <n v="5"/>
    <n v="0.2"/>
    <n v="11.489999999999991"/>
  </r>
  <r>
    <n v="6021"/>
    <s v="US-2013-156692"/>
    <x v="0"/>
    <x v="572"/>
    <d v="2019-08-14T00:00:00"/>
    <s v="Same Day"/>
    <s v="HG-15025"/>
    <s v="Hunter Glantz"/>
    <x v="0"/>
    <s v="United States"/>
    <s v="Kenner"/>
    <x v="28"/>
    <n v="70065"/>
    <x v="0"/>
    <s v="OFF-AP-10002222"/>
    <x v="1"/>
    <x v="9"/>
    <s v="Staples"/>
    <n v="17.34"/>
    <n v="2"/>
    <n v="0"/>
    <n v="4.6818000000000008"/>
  </r>
  <r>
    <n v="6022"/>
    <s v="US-2013-156692"/>
    <x v="0"/>
    <x v="572"/>
    <d v="2019-08-14T00:00:00"/>
    <s v="Same Day"/>
    <s v="HG-15025"/>
    <s v="Hunter Glantz"/>
    <x v="0"/>
    <s v="United States"/>
    <s v="Kenner"/>
    <x v="28"/>
    <n v="70065"/>
    <x v="0"/>
    <s v="TEC-AC-10000158"/>
    <x v="2"/>
    <x v="11"/>
    <s v="Sony 64GB Class 10 Micro SDHC R40 Memory Card"/>
    <n v="71.98"/>
    <n v="2"/>
    <n v="0"/>
    <n v="15.1158"/>
  </r>
  <r>
    <n v="6023"/>
    <s v="CA-2011-130869"/>
    <x v="2"/>
    <x v="664"/>
    <d v="2017-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20-04-28T00:00:00"/>
    <s v="First Class"/>
    <s v="LS-16945"/>
    <s v="Linda Southworth"/>
    <x v="1"/>
    <s v="United States"/>
    <s v="Providence"/>
    <x v="34"/>
    <n v="2908"/>
    <x v="3"/>
    <s v="TEC-AC-10004855"/>
    <x v="2"/>
    <x v="11"/>
    <s v="V7 USB Numeric Keypad"/>
    <n v="69.98"/>
    <n v="2"/>
    <n v="0"/>
    <n v="4.8986000000000018"/>
  </r>
  <r>
    <n v="6025"/>
    <s v="CA-2014-139717"/>
    <x v="3"/>
    <x v="1042"/>
    <d v="2020-08-27T00:00:00"/>
    <s v="Second Class"/>
    <s v="DM-13015"/>
    <s v="Darrin Martin"/>
    <x v="0"/>
    <s v="United States"/>
    <s v="Lancaster"/>
    <x v="24"/>
    <n v="43130"/>
    <x v="3"/>
    <s v="OFF-AP-10000938"/>
    <x v="1"/>
    <x v="9"/>
    <s v="Avanti 1.7 Cu. Ft. Refrigerator"/>
    <n v="646.27200000000005"/>
    <n v="8"/>
    <n v="0.2"/>
    <n v="64.627199999999988"/>
  </r>
  <r>
    <n v="6026"/>
    <s v="CA-2014-139717"/>
    <x v="3"/>
    <x v="1042"/>
    <d v="2020-08-27T00:00:00"/>
    <s v="Second Class"/>
    <s v="DM-13015"/>
    <s v="Darrin Martin"/>
    <x v="0"/>
    <s v="United States"/>
    <s v="Lancaster"/>
    <x v="24"/>
    <n v="43130"/>
    <x v="3"/>
    <s v="OFF-PA-10002195"/>
    <x v="1"/>
    <x v="10"/>
    <s v="Xerox 1966"/>
    <n v="10.368000000000002"/>
    <n v="2"/>
    <n v="0.2"/>
    <n v="3.7584"/>
  </r>
  <r>
    <n v="6027"/>
    <s v="CA-2014-136007"/>
    <x v="3"/>
    <x v="660"/>
    <d v="2020-03-03T00:00:00"/>
    <s v="Standard Class"/>
    <s v="AC-10615"/>
    <s v="Ann Chong"/>
    <x v="1"/>
    <s v="United States"/>
    <s v="Seattle"/>
    <x v="4"/>
    <n v="98115"/>
    <x v="1"/>
    <s v="OFF-FA-10002701"/>
    <x v="1"/>
    <x v="13"/>
    <s v="Alliance Rubber Bands"/>
    <n v="8.4"/>
    <n v="5"/>
    <n v="0"/>
    <n v="0.33599999999999963"/>
  </r>
  <r>
    <n v="6028"/>
    <s v="CA-2014-136007"/>
    <x v="3"/>
    <x v="660"/>
    <d v="2020-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9-11-22T00:00:00"/>
    <s v="First Class"/>
    <s v="LT-17110"/>
    <s v="Liz Thompson"/>
    <x v="0"/>
    <s v="United States"/>
    <s v="Jacksonville"/>
    <x v="3"/>
    <n v="28540"/>
    <x v="0"/>
    <s v="OFF-AR-10003752"/>
    <x v="1"/>
    <x v="6"/>
    <s v="Deluxe Chalkboard Eraser Cleaner"/>
    <n v="18.48"/>
    <n v="2"/>
    <n v="0.2"/>
    <n v="6.0059999999999993"/>
  </r>
  <r>
    <n v="6030"/>
    <s v="US-2013-112970"/>
    <x v="0"/>
    <x v="696"/>
    <d v="2019-11-16T00:00:00"/>
    <s v="First Class"/>
    <s v="TB-21250"/>
    <s v="Tim Brockman"/>
    <x v="0"/>
    <s v="United States"/>
    <s v="Los Angeles"/>
    <x v="1"/>
    <n v="90049"/>
    <x v="1"/>
    <s v="OFF-AR-10003829"/>
    <x v="1"/>
    <x v="6"/>
    <s v="Newell 35"/>
    <n v="9.84"/>
    <n v="3"/>
    <n v="0"/>
    <n v="2.8535999999999988"/>
  </r>
  <r>
    <n v="6031"/>
    <s v="US-2014-152492"/>
    <x v="3"/>
    <x v="91"/>
    <d v="2020-07-07T00:00:00"/>
    <s v="Same Day"/>
    <s v="AH-10585"/>
    <s v="Angele Hood"/>
    <x v="0"/>
    <s v="United States"/>
    <s v="Miami"/>
    <x v="2"/>
    <n v="33142"/>
    <x v="0"/>
    <s v="FUR-CH-10000155"/>
    <x v="0"/>
    <x v="1"/>
    <s v="Global Comet Stacking Armless Chair"/>
    <n v="239.24"/>
    <n v="1"/>
    <n v="0.2"/>
    <n v="23.924000000000007"/>
  </r>
  <r>
    <n v="6032"/>
    <s v="CA-2013-101168"/>
    <x v="0"/>
    <x v="591"/>
    <d v="2020-01-02T00:00:00"/>
    <s v="Standard Class"/>
    <s v="SS-20140"/>
    <s v="Saphhira Shifley"/>
    <x v="1"/>
    <s v="United States"/>
    <s v="Nashua"/>
    <x v="38"/>
    <n v="3060"/>
    <x v="3"/>
    <s v="FUR-FU-10003142"/>
    <x v="0"/>
    <x v="5"/>
    <s v="Master Big Foot Doorstop, Beige"/>
    <n v="21.12"/>
    <n v="4"/>
    <n v="0"/>
    <n v="6.5471999999999984"/>
  </r>
  <r>
    <n v="6033"/>
    <s v="CA-2014-104010"/>
    <x v="3"/>
    <x v="756"/>
    <d v="2020-04-26T00:00:00"/>
    <s v="First Class"/>
    <s v="TD-20995"/>
    <s v="Tamara Dahlen"/>
    <x v="0"/>
    <s v="United States"/>
    <s v="New York City"/>
    <x v="15"/>
    <n v="10011"/>
    <x v="3"/>
    <s v="OFF-SU-10001218"/>
    <x v="1"/>
    <x v="14"/>
    <s v="Fiskars Softgrip Scissors"/>
    <n v="54.900000000000006"/>
    <n v="5"/>
    <n v="0"/>
    <n v="15.372000000000003"/>
  </r>
  <r>
    <n v="6034"/>
    <s v="CA-2012-130253"/>
    <x v="1"/>
    <x v="639"/>
    <d v="2018-12-18T00:00:00"/>
    <s v="Standard Class"/>
    <s v="PP-18955"/>
    <s v="Paul Prost"/>
    <x v="2"/>
    <s v="United States"/>
    <s v="Los Angeles"/>
    <x v="1"/>
    <n v="90036"/>
    <x v="1"/>
    <s v="FUR-FU-10002963"/>
    <x v="0"/>
    <x v="5"/>
    <s v="Master Caster Door Stop, Gray"/>
    <n v="15.24"/>
    <n v="3"/>
    <n v="0"/>
    <n v="5.1815999999999995"/>
  </r>
  <r>
    <n v="6035"/>
    <s v="US-2012-155369"/>
    <x v="1"/>
    <x v="1082"/>
    <d v="2018-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2"/>
    <d v="2018-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2"/>
    <d v="2019-09-09T00:00:00"/>
    <s v="Standard Class"/>
    <s v="AA-10645"/>
    <s v="Anna Andreadi"/>
    <x v="0"/>
    <s v="United States"/>
    <s v="Georgetown"/>
    <x v="0"/>
    <n v="40324"/>
    <x v="0"/>
    <s v="FUR-FU-10003347"/>
    <x v="0"/>
    <x v="5"/>
    <s v="Coloredge Poster Frame"/>
    <n v="42.599999999999994"/>
    <n v="3"/>
    <n v="0"/>
    <n v="16.614000000000001"/>
  </r>
  <r>
    <n v="6038"/>
    <s v="CA-2013-131205"/>
    <x v="0"/>
    <x v="912"/>
    <d v="2019-09-09T00:00:00"/>
    <s v="Standard Class"/>
    <s v="AA-10645"/>
    <s v="Anna Andreadi"/>
    <x v="0"/>
    <s v="United States"/>
    <s v="Georgetown"/>
    <x v="0"/>
    <n v="40324"/>
    <x v="0"/>
    <s v="OFF-BI-10000315"/>
    <x v="1"/>
    <x v="8"/>
    <s v="Poly Designer Cover &amp; Back"/>
    <n v="113.94"/>
    <n v="6"/>
    <n v="0"/>
    <n v="54.691199999999995"/>
  </r>
  <r>
    <n v="6039"/>
    <s v="CA-2013-131205"/>
    <x v="0"/>
    <x v="912"/>
    <d v="2019-09-09T00:00:00"/>
    <s v="Standard Class"/>
    <s v="AA-10645"/>
    <s v="Anna Andreadi"/>
    <x v="0"/>
    <s v="United States"/>
    <s v="Georgetown"/>
    <x v="0"/>
    <n v="40324"/>
    <x v="0"/>
    <s v="OFF-ST-10002583"/>
    <x v="1"/>
    <x v="4"/>
    <s v="Fellowes Neat Ideas Storage Cubes"/>
    <n v="129.91999999999999"/>
    <n v="4"/>
    <n v="0"/>
    <n v="5.1967999999999961"/>
  </r>
  <r>
    <n v="6040"/>
    <s v="CA-2013-131205"/>
    <x v="0"/>
    <x v="912"/>
    <d v="2019-09-09T00:00:00"/>
    <s v="Standard Class"/>
    <s v="AA-10645"/>
    <s v="Anna Andreadi"/>
    <x v="0"/>
    <s v="United States"/>
    <s v="Georgetown"/>
    <x v="0"/>
    <n v="40324"/>
    <x v="0"/>
    <s v="OFF-AR-10003469"/>
    <x v="1"/>
    <x v="6"/>
    <s v="Nontoxic Chalk"/>
    <n v="5.28"/>
    <n v="3"/>
    <n v="0"/>
    <n v="2.5343999999999998"/>
  </r>
  <r>
    <n v="6041"/>
    <s v="CA-2014-122364"/>
    <x v="3"/>
    <x v="241"/>
    <d v="2020-09-30T00:00:00"/>
    <s v="Standard Class"/>
    <s v="FA-14230"/>
    <s v="Frank Atkinson"/>
    <x v="1"/>
    <s v="United States"/>
    <s v="Los Angeles"/>
    <x v="1"/>
    <n v="90008"/>
    <x v="1"/>
    <s v="TEC-PH-10001817"/>
    <x v="2"/>
    <x v="7"/>
    <s v="Wilson Electronics DB Pro Signal Booster"/>
    <n v="859.2"/>
    <n v="3"/>
    <n v="0.2"/>
    <n v="75.180000000000064"/>
  </r>
  <r>
    <n v="6042"/>
    <s v="CA-2014-122364"/>
    <x v="3"/>
    <x v="241"/>
    <d v="2020-09-30T00:00:00"/>
    <s v="Standard Class"/>
    <s v="FA-14230"/>
    <s v="Frank Atkinson"/>
    <x v="1"/>
    <s v="United States"/>
    <s v="Los Angeles"/>
    <x v="1"/>
    <n v="90008"/>
    <x v="1"/>
    <s v="TEC-MA-10001031"/>
    <x v="2"/>
    <x v="15"/>
    <s v="Socket Bluetooth Cordless Hand Scanner (CHS)"/>
    <n v="506.28"/>
    <n v="3"/>
    <n v="0.2"/>
    <n v="177.19799999999998"/>
  </r>
  <r>
    <n v="6043"/>
    <s v="CA-2013-117912"/>
    <x v="0"/>
    <x v="1083"/>
    <d v="2019-02-08T00:00:00"/>
    <s v="Standard Class"/>
    <s v="TB-21520"/>
    <s v="Tracy Blumstein"/>
    <x v="0"/>
    <s v="United States"/>
    <s v="Sierra Vista"/>
    <x v="16"/>
    <n v="85635"/>
    <x v="1"/>
    <s v="FUR-FU-10002088"/>
    <x v="0"/>
    <x v="5"/>
    <s v="Nu-Dell Float Frame 11 x 14 1/2"/>
    <n v="14.368000000000002"/>
    <n v="2"/>
    <n v="0.2"/>
    <n v="3.9512"/>
  </r>
  <r>
    <n v="6044"/>
    <s v="CA-2014-145702"/>
    <x v="3"/>
    <x v="240"/>
    <d v="2020-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20-05-25T00:00:00"/>
    <s v="Second Class"/>
    <s v="AH-10075"/>
    <s v="Adam Hart"/>
    <x v="1"/>
    <s v="United States"/>
    <s v="Knoxville"/>
    <x v="18"/>
    <n v="37918"/>
    <x v="0"/>
    <s v="OFF-PA-10001526"/>
    <x v="1"/>
    <x v="10"/>
    <s v="Xerox 1949"/>
    <n v="27.888000000000002"/>
    <n v="7"/>
    <n v="0.2"/>
    <n v="10.109400000000001"/>
  </r>
  <r>
    <n v="6046"/>
    <s v="CA-2012-113215"/>
    <x v="1"/>
    <x v="37"/>
    <d v="2018-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9-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8-11-11T00:00:00"/>
    <s v="Standard Class"/>
    <s v="CP-12340"/>
    <s v="Christine Phan"/>
    <x v="1"/>
    <s v="United States"/>
    <s v="Miami"/>
    <x v="2"/>
    <n v="33142"/>
    <x v="0"/>
    <s v="OFF-BI-10003305"/>
    <x v="1"/>
    <x v="8"/>
    <s v="Avery Hanging File Binders"/>
    <n v="16.146000000000004"/>
    <n v="9"/>
    <n v="0.7"/>
    <n v="-12.916800000000002"/>
  </r>
  <r>
    <n v="6049"/>
    <s v="CA-2012-105571"/>
    <x v="1"/>
    <x v="209"/>
    <d v="2018-11-11T00:00:00"/>
    <s v="Standard Class"/>
    <s v="CP-12340"/>
    <s v="Christine Phan"/>
    <x v="1"/>
    <s v="United States"/>
    <s v="Miami"/>
    <x v="2"/>
    <n v="33142"/>
    <x v="0"/>
    <s v="OFF-BI-10001359"/>
    <x v="1"/>
    <x v="8"/>
    <s v="GBC DocuBind TL300 Electric Binding System"/>
    <n v="1345.4850000000001"/>
    <n v="5"/>
    <n v="0.7"/>
    <n v="-1031.5385000000001"/>
  </r>
  <r>
    <n v="6050"/>
    <s v="CA-2013-152765"/>
    <x v="0"/>
    <x v="1084"/>
    <d v="2019-06-19T00:00:00"/>
    <s v="First Class"/>
    <s v="LS-17245"/>
    <s v="Lynn Smith"/>
    <x v="0"/>
    <s v="United States"/>
    <s v="Houston"/>
    <x v="5"/>
    <n v="77036"/>
    <x v="2"/>
    <s v="OFF-PA-10000483"/>
    <x v="1"/>
    <x v="10"/>
    <s v="Xerox 19"/>
    <n v="173.48800000000003"/>
    <n v="7"/>
    <n v="0.2"/>
    <n v="54.214999999999982"/>
  </r>
  <r>
    <n v="6051"/>
    <s v="CA-2012-153878"/>
    <x v="1"/>
    <x v="334"/>
    <d v="2018-04-30T00:00:00"/>
    <s v="Standard Class"/>
    <s v="TS-21655"/>
    <s v="Trudy Schmidt"/>
    <x v="0"/>
    <s v="United States"/>
    <s v="Milwaukee"/>
    <x v="6"/>
    <n v="53209"/>
    <x v="2"/>
    <s v="OFF-AR-10000658"/>
    <x v="1"/>
    <x v="6"/>
    <s v="Newell 324"/>
    <n v="57.75"/>
    <n v="5"/>
    <n v="0"/>
    <n v="16.170000000000002"/>
  </r>
  <r>
    <n v="6052"/>
    <s v="CA-2012-153878"/>
    <x v="1"/>
    <x v="334"/>
    <d v="2018-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9-09-27T00:00:00"/>
    <s v="Second Class"/>
    <s v="JS-15940"/>
    <s v="Joni Sundaresam"/>
    <x v="2"/>
    <s v="United States"/>
    <s v="Lancaster"/>
    <x v="24"/>
    <n v="43130"/>
    <x v="3"/>
    <s v="OFF-PA-10002586"/>
    <x v="1"/>
    <x v="10"/>
    <s v="Xerox 1970"/>
    <n v="11.952000000000002"/>
    <n v="3"/>
    <n v="0.2"/>
    <n v="4.0338000000000003"/>
  </r>
  <r>
    <n v="6054"/>
    <s v="CA-2013-124016"/>
    <x v="0"/>
    <x v="713"/>
    <d v="2019-09-27T00:00:00"/>
    <s v="Second Class"/>
    <s v="JS-15940"/>
    <s v="Joni Sundaresam"/>
    <x v="2"/>
    <s v="United States"/>
    <s v="Lancaster"/>
    <x v="24"/>
    <n v="43130"/>
    <x v="3"/>
    <s v="FUR-FU-10004963"/>
    <x v="0"/>
    <x v="5"/>
    <s v="Eldon 400 Class Desk Accessories, Black Carbon"/>
    <n v="28"/>
    <n v="4"/>
    <n v="0.2"/>
    <n v="7.7000000000000028"/>
  </r>
  <r>
    <n v="6055"/>
    <s v="CA-2013-124016"/>
    <x v="0"/>
    <x v="713"/>
    <d v="2019-09-27T00:00:00"/>
    <s v="Second Class"/>
    <s v="JS-15940"/>
    <s v="Joni Sundaresam"/>
    <x v="2"/>
    <s v="United States"/>
    <s v="Lancaster"/>
    <x v="24"/>
    <n v="43130"/>
    <x v="3"/>
    <s v="OFF-BI-10002071"/>
    <x v="1"/>
    <x v="8"/>
    <s v="Fellowes Black Plastic Comb Bindings"/>
    <n v="12.201000000000001"/>
    <n v="7"/>
    <n v="0.7"/>
    <n v="-9.7607999999999961"/>
  </r>
  <r>
    <n v="6056"/>
    <s v="CA-2013-113551"/>
    <x v="0"/>
    <x v="298"/>
    <d v="2019-08-21T00:00:00"/>
    <s v="First Class"/>
    <s v="NF-18385"/>
    <s v="Natalie Fritzler"/>
    <x v="0"/>
    <s v="United States"/>
    <s v="Edinburg"/>
    <x v="5"/>
    <n v="78539"/>
    <x v="2"/>
    <s v="OFF-BI-10001617"/>
    <x v="1"/>
    <x v="8"/>
    <s v="GBC Wire Binding Combs"/>
    <n v="2.0679999999999996"/>
    <n v="1"/>
    <n v="0.8"/>
    <n v="-3.4122000000000003"/>
  </r>
  <r>
    <n v="6057"/>
    <s v="CA-2013-113551"/>
    <x v="0"/>
    <x v="298"/>
    <d v="2019-08-21T00:00:00"/>
    <s v="First Class"/>
    <s v="NF-18385"/>
    <s v="Natalie Fritzler"/>
    <x v="0"/>
    <s v="United States"/>
    <s v="Edinburg"/>
    <x v="5"/>
    <n v="78539"/>
    <x v="2"/>
    <s v="OFF-PA-10004665"/>
    <x v="1"/>
    <x v="10"/>
    <s v="Advantus Motivational Note Cards"/>
    <n v="83.84"/>
    <n v="8"/>
    <n v="0.2"/>
    <n v="30.391999999999996"/>
  </r>
  <r>
    <n v="6058"/>
    <s v="CA-2011-107524"/>
    <x v="2"/>
    <x v="1085"/>
    <d v="2017-03-08T00:00:00"/>
    <s v="Standard Class"/>
    <s v="KN-16705"/>
    <s v="Kristina Nunn"/>
    <x v="2"/>
    <s v="United States"/>
    <s v="New York City"/>
    <x v="15"/>
    <n v="10009"/>
    <x v="3"/>
    <s v="OFF-EN-10001990"/>
    <x v="1"/>
    <x v="12"/>
    <s v="Staples"/>
    <n v="11.36"/>
    <n v="2"/>
    <n v="0"/>
    <n v="5.3391999999999991"/>
  </r>
  <r>
    <n v="6059"/>
    <s v="CA-2011-107524"/>
    <x v="2"/>
    <x v="1085"/>
    <d v="2017-03-08T00:00:00"/>
    <s v="Standard Class"/>
    <s v="KN-16705"/>
    <s v="Kristina Nunn"/>
    <x v="2"/>
    <s v="United States"/>
    <s v="New York City"/>
    <x v="15"/>
    <n v="10009"/>
    <x v="3"/>
    <s v="OFF-PA-10000587"/>
    <x v="1"/>
    <x v="10"/>
    <s v="Array Parchment Paper, Assorted Colors"/>
    <n v="36.4"/>
    <n v="5"/>
    <n v="0"/>
    <n v="17.472000000000001"/>
  </r>
  <r>
    <n v="6060"/>
    <s v="CA-2011-138072"/>
    <x v="2"/>
    <x v="125"/>
    <d v="2018-01-03T00:00:00"/>
    <s v="Standard Class"/>
    <s v="GA-14725"/>
    <s v="Guy Armstrong"/>
    <x v="0"/>
    <s v="United States"/>
    <s v="Philadelphia"/>
    <x v="9"/>
    <n v="19120"/>
    <x v="3"/>
    <s v="TEC-AC-10004859"/>
    <x v="2"/>
    <x v="11"/>
    <s v="Maxell Pro 80 Minute CD-R, 10/Pack"/>
    <n v="27.968000000000004"/>
    <n v="2"/>
    <n v="0.2"/>
    <n v="6.9920000000000009"/>
  </r>
  <r>
    <n v="6061"/>
    <s v="CA-2012-134201"/>
    <x v="1"/>
    <x v="888"/>
    <d v="2018-04-16T00:00:00"/>
    <s v="Standard Class"/>
    <s v="EH-14125"/>
    <s v="Eugene Hildebrand"/>
    <x v="2"/>
    <s v="United States"/>
    <s v="Rochester"/>
    <x v="15"/>
    <n v="14609"/>
    <x v="3"/>
    <s v="OFF-ST-10001476"/>
    <x v="1"/>
    <x v="4"/>
    <s v="Steel Personal Filing/Posting Tote"/>
    <n v="142.04"/>
    <n v="4"/>
    <n v="0"/>
    <n v="38.350800000000007"/>
  </r>
  <r>
    <n v="6062"/>
    <s v="CA-2012-134201"/>
    <x v="1"/>
    <x v="888"/>
    <d v="2018-04-16T00:00:00"/>
    <s v="Standard Class"/>
    <s v="EH-14125"/>
    <s v="Eugene Hildebrand"/>
    <x v="2"/>
    <s v="United States"/>
    <s v="Rochester"/>
    <x v="15"/>
    <n v="14609"/>
    <x v="3"/>
    <s v="OFF-AR-10002804"/>
    <x v="1"/>
    <x v="6"/>
    <s v="Faber Castell Col-Erase Pencils"/>
    <n v="14.669999999999998"/>
    <n v="3"/>
    <n v="0"/>
    <n v="6.0147000000000004"/>
  </r>
  <r>
    <n v="6063"/>
    <s v="CA-2012-111780"/>
    <x v="1"/>
    <x v="707"/>
    <d v="2018-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8-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8-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8-04-07T00:00:00"/>
    <s v="First Class"/>
    <s v="TT-21070"/>
    <s v="Ted Trevino"/>
    <x v="0"/>
    <s v="United States"/>
    <s v="Philadelphia"/>
    <x v="9"/>
    <n v="19120"/>
    <x v="3"/>
    <s v="OFF-LA-10001569"/>
    <x v="1"/>
    <x v="2"/>
    <s v="Avery 499"/>
    <n v="23.904000000000003"/>
    <n v="6"/>
    <n v="0.2"/>
    <n v="7.7687999999999988"/>
  </r>
  <r>
    <n v="6067"/>
    <s v="CA-2012-151547"/>
    <x v="1"/>
    <x v="184"/>
    <d v="2018-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7"/>
    <d v="2020-05-25T00:00:00"/>
    <s v="Standard Class"/>
    <s v="CC-12430"/>
    <s v="Chuck Clark"/>
    <x v="2"/>
    <s v="United States"/>
    <s v="Lakewood"/>
    <x v="1"/>
    <n v="90712"/>
    <x v="1"/>
    <s v="FUR-CH-10000225"/>
    <x v="0"/>
    <x v="1"/>
    <s v="Global Geo Office Task Chair, Gray"/>
    <n v="518.27200000000005"/>
    <n v="8"/>
    <n v="0.2"/>
    <n v="-97.176000000000073"/>
  </r>
  <r>
    <n v="6069"/>
    <s v="CA-2014-166695"/>
    <x v="3"/>
    <x v="967"/>
    <d v="2020-05-25T00:00:00"/>
    <s v="Standard Class"/>
    <s v="CC-12430"/>
    <s v="Chuck Clark"/>
    <x v="2"/>
    <s v="United States"/>
    <s v="Lakewood"/>
    <x v="1"/>
    <n v="90712"/>
    <x v="1"/>
    <s v="FUR-FU-10002191"/>
    <x v="0"/>
    <x v="5"/>
    <s v="G.E. Halogen Desk Lamp Bulbs"/>
    <n v="6.98"/>
    <n v="1"/>
    <n v="0"/>
    <n v="3.3504"/>
  </r>
  <r>
    <n v="6070"/>
    <s v="CA-2014-166695"/>
    <x v="3"/>
    <x v="967"/>
    <d v="2020-05-25T00:00:00"/>
    <s v="Standard Class"/>
    <s v="CC-12430"/>
    <s v="Chuck Clark"/>
    <x v="2"/>
    <s v="United States"/>
    <s v="Lakewood"/>
    <x v="1"/>
    <n v="90712"/>
    <x v="1"/>
    <s v="TEC-MA-10003176"/>
    <x v="2"/>
    <x v="15"/>
    <s v="Okidata B400 Printer"/>
    <n v="343.20000000000005"/>
    <n v="1"/>
    <n v="0.2"/>
    <n v="38.609999999999957"/>
  </r>
  <r>
    <n v="6071"/>
    <s v="CA-2014-167542"/>
    <x v="3"/>
    <x v="802"/>
    <d v="2020-08-21T00:00:00"/>
    <s v="Standard Class"/>
    <s v="KD-16495"/>
    <s v="Keith Dawkins"/>
    <x v="1"/>
    <s v="United States"/>
    <s v="Philadelphia"/>
    <x v="9"/>
    <n v="19120"/>
    <x v="3"/>
    <s v="OFF-LA-10004093"/>
    <x v="1"/>
    <x v="2"/>
    <s v="Avery 486"/>
    <n v="17.544"/>
    <n v="3"/>
    <n v="0.2"/>
    <n v="5.9210999999999983"/>
  </r>
  <r>
    <n v="6072"/>
    <s v="CA-2012-120901"/>
    <x v="1"/>
    <x v="620"/>
    <d v="2019-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9-01-04T00:00:00"/>
    <s v="Standard Class"/>
    <s v="BG-11035"/>
    <s v="Barry Gonzalez"/>
    <x v="0"/>
    <s v="United States"/>
    <s v="Austin"/>
    <x v="5"/>
    <n v="78745"/>
    <x v="2"/>
    <s v="OFF-FA-10001561"/>
    <x v="1"/>
    <x v="13"/>
    <s v="Stockwell Push Pins"/>
    <n v="3.4880000000000004"/>
    <n v="2"/>
    <n v="0.2"/>
    <n v="0.56679999999999997"/>
  </r>
  <r>
    <n v="6074"/>
    <s v="CA-2012-120901"/>
    <x v="1"/>
    <x v="620"/>
    <d v="2019-01-04T00:00:00"/>
    <s v="Standard Class"/>
    <s v="BG-11035"/>
    <s v="Barry Gonzalez"/>
    <x v="0"/>
    <s v="United States"/>
    <s v="Austin"/>
    <x v="5"/>
    <n v="78745"/>
    <x v="2"/>
    <s v="OFF-SU-10001225"/>
    <x v="1"/>
    <x v="14"/>
    <s v="Staples"/>
    <n v="5.8880000000000008"/>
    <n v="2"/>
    <n v="0.2"/>
    <n v="-1.3248000000000004"/>
  </r>
  <r>
    <n v="6075"/>
    <s v="CA-2014-121398"/>
    <x v="3"/>
    <x v="53"/>
    <d v="2020-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20-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9-09-08T00:00:00"/>
    <s v="Standard Class"/>
    <s v="PG-18820"/>
    <s v="Patrick Gardner"/>
    <x v="0"/>
    <s v="United States"/>
    <s v="New York City"/>
    <x v="15"/>
    <n v="10011"/>
    <x v="3"/>
    <s v="TEC-AC-10001432"/>
    <x v="2"/>
    <x v="11"/>
    <s v="Enermax Aurora Lite Keyboard"/>
    <n v="468.90000000000003"/>
    <n v="6"/>
    <n v="0"/>
    <n v="206.31600000000006"/>
  </r>
  <r>
    <n v="6078"/>
    <s v="CA-2013-151561"/>
    <x v="0"/>
    <x v="142"/>
    <d v="2019-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9-09-08T00:00:00"/>
    <s v="Standard Class"/>
    <s v="PG-18820"/>
    <s v="Patrick Gardner"/>
    <x v="0"/>
    <s v="United States"/>
    <s v="New York City"/>
    <x v="15"/>
    <n v="10011"/>
    <x v="3"/>
    <s v="OFF-SU-10001574"/>
    <x v="1"/>
    <x v="14"/>
    <s v="Acme Value Line Scissors"/>
    <n v="10.95"/>
    <n v="3"/>
    <n v="0"/>
    <n v="3.2849999999999993"/>
  </r>
  <r>
    <n v="6080"/>
    <s v="CA-2013-151561"/>
    <x v="0"/>
    <x v="142"/>
    <d v="2019-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20-08-09T00:00:00"/>
    <s v="First Class"/>
    <s v="NZ-18565"/>
    <s v="Nick Zandusky"/>
    <x v="2"/>
    <s v="United States"/>
    <s v="Houston"/>
    <x v="5"/>
    <n v="77070"/>
    <x v="2"/>
    <s v="OFF-ST-10001172"/>
    <x v="1"/>
    <x v="4"/>
    <s v="Tennsco Lockers, Sand"/>
    <n v="151.05600000000001"/>
    <n v="9"/>
    <n v="0.2"/>
    <n v="7.5527999999999977"/>
  </r>
  <r>
    <n v="6082"/>
    <s v="US-2011-165589"/>
    <x v="2"/>
    <x v="1086"/>
    <d v="2017-02-19T00:00:00"/>
    <s v="Same Day"/>
    <s v="TB-21595"/>
    <s v="Troy Blackwell"/>
    <x v="0"/>
    <s v="United States"/>
    <s v="Lubbock"/>
    <x v="5"/>
    <n v="79424"/>
    <x v="2"/>
    <s v="FUR-FU-10002396"/>
    <x v="0"/>
    <x v="5"/>
    <s v="DAX Copper Panel Document Frame, 5 x 7 Size"/>
    <n v="25.16"/>
    <n v="5"/>
    <n v="0.6"/>
    <n v="-11.321999999999999"/>
  </r>
  <r>
    <n v="6083"/>
    <s v="US-2013-132577"/>
    <x v="0"/>
    <x v="441"/>
    <d v="2019-11-28T00:00:00"/>
    <s v="Standard Class"/>
    <s v="JE-15475"/>
    <s v="Jeremy Ellison"/>
    <x v="0"/>
    <s v="United States"/>
    <s v="Houston"/>
    <x v="5"/>
    <n v="77095"/>
    <x v="2"/>
    <s v="OFF-BI-10004040"/>
    <x v="1"/>
    <x v="8"/>
    <s v="Wilson Jones Impact Binders"/>
    <n v="6.2159999999999993"/>
    <n v="6"/>
    <n v="0.8"/>
    <n v="-9.634800000000002"/>
  </r>
  <r>
    <n v="6084"/>
    <s v="US-2013-132577"/>
    <x v="0"/>
    <x v="441"/>
    <d v="2019-11-28T00:00:00"/>
    <s v="Standard Class"/>
    <s v="JE-15475"/>
    <s v="Jeremy Ellison"/>
    <x v="0"/>
    <s v="United States"/>
    <s v="Houston"/>
    <x v="5"/>
    <n v="77095"/>
    <x v="2"/>
    <s v="OFF-AR-10003481"/>
    <x v="1"/>
    <x v="6"/>
    <s v="Newell 348"/>
    <n v="23.616"/>
    <n v="9"/>
    <n v="0.2"/>
    <n v="2.6567999999999969"/>
  </r>
  <r>
    <n v="6085"/>
    <s v="US-2013-132577"/>
    <x v="0"/>
    <x v="441"/>
    <d v="2019-11-28T00:00:00"/>
    <s v="Standard Class"/>
    <s v="JE-15475"/>
    <s v="Jeremy Ellison"/>
    <x v="0"/>
    <s v="United States"/>
    <s v="Houston"/>
    <x v="5"/>
    <n v="77095"/>
    <x v="2"/>
    <s v="TEC-AC-10000387"/>
    <x v="2"/>
    <x v="11"/>
    <s v="KeyTronic KT800P2 - Keyboard - Black"/>
    <n v="24.032"/>
    <n v="2"/>
    <n v="0.2"/>
    <n v="-0.60080000000000044"/>
  </r>
  <r>
    <n v="6086"/>
    <s v="US-2013-132577"/>
    <x v="0"/>
    <x v="441"/>
    <d v="2019-11-28T00:00:00"/>
    <s v="Standard Class"/>
    <s v="JE-15475"/>
    <s v="Jeremy Ellison"/>
    <x v="0"/>
    <s v="United States"/>
    <s v="Houston"/>
    <x v="5"/>
    <n v="77095"/>
    <x v="2"/>
    <s v="OFF-LA-10000262"/>
    <x v="1"/>
    <x v="2"/>
    <s v="Avery 494"/>
    <n v="2.0880000000000001"/>
    <n v="1"/>
    <n v="0.2"/>
    <n v="0.67859999999999987"/>
  </r>
  <r>
    <n v="6087"/>
    <s v="US-2013-132577"/>
    <x v="0"/>
    <x v="441"/>
    <d v="2019-11-28T00:00:00"/>
    <s v="Standard Class"/>
    <s v="JE-15475"/>
    <s v="Jeremy Ellison"/>
    <x v="0"/>
    <s v="United States"/>
    <s v="Houston"/>
    <x v="5"/>
    <n v="77095"/>
    <x v="2"/>
    <s v="OFF-BI-10003196"/>
    <x v="1"/>
    <x v="8"/>
    <s v="Accohide Poly Flexible Ring Binders"/>
    <n v="4.4879999999999995"/>
    <n v="6"/>
    <n v="0.8"/>
    <n v="-6.7320000000000011"/>
  </r>
  <r>
    <n v="6088"/>
    <s v="CA-2012-114048"/>
    <x v="1"/>
    <x v="639"/>
    <d v="2018-12-18T00:00:00"/>
    <s v="Standard Class"/>
    <s v="EH-13945"/>
    <s v="Eric Hoffmann"/>
    <x v="0"/>
    <s v="United States"/>
    <s v="Costa Mesa"/>
    <x v="1"/>
    <n v="92627"/>
    <x v="1"/>
    <s v="FUR-FU-10004351"/>
    <x v="0"/>
    <x v="5"/>
    <s v="Staples"/>
    <n v="29.22"/>
    <n v="3"/>
    <n v="0"/>
    <n v="12.856800000000002"/>
  </r>
  <r>
    <n v="6089"/>
    <s v="CA-2012-137281"/>
    <x v="1"/>
    <x v="385"/>
    <d v="2018-06-17T00:00:00"/>
    <s v="Standard Class"/>
    <s v="BF-10975"/>
    <s v="Barbara Fisher"/>
    <x v="1"/>
    <s v="United States"/>
    <s v="Roswell"/>
    <x v="32"/>
    <n v="30076"/>
    <x v="0"/>
    <s v="OFF-PA-10001870"/>
    <x v="1"/>
    <x v="10"/>
    <s v="Xerox 202"/>
    <n v="6.48"/>
    <n v="1"/>
    <n v="0"/>
    <n v="3.1104000000000003"/>
  </r>
  <r>
    <n v="6090"/>
    <s v="US-2014-162068"/>
    <x v="3"/>
    <x v="116"/>
    <d v="2021-01-01T00:00:00"/>
    <s v="Second Class"/>
    <s v="PC-18745"/>
    <s v="Pamela Coakley"/>
    <x v="1"/>
    <s v="United States"/>
    <s v="Loveland"/>
    <x v="22"/>
    <n v="80538"/>
    <x v="1"/>
    <s v="OFF-BI-10002813"/>
    <x v="1"/>
    <x v="8"/>
    <s v="Avery Reinforcements for Hole-Punch Pages"/>
    <n v="1.1880000000000002"/>
    <n v="2"/>
    <n v="0.7"/>
    <n v="-0.98999999999999977"/>
  </r>
  <r>
    <n v="6091"/>
    <s v="CA-2014-100111"/>
    <x v="3"/>
    <x v="1087"/>
    <d v="2020-09-27T00:00:00"/>
    <s v="Standard Class"/>
    <s v="SV-20365"/>
    <s v="Seth Vernon"/>
    <x v="0"/>
    <s v="United States"/>
    <s v="New York City"/>
    <x v="15"/>
    <n v="10035"/>
    <x v="3"/>
    <s v="FUR-CH-10003846"/>
    <x v="0"/>
    <x v="1"/>
    <s v="Hon Valutask Swivel Chairs"/>
    <n v="272.64600000000002"/>
    <n v="3"/>
    <n v="0.1"/>
    <n v="18.176400000000008"/>
  </r>
  <r>
    <n v="6092"/>
    <s v="CA-2014-100111"/>
    <x v="3"/>
    <x v="1087"/>
    <d v="2020-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7"/>
    <d v="2020-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7"/>
    <d v="2020-09-27T00:00:00"/>
    <s v="Standard Class"/>
    <s v="SV-20365"/>
    <s v="Seth Vernon"/>
    <x v="0"/>
    <s v="United States"/>
    <s v="New York City"/>
    <x v="15"/>
    <n v="10035"/>
    <x v="3"/>
    <s v="TEC-AC-10001465"/>
    <x v="2"/>
    <x v="11"/>
    <s v="SanDisk Cruzer 64 GB USB Flash Drive"/>
    <n v="72.64"/>
    <n v="2"/>
    <n v="0"/>
    <n v="21.791999999999994"/>
  </r>
  <r>
    <n v="6095"/>
    <s v="CA-2014-100111"/>
    <x v="3"/>
    <x v="1087"/>
    <d v="2020-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7"/>
    <d v="2020-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7"/>
    <d v="2020-09-27T00:00:00"/>
    <s v="Standard Class"/>
    <s v="SV-20365"/>
    <s v="Seth Vernon"/>
    <x v="0"/>
    <s v="United States"/>
    <s v="New York City"/>
    <x v="15"/>
    <n v="10035"/>
    <x v="3"/>
    <s v="FUR-CH-10003061"/>
    <x v="0"/>
    <x v="1"/>
    <s v="Global Leather Task Chair, Black"/>
    <n v="80.991"/>
    <n v="1"/>
    <n v="0.1"/>
    <n v="8.0990999999999875"/>
  </r>
  <r>
    <n v="6098"/>
    <s v="CA-2014-100111"/>
    <x v="3"/>
    <x v="1087"/>
    <d v="2020-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7"/>
    <d v="2020-09-27T00:00:00"/>
    <s v="Standard Class"/>
    <s v="SV-20365"/>
    <s v="Seth Vernon"/>
    <x v="0"/>
    <s v="United States"/>
    <s v="New York City"/>
    <x v="15"/>
    <n v="10035"/>
    <x v="3"/>
    <s v="OFF-FA-10000304"/>
    <x v="1"/>
    <x v="13"/>
    <s v="Advantus Push Pins"/>
    <n v="4.3600000000000003"/>
    <n v="2"/>
    <n v="0"/>
    <n v="1.7876000000000003"/>
  </r>
  <r>
    <n v="6100"/>
    <s v="CA-2014-100111"/>
    <x v="3"/>
    <x v="1087"/>
    <d v="2020-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7"/>
    <d v="2020-09-27T00:00:00"/>
    <s v="Standard Class"/>
    <s v="SV-20365"/>
    <s v="Seth Vernon"/>
    <x v="0"/>
    <s v="United States"/>
    <s v="New York City"/>
    <x v="15"/>
    <n v="10035"/>
    <x v="3"/>
    <s v="TEC-PH-10002885"/>
    <x v="2"/>
    <x v="7"/>
    <s v="Apple iPhone 5"/>
    <n v="1299.6600000000001"/>
    <n v="2"/>
    <n v="0"/>
    <n v="350.90820000000008"/>
  </r>
  <r>
    <n v="6102"/>
    <s v="CA-2014-100111"/>
    <x v="3"/>
    <x v="1087"/>
    <d v="2020-09-27T00:00:00"/>
    <s v="Standard Class"/>
    <s v="SV-20365"/>
    <s v="Seth Vernon"/>
    <x v="0"/>
    <s v="United States"/>
    <s v="New York City"/>
    <x v="15"/>
    <n v="10035"/>
    <x v="3"/>
    <s v="FUR-CH-10001215"/>
    <x v="0"/>
    <x v="1"/>
    <s v="Global Troy Executive Leather Low-Back Tilter"/>
    <n v="2254.41"/>
    <n v="5"/>
    <n v="0.1"/>
    <n v="375.73500000000001"/>
  </r>
  <r>
    <n v="6103"/>
    <s v="CA-2014-100111"/>
    <x v="3"/>
    <x v="1087"/>
    <d v="2020-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7"/>
    <d v="2020-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8"/>
    <d v="2020-08-25T00:00:00"/>
    <s v="First Class"/>
    <s v="Dp-13240"/>
    <s v="Dean percer"/>
    <x v="2"/>
    <s v="United States"/>
    <s v="Philadelphia"/>
    <x v="9"/>
    <n v="19143"/>
    <x v="3"/>
    <s v="FUR-TA-10002356"/>
    <x v="0"/>
    <x v="3"/>
    <s v="Bevis Boat-Shaped Conference Table"/>
    <n v="314.53199999999998"/>
    <n v="2"/>
    <n v="0.4"/>
    <n v="-83.875200000000035"/>
  </r>
  <r>
    <n v="6106"/>
    <s v="CA-2012-147011"/>
    <x v="1"/>
    <x v="652"/>
    <d v="2018-06-22T00:00:00"/>
    <s v="Standard Class"/>
    <s v="HR-14830"/>
    <s v="Harold Ryan"/>
    <x v="1"/>
    <s v="United States"/>
    <s v="Miami"/>
    <x v="2"/>
    <n v="33178"/>
    <x v="0"/>
    <s v="OFF-AR-10002399"/>
    <x v="1"/>
    <x v="6"/>
    <s v="Dixon Prang Watercolor Pencils, 10-Color Set with Brush"/>
    <n v="13.632"/>
    <n v="4"/>
    <n v="0.2"/>
    <n v="3.5783999999999998"/>
  </r>
  <r>
    <n v="6107"/>
    <s v="CA-2011-120852"/>
    <x v="2"/>
    <x v="414"/>
    <d v="2017-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7-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9-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9-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9-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9-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9-11-17T00:00:00"/>
    <s v="Standard Class"/>
    <s v="SP-20920"/>
    <s v="Susan Pistek"/>
    <x v="0"/>
    <s v="United States"/>
    <s v="Parma"/>
    <x v="24"/>
    <n v="44134"/>
    <x v="3"/>
    <s v="OFF-FA-10000585"/>
    <x v="1"/>
    <x v="13"/>
    <s v="OIC Bulk Pack Metal Binder Clips"/>
    <n v="16.752000000000002"/>
    <n v="6"/>
    <n v="0.2"/>
    <n v="5.4443999999999999"/>
  </r>
  <r>
    <n v="6114"/>
    <s v="CA-2013-124590"/>
    <x v="0"/>
    <x v="396"/>
    <d v="2019-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9-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9-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9-11-20T00:00:00"/>
    <s v="Standard Class"/>
    <s v="CM-12655"/>
    <s v="Corinna Mitchell"/>
    <x v="2"/>
    <s v="United States"/>
    <s v="New York City"/>
    <x v="15"/>
    <n v="10011"/>
    <x v="3"/>
    <s v="TEC-PH-10002114"/>
    <x v="2"/>
    <x v="7"/>
    <s v="Xiaomi Mi3"/>
    <n v="2279.96"/>
    <n v="4"/>
    <n v="0"/>
    <n v="592.78960000000006"/>
  </r>
  <r>
    <n v="6118"/>
    <s v="US-2013-113677"/>
    <x v="0"/>
    <x v="373"/>
    <d v="2019-11-20T00:00:00"/>
    <s v="Standard Class"/>
    <s v="CM-12655"/>
    <s v="Corinna Mitchell"/>
    <x v="2"/>
    <s v="United States"/>
    <s v="New York City"/>
    <x v="15"/>
    <n v="10011"/>
    <x v="3"/>
    <s v="OFF-LA-10001569"/>
    <x v="1"/>
    <x v="2"/>
    <s v="Avery 499"/>
    <n v="14.940000000000001"/>
    <n v="3"/>
    <n v="0"/>
    <n v="6.8723999999999998"/>
  </r>
  <r>
    <n v="6119"/>
    <s v="CA-2014-143378"/>
    <x v="3"/>
    <x v="20"/>
    <d v="2020-09-26T00:00:00"/>
    <s v="Standard Class"/>
    <s v="JR-16210"/>
    <s v="Justin Ritter"/>
    <x v="1"/>
    <s v="United States"/>
    <s v="Springfield"/>
    <x v="21"/>
    <n v="97477"/>
    <x v="1"/>
    <s v="TEC-PH-10001425"/>
    <x v="2"/>
    <x v="7"/>
    <s v="Mophie Juice Pack Helium for iPhone"/>
    <n v="191.976"/>
    <n v="3"/>
    <n v="0.2"/>
    <n v="19.197599999999994"/>
  </r>
  <r>
    <n v="6120"/>
    <s v="CA-2014-143378"/>
    <x v="3"/>
    <x v="20"/>
    <d v="2020-09-26T00:00:00"/>
    <s v="Standard Class"/>
    <s v="JR-16210"/>
    <s v="Justin Ritter"/>
    <x v="1"/>
    <s v="United States"/>
    <s v="Springfield"/>
    <x v="21"/>
    <n v="97477"/>
    <x v="1"/>
    <s v="OFF-AR-10001915"/>
    <x v="1"/>
    <x v="6"/>
    <s v="Peel-Off China Markers"/>
    <n v="23.832000000000001"/>
    <n v="3"/>
    <n v="0.2"/>
    <n v="6.5538000000000007"/>
  </r>
  <r>
    <n v="6121"/>
    <s v="CA-2014-143378"/>
    <x v="3"/>
    <x v="20"/>
    <d v="2020-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20-09-26T00:00:00"/>
    <s v="Standard Class"/>
    <s v="JR-16210"/>
    <s v="Justin Ritter"/>
    <x v="1"/>
    <s v="United States"/>
    <s v="Springfield"/>
    <x v="21"/>
    <n v="97477"/>
    <x v="1"/>
    <s v="FUR-BO-10001972"/>
    <x v="0"/>
    <x v="0"/>
    <s v="O'Sullivan 4-Shelf Bookcase in Odessa Pine"/>
    <n v="72.588000000000008"/>
    <n v="2"/>
    <n v="0.7"/>
    <n v="-128.2388"/>
  </r>
  <r>
    <n v="6123"/>
    <s v="CA-2014-152660"/>
    <x v="3"/>
    <x v="769"/>
    <d v="2020-12-10T00:00:00"/>
    <s v="Standard Class"/>
    <s v="CB-12415"/>
    <s v="Christy Brittain"/>
    <x v="0"/>
    <s v="United States"/>
    <s v="Chicago"/>
    <x v="10"/>
    <n v="60610"/>
    <x v="2"/>
    <s v="OFF-ST-10000532"/>
    <x v="1"/>
    <x v="4"/>
    <s v="Advantus Rolling Drawer Organizers"/>
    <n v="61.567999999999998"/>
    <n v="2"/>
    <n v="0.2"/>
    <n v="4.6175999999999995"/>
  </r>
  <r>
    <n v="6124"/>
    <s v="CA-2012-142139"/>
    <x v="1"/>
    <x v="284"/>
    <d v="2018-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20-06-08T00:00:00"/>
    <s v="Standard Class"/>
    <s v="SS-20140"/>
    <s v="Saphhira Shifley"/>
    <x v="1"/>
    <s v="United States"/>
    <s v="Los Angeles"/>
    <x v="1"/>
    <n v="90036"/>
    <x v="1"/>
    <s v="TEC-AC-10003038"/>
    <x v="2"/>
    <x v="11"/>
    <s v="Kingston Digital DataTraveler 16GB USB 2.0"/>
    <n v="44.75"/>
    <n v="5"/>
    <n v="0"/>
    <n v="8.5024999999999942"/>
  </r>
  <r>
    <n v="6126"/>
    <s v="CA-2014-145772"/>
    <x v="3"/>
    <x v="95"/>
    <d v="2020-06-08T00:00:00"/>
    <s v="Standard Class"/>
    <s v="SS-20140"/>
    <s v="Saphhira Shifley"/>
    <x v="1"/>
    <s v="United States"/>
    <s v="Los Angeles"/>
    <x v="1"/>
    <n v="90036"/>
    <x v="1"/>
    <s v="OFF-PA-10001593"/>
    <x v="1"/>
    <x v="10"/>
    <s v="Xerox 1947"/>
    <n v="11.96"/>
    <n v="2"/>
    <n v="0"/>
    <n v="5.3819999999999997"/>
  </r>
  <r>
    <n v="6127"/>
    <s v="CA-2014-145772"/>
    <x v="3"/>
    <x v="95"/>
    <d v="2020-06-08T00:00:00"/>
    <s v="Standard Class"/>
    <s v="SS-20140"/>
    <s v="Saphhira Shifley"/>
    <x v="1"/>
    <s v="United States"/>
    <s v="Los Angeles"/>
    <x v="1"/>
    <n v="90036"/>
    <x v="1"/>
    <s v="OFF-BI-10002049"/>
    <x v="1"/>
    <x v="8"/>
    <s v="UniKeep View Case Binders"/>
    <n v="3.9119999999999999"/>
    <n v="1"/>
    <n v="0.2"/>
    <n v="1.2713999999999996"/>
  </r>
  <r>
    <n v="6128"/>
    <s v="CA-2013-124100"/>
    <x v="0"/>
    <x v="1043"/>
    <d v="2019-04-07T00:00:00"/>
    <s v="Standard Class"/>
    <s v="EH-13990"/>
    <s v="Erica Hackney"/>
    <x v="0"/>
    <s v="United States"/>
    <s v="New York City"/>
    <x v="15"/>
    <n v="10009"/>
    <x v="3"/>
    <s v="FUR-CH-10003817"/>
    <x v="0"/>
    <x v="1"/>
    <s v="Global Value Steno Chair, Gray"/>
    <n v="327.99600000000004"/>
    <n v="6"/>
    <n v="0.1"/>
    <n v="54.666000000000011"/>
  </r>
  <r>
    <n v="6129"/>
    <s v="US-2011-158400"/>
    <x v="2"/>
    <x v="1088"/>
    <d v="2017-10-28T00:00:00"/>
    <s v="First Class"/>
    <s v="AH-10030"/>
    <s v="Aaron Hawkins"/>
    <x v="1"/>
    <s v="United States"/>
    <s v="San Francisco"/>
    <x v="1"/>
    <n v="94109"/>
    <x v="1"/>
    <s v="OFF-BI-10002353"/>
    <x v="1"/>
    <x v="8"/>
    <s v="GBC VeloBind Cover Sets"/>
    <n v="49.408000000000001"/>
    <n v="4"/>
    <n v="0.2"/>
    <n v="18.527999999999999"/>
  </r>
  <r>
    <n v="6130"/>
    <s v="CA-2014-162033"/>
    <x v="3"/>
    <x v="606"/>
    <d v="2020-04-03T00:00:00"/>
    <s v="Standard Class"/>
    <s v="EM-14200"/>
    <s v="Evan Minnotte"/>
    <x v="2"/>
    <s v="United States"/>
    <s v="Virginia Beach"/>
    <x v="17"/>
    <n v="23464"/>
    <x v="0"/>
    <s v="TEC-AC-10003116"/>
    <x v="2"/>
    <x v="11"/>
    <s v="Memorex Froggy Flash Drive 8 GB"/>
    <n v="53.25"/>
    <n v="3"/>
    <n v="0"/>
    <n v="20.767499999999998"/>
  </r>
  <r>
    <n v="6131"/>
    <s v="CA-2014-162033"/>
    <x v="3"/>
    <x v="606"/>
    <d v="2020-04-03T00:00:00"/>
    <s v="Standard Class"/>
    <s v="EM-14200"/>
    <s v="Evan Minnotte"/>
    <x v="2"/>
    <s v="United States"/>
    <s v="Virginia Beach"/>
    <x v="17"/>
    <n v="23464"/>
    <x v="0"/>
    <s v="OFF-FA-10003021"/>
    <x v="1"/>
    <x v="13"/>
    <s v="Staples"/>
    <n v="3.76"/>
    <n v="2"/>
    <n v="0"/>
    <n v="1.3159999999999998"/>
  </r>
  <r>
    <n v="6132"/>
    <s v="CA-2011-163447"/>
    <x v="2"/>
    <x v="422"/>
    <d v="2017-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20-09-21T00:00:00"/>
    <s v="Standard Class"/>
    <s v="AB-10165"/>
    <s v="Alan Barnes"/>
    <x v="0"/>
    <s v="United States"/>
    <s v="Lebanon"/>
    <x v="18"/>
    <n v="37087"/>
    <x v="0"/>
    <s v="OFF-PA-10001033"/>
    <x v="1"/>
    <x v="10"/>
    <s v="Xerox 1893"/>
    <n v="163.96"/>
    <n v="5"/>
    <n v="0.2"/>
    <n v="59.435499999999998"/>
  </r>
  <r>
    <n v="6134"/>
    <s v="CA-2013-148096"/>
    <x v="0"/>
    <x v="765"/>
    <d v="2019-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9-11-05T00:00:00"/>
    <s v="Same Day"/>
    <s v="TT-21220"/>
    <s v="Thomas Thornton"/>
    <x v="0"/>
    <s v="United States"/>
    <s v="Chula Vista"/>
    <x v="1"/>
    <n v="91911"/>
    <x v="1"/>
    <s v="OFF-AR-10002135"/>
    <x v="1"/>
    <x v="6"/>
    <s v="Boston Heavy-Duty Trimline Electric Pencil Sharpeners"/>
    <n v="192.8"/>
    <n v="4"/>
    <n v="0"/>
    <n v="55.911999999999978"/>
  </r>
  <r>
    <n v="6136"/>
    <s v="CA-2012-105613"/>
    <x v="1"/>
    <x v="1089"/>
    <d v="2018-10-22T00:00:00"/>
    <s v="Standard Class"/>
    <s v="KN-16705"/>
    <s v="Kristina Nunn"/>
    <x v="2"/>
    <s v="United States"/>
    <s v="Mcallen"/>
    <x v="5"/>
    <n v="78501"/>
    <x v="2"/>
    <s v="TEC-AC-10000521"/>
    <x v="2"/>
    <x v="11"/>
    <s v="Verbatim Slim CD and DVD Storage Cases, 50/Pack"/>
    <n v="27.695999999999998"/>
    <n v="3"/>
    <n v="0.2"/>
    <n v="3.4619999999999997"/>
  </r>
  <r>
    <n v="6137"/>
    <s v="CA-2012-105613"/>
    <x v="1"/>
    <x v="1089"/>
    <d v="2018-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9-11-05T00:00:00"/>
    <s v="Second Class"/>
    <s v="FO-14305"/>
    <s v="Frank Olsen"/>
    <x v="0"/>
    <s v="United States"/>
    <s v="Hollywood"/>
    <x v="2"/>
    <n v="33021"/>
    <x v="0"/>
    <s v="OFF-PA-10002986"/>
    <x v="1"/>
    <x v="10"/>
    <s v="Xerox 1898"/>
    <n v="32.064"/>
    <n v="6"/>
    <n v="0.2"/>
    <n v="11.222399999999999"/>
  </r>
  <r>
    <n v="6139"/>
    <s v="CA-2011-131247"/>
    <x v="2"/>
    <x v="809"/>
    <d v="2017-04-04T00:00:00"/>
    <s v="Standard Class"/>
    <s v="GA-14725"/>
    <s v="Guy Armstrong"/>
    <x v="0"/>
    <s v="United States"/>
    <s v="San Francisco"/>
    <x v="1"/>
    <n v="94110"/>
    <x v="1"/>
    <s v="FUR-BO-10001337"/>
    <x v="0"/>
    <x v="0"/>
    <s v="O'Sullivan Living Dimensions 2-Shelf Bookcases"/>
    <n v="205.666"/>
    <n v="2"/>
    <n v="0.15"/>
    <n v="-12.097999999999999"/>
  </r>
  <r>
    <n v="6140"/>
    <s v="US-2012-113593"/>
    <x v="1"/>
    <x v="24"/>
    <d v="2018-04-20T00:00:00"/>
    <s v="First Class"/>
    <s v="NC-18415"/>
    <s v="Nathan Cano"/>
    <x v="0"/>
    <s v="United States"/>
    <s v="Santa Maria"/>
    <x v="1"/>
    <n v="93454"/>
    <x v="1"/>
    <s v="OFF-ST-10000532"/>
    <x v="1"/>
    <x v="4"/>
    <s v="Advantus Rolling Drawer Organizers"/>
    <n v="115.44"/>
    <n v="3"/>
    <n v="0"/>
    <n v="30.014399999999998"/>
  </r>
  <r>
    <n v="6141"/>
    <s v="CA-2014-121083"/>
    <x v="3"/>
    <x v="362"/>
    <d v="2020-07-16T00:00:00"/>
    <s v="Standard Class"/>
    <s v="JF-15190"/>
    <s v="Jamie Frazer"/>
    <x v="0"/>
    <s v="United States"/>
    <s v="Manchester"/>
    <x v="29"/>
    <n v="6040"/>
    <x v="3"/>
    <s v="OFF-PA-10001497"/>
    <x v="1"/>
    <x v="10"/>
    <s v="Xerox 1914"/>
    <n v="274.8"/>
    <n v="5"/>
    <n v="0"/>
    <n v="134.65199999999999"/>
  </r>
  <r>
    <n v="6142"/>
    <s v="CA-2014-121083"/>
    <x v="3"/>
    <x v="362"/>
    <d v="2020-07-16T00:00:00"/>
    <s v="Standard Class"/>
    <s v="JF-15190"/>
    <s v="Jamie Frazer"/>
    <x v="0"/>
    <s v="United States"/>
    <s v="Manchester"/>
    <x v="29"/>
    <n v="6040"/>
    <x v="3"/>
    <s v="OFF-ST-10002554"/>
    <x v="1"/>
    <x v="4"/>
    <s v="Tennsco Industrial Shelving"/>
    <n v="195.64"/>
    <n v="4"/>
    <n v="0"/>
    <n v="3.9128000000000043"/>
  </r>
  <r>
    <n v="6143"/>
    <s v="CA-2014-121083"/>
    <x v="3"/>
    <x v="362"/>
    <d v="2020-07-16T00:00:00"/>
    <s v="Standard Class"/>
    <s v="JF-15190"/>
    <s v="Jamie Frazer"/>
    <x v="0"/>
    <s v="United States"/>
    <s v="Manchester"/>
    <x v="29"/>
    <n v="6040"/>
    <x v="3"/>
    <s v="TEC-PH-10001336"/>
    <x v="2"/>
    <x v="7"/>
    <s v="Digium D40 VoIP phone"/>
    <n v="257.98"/>
    <n v="2"/>
    <n v="0"/>
    <n v="74.8142"/>
  </r>
  <r>
    <n v="6144"/>
    <s v="CA-2014-121083"/>
    <x v="3"/>
    <x v="362"/>
    <d v="2020-07-16T00:00:00"/>
    <s v="Standard Class"/>
    <s v="JF-15190"/>
    <s v="Jamie Frazer"/>
    <x v="0"/>
    <s v="United States"/>
    <s v="Manchester"/>
    <x v="29"/>
    <n v="6040"/>
    <x v="3"/>
    <s v="OFF-AR-10002987"/>
    <x v="1"/>
    <x v="6"/>
    <s v="Prismacolor Color Pencil Set"/>
    <n v="119.03999999999999"/>
    <n v="6"/>
    <n v="0"/>
    <n v="48.806400000000011"/>
  </r>
  <r>
    <n v="6145"/>
    <s v="CA-2014-151190"/>
    <x v="3"/>
    <x v="818"/>
    <d v="2020-07-02T00:00:00"/>
    <s v="Standard Class"/>
    <s v="GT-14710"/>
    <s v="Greg Tran"/>
    <x v="0"/>
    <s v="United States"/>
    <s v="Omaha"/>
    <x v="8"/>
    <n v="68104"/>
    <x v="2"/>
    <s v="OFF-PA-10000575"/>
    <x v="1"/>
    <x v="10"/>
    <s v="Wirebound Message Books, Four 2 3/4 x 5 White Forms per Page"/>
    <n v="20.07"/>
    <n v="3"/>
    <n v="0"/>
    <n v="9.2321999999999989"/>
  </r>
  <r>
    <n v="6146"/>
    <s v="CA-2011-133543"/>
    <x v="2"/>
    <x v="1090"/>
    <d v="2017-12-26T00:00:00"/>
    <s v="Standard Class"/>
    <s v="KM-16660"/>
    <s v="Khloe Miller"/>
    <x v="0"/>
    <s v="United States"/>
    <s v="San Jose"/>
    <x v="1"/>
    <n v="95123"/>
    <x v="1"/>
    <s v="OFF-AR-10003394"/>
    <x v="1"/>
    <x v="6"/>
    <s v="Newell 332"/>
    <n v="11.76"/>
    <n v="4"/>
    <n v="0"/>
    <n v="3.1752000000000002"/>
  </r>
  <r>
    <n v="6147"/>
    <s v="CA-2014-105130"/>
    <x v="3"/>
    <x v="610"/>
    <d v="2020-11-26T00:00:00"/>
    <s v="Standard Class"/>
    <s v="PJ-18835"/>
    <s v="Patrick Jones"/>
    <x v="1"/>
    <s v="United States"/>
    <s v="San Francisco"/>
    <x v="1"/>
    <n v="94122"/>
    <x v="1"/>
    <s v="OFF-AR-10003394"/>
    <x v="1"/>
    <x v="6"/>
    <s v="Newell 332"/>
    <n v="11.76"/>
    <n v="4"/>
    <n v="0"/>
    <n v="3.1752000000000002"/>
  </r>
  <r>
    <n v="6148"/>
    <s v="CA-2014-105130"/>
    <x v="3"/>
    <x v="610"/>
    <d v="2020-11-26T00:00:00"/>
    <s v="Standard Class"/>
    <s v="PJ-18835"/>
    <s v="Patrick Jones"/>
    <x v="1"/>
    <s v="United States"/>
    <s v="San Francisco"/>
    <x v="1"/>
    <n v="94122"/>
    <x v="1"/>
    <s v="OFF-BI-10001191"/>
    <x v="1"/>
    <x v="8"/>
    <s v="Canvas Sectional Post Binders"/>
    <n v="40.736000000000004"/>
    <n v="2"/>
    <n v="0.2"/>
    <n v="14.7668"/>
  </r>
  <r>
    <n v="6149"/>
    <s v="CA-2013-161928"/>
    <x v="0"/>
    <x v="812"/>
    <d v="2019-06-30T00:00:00"/>
    <s v="Second Class"/>
    <s v="AC-10660"/>
    <s v="Anna Chung"/>
    <x v="0"/>
    <s v="United States"/>
    <s v="San Francisco"/>
    <x v="1"/>
    <n v="94109"/>
    <x v="1"/>
    <s v="TEC-PH-10003484"/>
    <x v="2"/>
    <x v="7"/>
    <s v="Ooma Telo VoIP Home Phone System"/>
    <n v="201.584"/>
    <n v="2"/>
    <n v="0.2"/>
    <n v="12.599000000000004"/>
  </r>
  <r>
    <n v="6150"/>
    <s v="CA-2014-101322"/>
    <x v="3"/>
    <x v="116"/>
    <d v="2021-01-01T00:00:00"/>
    <s v="First Class"/>
    <s v="JG-15310"/>
    <s v="Jason Gross"/>
    <x v="1"/>
    <s v="United States"/>
    <s v="Long Beach"/>
    <x v="1"/>
    <n v="90805"/>
    <x v="1"/>
    <s v="FUR-CH-10003968"/>
    <x v="0"/>
    <x v="1"/>
    <s v="Novimex Turbo Task Chair"/>
    <n v="340.70400000000006"/>
    <n v="6"/>
    <n v="0.2"/>
    <n v="-34.070400000000006"/>
  </r>
  <r>
    <n v="6151"/>
    <s v="US-2013-106600"/>
    <x v="0"/>
    <x v="143"/>
    <d v="2019-04-12T00:00:00"/>
    <s v="First Class"/>
    <s v="RM-19375"/>
    <s v="Raymond Messe"/>
    <x v="0"/>
    <s v="United States"/>
    <s v="Columbus"/>
    <x v="32"/>
    <n v="31907"/>
    <x v="0"/>
    <s v="FUR-BO-10001608"/>
    <x v="0"/>
    <x v="0"/>
    <s v="Hon Metal Bookcases, Black"/>
    <n v="354.90000000000003"/>
    <n v="5"/>
    <n v="0"/>
    <n v="88.725000000000023"/>
  </r>
  <r>
    <n v="6152"/>
    <s v="CA-2011-111871"/>
    <x v="2"/>
    <x v="772"/>
    <d v="2017-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20-07-09T00:00:00"/>
    <s v="Standard Class"/>
    <s v="RD-19585"/>
    <s v="Rob Dowd"/>
    <x v="0"/>
    <s v="United States"/>
    <s v="Los Angeles"/>
    <x v="1"/>
    <n v="90004"/>
    <x v="1"/>
    <s v="OFF-ST-10002485"/>
    <x v="1"/>
    <x v="4"/>
    <s v="Rogers Deluxe File Chest"/>
    <n v="87.92"/>
    <n v="4"/>
    <n v="0"/>
    <n v="0.87919999999999732"/>
  </r>
  <r>
    <n v="6154"/>
    <s v="CA-2014-151484"/>
    <x v="3"/>
    <x v="693"/>
    <d v="2020-04-24T00:00:00"/>
    <s v="First Class"/>
    <s v="CV-12805"/>
    <s v="Cynthia Voltz"/>
    <x v="1"/>
    <s v="United States"/>
    <s v="Philadelphia"/>
    <x v="9"/>
    <n v="19120"/>
    <x v="3"/>
    <s v="FUR-FU-10001876"/>
    <x v="0"/>
    <x v="5"/>
    <s v="Computer Room Manger, 14&quot;"/>
    <n v="51.967999999999996"/>
    <n v="2"/>
    <n v="0.2"/>
    <n v="10.393599999999998"/>
  </r>
  <r>
    <n v="6155"/>
    <s v="CA-2014-151484"/>
    <x v="3"/>
    <x v="693"/>
    <d v="2020-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20-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20-04-24T00:00:00"/>
    <s v="First Class"/>
    <s v="CV-12805"/>
    <s v="Cynthia Voltz"/>
    <x v="1"/>
    <s v="United States"/>
    <s v="Philadelphia"/>
    <x v="9"/>
    <n v="19120"/>
    <x v="3"/>
    <s v="FUR-FU-10004671"/>
    <x v="0"/>
    <x v="5"/>
    <s v="Executive Impressions 12&quot; Wall Clock"/>
    <n v="42.408000000000008"/>
    <n v="3"/>
    <n v="0.2"/>
    <n v="9.5418000000000003"/>
  </r>
  <r>
    <n v="6158"/>
    <s v="CA-2013-104150"/>
    <x v="0"/>
    <x v="1091"/>
    <d v="2019-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1"/>
    <d v="2019-08-06T00:00:00"/>
    <s v="Second Class"/>
    <s v="AG-10330"/>
    <s v="Alex Grayson"/>
    <x v="0"/>
    <s v="United States"/>
    <s v="Tulsa"/>
    <x v="26"/>
    <n v="74133"/>
    <x v="2"/>
    <s v="TEC-AC-10004803"/>
    <x v="2"/>
    <x v="11"/>
    <s v="Sony Micro Vault Click 4 GB USB 2.0 Flash Drive"/>
    <n v="167.28"/>
    <n v="12"/>
    <n v="0"/>
    <n v="23.419200000000011"/>
  </r>
  <r>
    <n v="6160"/>
    <s v="CA-2013-161025"/>
    <x v="0"/>
    <x v="275"/>
    <d v="2019-12-10T00:00:00"/>
    <s v="Standard Class"/>
    <s v="GM-14440"/>
    <s v="Gary McGarr"/>
    <x v="0"/>
    <s v="United States"/>
    <s v="Los Angeles"/>
    <x v="1"/>
    <n v="90049"/>
    <x v="1"/>
    <s v="OFF-ST-10001932"/>
    <x v="1"/>
    <x v="4"/>
    <s v="Fellowes Staxonsteel Drawer Files"/>
    <n v="772.68"/>
    <n v="4"/>
    <n v="0"/>
    <n v="108.17520000000002"/>
  </r>
  <r>
    <n v="6161"/>
    <s v="CA-2011-103989"/>
    <x v="2"/>
    <x v="1092"/>
    <d v="2017-03-21T00:00:00"/>
    <s v="First Class"/>
    <s v="MC-17605"/>
    <s v="Matt Connell"/>
    <x v="1"/>
    <s v="United States"/>
    <s v="Lakeland"/>
    <x v="2"/>
    <n v="33801"/>
    <x v="0"/>
    <s v="TEC-PH-10004667"/>
    <x v="2"/>
    <x v="7"/>
    <s v="Cisco 8x8 Inc. 6753i IP Business Phone System"/>
    <n v="323.97600000000006"/>
    <n v="3"/>
    <n v="0.2"/>
    <n v="28.347899999999981"/>
  </r>
  <r>
    <n v="6162"/>
    <s v="CA-2011-103989"/>
    <x v="2"/>
    <x v="1092"/>
    <d v="2017-03-21T00:00:00"/>
    <s v="First Class"/>
    <s v="MC-17605"/>
    <s v="Matt Connell"/>
    <x v="1"/>
    <s v="United States"/>
    <s v="Lakeland"/>
    <x v="2"/>
    <n v="33801"/>
    <x v="0"/>
    <s v="OFF-LA-10000443"/>
    <x v="1"/>
    <x v="2"/>
    <s v="Avery 501"/>
    <n v="11.808"/>
    <n v="4"/>
    <n v="0.2"/>
    <n v="3.9851999999999999"/>
  </r>
  <r>
    <n v="6163"/>
    <s v="CA-2011-103989"/>
    <x v="2"/>
    <x v="1092"/>
    <d v="2017-03-21T00:00:00"/>
    <s v="First Class"/>
    <s v="MC-17605"/>
    <s v="Matt Connell"/>
    <x v="1"/>
    <s v="United States"/>
    <s v="Lakeland"/>
    <x v="2"/>
    <n v="33801"/>
    <x v="0"/>
    <s v="OFF-ST-10000918"/>
    <x v="1"/>
    <x v="4"/>
    <s v="Crate-A-Files"/>
    <n v="26.160000000000004"/>
    <n v="3"/>
    <n v="0.2"/>
    <n v="1.961999999999998"/>
  </r>
  <r>
    <n v="6164"/>
    <s v="CA-2011-103989"/>
    <x v="2"/>
    <x v="1092"/>
    <d v="2017-03-21T00:00:00"/>
    <s v="First Class"/>
    <s v="MC-17605"/>
    <s v="Matt Connell"/>
    <x v="1"/>
    <s v="United States"/>
    <s v="Lakeland"/>
    <x v="2"/>
    <n v="33801"/>
    <x v="0"/>
    <s v="OFF-BI-10001196"/>
    <x v="1"/>
    <x v="8"/>
    <s v="Avery Flip-Chart Easel Binder, Black"/>
    <n v="33.57"/>
    <n v="5"/>
    <n v="0.7"/>
    <n v="-25.737000000000002"/>
  </r>
  <r>
    <n v="6165"/>
    <s v="CA-2011-103989"/>
    <x v="2"/>
    <x v="1092"/>
    <d v="2017-03-21T00:00:00"/>
    <s v="First Class"/>
    <s v="MC-17605"/>
    <s v="Matt Connell"/>
    <x v="1"/>
    <s v="United States"/>
    <s v="Lakeland"/>
    <x v="2"/>
    <n v="33801"/>
    <x v="0"/>
    <s v="FUR-FU-10003981"/>
    <x v="0"/>
    <x v="5"/>
    <s v="Eldon Wave Desk Accessories"/>
    <n v="4.9920000000000009"/>
    <n v="3"/>
    <n v="0.2"/>
    <n v="1.3728000000000002"/>
  </r>
  <r>
    <n v="6166"/>
    <s v="CA-2011-103989"/>
    <x v="2"/>
    <x v="1092"/>
    <d v="2017-03-21T00:00:00"/>
    <s v="First Class"/>
    <s v="MC-17605"/>
    <s v="Matt Connell"/>
    <x v="1"/>
    <s v="United States"/>
    <s v="Lakeland"/>
    <x v="2"/>
    <n v="33801"/>
    <x v="0"/>
    <s v="FUR-FU-10002508"/>
    <x v="0"/>
    <x v="5"/>
    <s v="Document Clip Frames"/>
    <n v="20.016000000000002"/>
    <n v="3"/>
    <n v="0.2"/>
    <n v="5.5044000000000013"/>
  </r>
  <r>
    <n v="6167"/>
    <s v="CA-2011-103989"/>
    <x v="2"/>
    <x v="1092"/>
    <d v="2017-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8-04-25T00:00:00"/>
    <s v="Standard Class"/>
    <s v="ES-14020"/>
    <s v="Erica Smith"/>
    <x v="0"/>
    <s v="United States"/>
    <s v="Houston"/>
    <x v="5"/>
    <n v="77036"/>
    <x v="2"/>
    <s v="OFF-PA-10002377"/>
    <x v="1"/>
    <x v="10"/>
    <s v="Xerox 1916"/>
    <n v="117.456"/>
    <n v="3"/>
    <n v="0.2"/>
    <n v="44.045999999999992"/>
  </r>
  <r>
    <n v="6169"/>
    <s v="CA-2012-132815"/>
    <x v="1"/>
    <x v="444"/>
    <d v="2018-09-22T00:00:00"/>
    <s v="Second Class"/>
    <s v="RW-19540"/>
    <s v="Rick Wilson"/>
    <x v="1"/>
    <s v="United States"/>
    <s v="Los Angeles"/>
    <x v="1"/>
    <n v="90008"/>
    <x v="1"/>
    <s v="OFF-PA-10004530"/>
    <x v="1"/>
    <x v="10"/>
    <s v="Personal Creations Ink Jet Cards and Labels"/>
    <n v="22.96"/>
    <n v="2"/>
    <n v="0"/>
    <n v="11.250400000000001"/>
  </r>
  <r>
    <n v="6170"/>
    <s v="CA-2011-101266"/>
    <x v="2"/>
    <x v="9"/>
    <d v="2017-08-30T00:00:00"/>
    <s v="Second Class"/>
    <s v="MM-17920"/>
    <s v="Michael Moore"/>
    <x v="0"/>
    <s v="United States"/>
    <s v="Springfield"/>
    <x v="17"/>
    <n v="22153"/>
    <x v="0"/>
    <s v="OFF-PA-10002986"/>
    <x v="1"/>
    <x v="10"/>
    <s v="Xerox 1898"/>
    <n v="13.36"/>
    <n v="2"/>
    <n v="0"/>
    <n v="6.4127999999999998"/>
  </r>
  <r>
    <n v="6171"/>
    <s v="CA-2013-141523"/>
    <x v="0"/>
    <x v="1053"/>
    <d v="2019-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3"/>
    <d v="2019-12-25T00:00:00"/>
    <s v="Second Class"/>
    <s v="MH-17440"/>
    <s v="Mark Haberlin"/>
    <x v="1"/>
    <s v="United States"/>
    <s v="New York City"/>
    <x v="15"/>
    <n v="10035"/>
    <x v="3"/>
    <s v="OFF-AR-10001545"/>
    <x v="1"/>
    <x v="6"/>
    <s v="Newell 326"/>
    <n v="3.52"/>
    <n v="2"/>
    <n v="0"/>
    <n v="1.0207999999999999"/>
  </r>
  <r>
    <n v="6173"/>
    <s v="US-2011-106299"/>
    <x v="2"/>
    <x v="1093"/>
    <d v="2017-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3"/>
    <d v="2017-08-08T00:00:00"/>
    <s v="Standard Class"/>
    <s v="NZ-18565"/>
    <s v="Nick Zandusky"/>
    <x v="2"/>
    <s v="United States"/>
    <s v="Springfield"/>
    <x v="25"/>
    <n v="65807"/>
    <x v="2"/>
    <s v="TEC-AC-10003237"/>
    <x v="2"/>
    <x v="11"/>
    <s v="Memorex Micro Travel Drive 4 GB"/>
    <n v="21.2"/>
    <n v="2"/>
    <n v="0"/>
    <n v="9.1160000000000014"/>
  </r>
  <r>
    <n v="6175"/>
    <s v="US-2011-106299"/>
    <x v="2"/>
    <x v="1093"/>
    <d v="2017-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8-09-26T00:00:00"/>
    <s v="Standard Class"/>
    <s v="GB-14575"/>
    <s v="Giulietta Baptist"/>
    <x v="0"/>
    <s v="United States"/>
    <s v="Columbia"/>
    <x v="20"/>
    <n v="29203"/>
    <x v="0"/>
    <s v="FUR-CH-10000309"/>
    <x v="0"/>
    <x v="1"/>
    <s v="Global Comet Stacking Arm Chair"/>
    <n v="1690.04"/>
    <n v="4"/>
    <n v="0"/>
    <n v="422.51"/>
  </r>
  <r>
    <n v="6177"/>
    <s v="CA-2012-158421"/>
    <x v="1"/>
    <x v="481"/>
    <d v="2018-09-26T00:00:00"/>
    <s v="Standard Class"/>
    <s v="GB-14575"/>
    <s v="Giulietta Baptist"/>
    <x v="0"/>
    <s v="United States"/>
    <s v="Columbia"/>
    <x v="20"/>
    <n v="29203"/>
    <x v="0"/>
    <s v="OFF-ST-10002444"/>
    <x v="1"/>
    <x v="4"/>
    <s v="Recycled Eldon Regeneration Jumbo File"/>
    <n v="85.96"/>
    <n v="7"/>
    <n v="0"/>
    <n v="24.068799999999996"/>
  </r>
  <r>
    <n v="6178"/>
    <s v="CA-2012-158421"/>
    <x v="1"/>
    <x v="481"/>
    <d v="2018-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8-09-26T00:00:00"/>
    <s v="Standard Class"/>
    <s v="GB-14575"/>
    <s v="Giulietta Baptist"/>
    <x v="0"/>
    <s v="United States"/>
    <s v="Columbia"/>
    <x v="20"/>
    <n v="29203"/>
    <x v="0"/>
    <s v="OFF-PA-10001801"/>
    <x v="1"/>
    <x v="10"/>
    <s v="Xerox 193"/>
    <n v="23.92"/>
    <n v="4"/>
    <n v="0"/>
    <n v="11.720800000000001"/>
  </r>
  <r>
    <n v="6180"/>
    <s v="CA-2012-158421"/>
    <x v="1"/>
    <x v="481"/>
    <d v="2018-09-26T00:00:00"/>
    <s v="Standard Class"/>
    <s v="GB-14575"/>
    <s v="Giulietta Baptist"/>
    <x v="0"/>
    <s v="United States"/>
    <s v="Columbia"/>
    <x v="20"/>
    <n v="29203"/>
    <x v="0"/>
    <s v="OFF-ST-10000563"/>
    <x v="1"/>
    <x v="4"/>
    <s v="Fellowes Bankers Box Stor/Drawer Steel Plus"/>
    <n v="63.96"/>
    <n v="2"/>
    <n v="0"/>
    <n v="6.3960000000000008"/>
  </r>
  <r>
    <n v="6181"/>
    <s v="CA-2012-158421"/>
    <x v="1"/>
    <x v="481"/>
    <d v="2018-09-26T00:00:00"/>
    <s v="Standard Class"/>
    <s v="GB-14575"/>
    <s v="Giulietta Baptist"/>
    <x v="0"/>
    <s v="United States"/>
    <s v="Columbia"/>
    <x v="20"/>
    <n v="29203"/>
    <x v="0"/>
    <s v="TEC-PH-10000369"/>
    <x v="2"/>
    <x v="7"/>
    <s v="HTC One Mini"/>
    <n v="629.94999999999993"/>
    <n v="5"/>
    <n v="0"/>
    <n v="176.38600000000002"/>
  </r>
  <r>
    <n v="6182"/>
    <s v="CA-2012-158421"/>
    <x v="1"/>
    <x v="481"/>
    <d v="2018-09-26T00:00:00"/>
    <s v="Standard Class"/>
    <s v="GB-14575"/>
    <s v="Giulietta Baptist"/>
    <x v="0"/>
    <s v="United States"/>
    <s v="Columbia"/>
    <x v="20"/>
    <n v="29203"/>
    <x v="0"/>
    <s v="TEC-PH-10002538"/>
    <x v="2"/>
    <x v="7"/>
    <s v="Grandstream GXP1160 VoIP phone"/>
    <n v="113.72999999999999"/>
    <n v="3"/>
    <n v="0"/>
    <n v="32.981699999999989"/>
  </r>
  <r>
    <n v="6183"/>
    <s v="CA-2012-158421"/>
    <x v="1"/>
    <x v="481"/>
    <d v="2018-09-26T00:00:00"/>
    <s v="Standard Class"/>
    <s v="GB-14575"/>
    <s v="Giulietta Baptist"/>
    <x v="0"/>
    <s v="United States"/>
    <s v="Columbia"/>
    <x v="20"/>
    <n v="29203"/>
    <x v="0"/>
    <s v="OFF-BI-10000050"/>
    <x v="1"/>
    <x v="8"/>
    <s v="Angle-D Binders with Locking Rings, Label Holders"/>
    <n v="14.6"/>
    <n v="2"/>
    <n v="0"/>
    <n v="6.8619999999999992"/>
  </r>
  <r>
    <n v="6184"/>
    <s v="CA-2012-158421"/>
    <x v="1"/>
    <x v="481"/>
    <d v="2018-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9-12-14T00:00:00"/>
    <s v="First Class"/>
    <s v="DB-13270"/>
    <s v="Deborah Brumfield"/>
    <x v="2"/>
    <s v="United States"/>
    <s v="Portland"/>
    <x v="21"/>
    <n v="97206"/>
    <x v="1"/>
    <s v="FUR-CH-10004218"/>
    <x v="0"/>
    <x v="1"/>
    <s v="Global Fabric Manager's Chair, Dark Gray"/>
    <n v="403.92"/>
    <n v="5"/>
    <n v="0.2"/>
    <n v="25.245000000000019"/>
  </r>
  <r>
    <n v="6186"/>
    <s v="CA-2012-138331"/>
    <x v="1"/>
    <x v="975"/>
    <d v="2018-08-12T00:00:00"/>
    <s v="Standard Class"/>
    <s v="JK-15625"/>
    <s v="Jim Karlsson"/>
    <x v="0"/>
    <s v="United States"/>
    <s v="Philadelphia"/>
    <x v="9"/>
    <n v="19120"/>
    <x v="3"/>
    <s v="OFF-AR-10002952"/>
    <x v="1"/>
    <x v="6"/>
    <s v="Stanley Contemporary Battery Pencil Sharpeners"/>
    <n v="106.8"/>
    <n v="10"/>
    <n v="0.2"/>
    <n v="10.679999999999996"/>
  </r>
  <r>
    <n v="6187"/>
    <s v="CA-2012-138954"/>
    <x v="1"/>
    <x v="219"/>
    <d v="2018-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8-11-17T00:00:00"/>
    <s v="First Class"/>
    <s v="MH-17785"/>
    <s v="Maya Herman"/>
    <x v="1"/>
    <s v="United States"/>
    <s v="New York City"/>
    <x v="15"/>
    <n v="10035"/>
    <x v="3"/>
    <s v="OFF-BI-10003963"/>
    <x v="1"/>
    <x v="8"/>
    <s v="Cardinal Holdit Data Disk Pockets"/>
    <n v="34.944000000000003"/>
    <n v="6"/>
    <n v="0.2"/>
    <n v="11.793599999999998"/>
  </r>
  <r>
    <n v="6189"/>
    <s v="CA-2012-138954"/>
    <x v="1"/>
    <x v="219"/>
    <d v="2018-11-17T00:00:00"/>
    <s v="First Class"/>
    <s v="MH-17785"/>
    <s v="Maya Herman"/>
    <x v="1"/>
    <s v="United States"/>
    <s v="New York City"/>
    <x v="15"/>
    <n v="10035"/>
    <x v="3"/>
    <s v="OFF-AR-10001955"/>
    <x v="1"/>
    <x v="6"/>
    <s v="Newell 319"/>
    <n v="119.03999999999999"/>
    <n v="6"/>
    <n v="0"/>
    <n v="35.711999999999989"/>
  </r>
  <r>
    <n v="6190"/>
    <s v="CA-2014-157903"/>
    <x v="3"/>
    <x v="1094"/>
    <d v="2020-04-09T00:00:00"/>
    <s v="Standard Class"/>
    <s v="AM-10705"/>
    <s v="Anne McFarland"/>
    <x v="0"/>
    <s v="United States"/>
    <s v="Des Plaines"/>
    <x v="10"/>
    <n v="60016"/>
    <x v="2"/>
    <s v="TEC-PH-10004345"/>
    <x v="2"/>
    <x v="7"/>
    <s v="Cisco SPA 502G IP Phone"/>
    <n v="383.84000000000003"/>
    <n v="4"/>
    <n v="0.2"/>
    <n v="47.97999999999999"/>
  </r>
  <r>
    <n v="6191"/>
    <s v="CA-2013-157259"/>
    <x v="0"/>
    <x v="435"/>
    <d v="2019-12-29T00:00:00"/>
    <s v="Standard Class"/>
    <s v="JM-15535"/>
    <s v="Jessica Myrick"/>
    <x v="0"/>
    <s v="United States"/>
    <s v="New York City"/>
    <x v="15"/>
    <n v="10035"/>
    <x v="3"/>
    <s v="FUR-FU-10003192"/>
    <x v="0"/>
    <x v="5"/>
    <s v="Luxo Adjustable Task Clamp Lamp"/>
    <n v="799.56000000000006"/>
    <n v="9"/>
    <n v="0"/>
    <n v="207.88559999999998"/>
  </r>
  <r>
    <n v="6192"/>
    <s v="CA-2014-107986"/>
    <x v="3"/>
    <x v="1095"/>
    <d v="2020-12-14T00:00:00"/>
    <s v="Same Day"/>
    <s v="MW-18220"/>
    <s v="Mitch Webber"/>
    <x v="0"/>
    <s v="United States"/>
    <s v="Seattle"/>
    <x v="4"/>
    <n v="98103"/>
    <x v="1"/>
    <s v="OFF-ST-10001325"/>
    <x v="1"/>
    <x v="4"/>
    <s v="Sterilite Officeware Hinged File Box"/>
    <n v="31.44"/>
    <n v="3"/>
    <n v="0"/>
    <n v="8.4888000000000012"/>
  </r>
  <r>
    <n v="6193"/>
    <s v="CA-2014-104927"/>
    <x v="3"/>
    <x v="66"/>
    <d v="2020-12-27T00:00:00"/>
    <s v="Standard Class"/>
    <s v="AG-10330"/>
    <s v="Alex Grayson"/>
    <x v="0"/>
    <s v="United States"/>
    <s v="Houston"/>
    <x v="5"/>
    <n v="77095"/>
    <x v="2"/>
    <s v="OFF-PA-10000019"/>
    <x v="1"/>
    <x v="10"/>
    <s v="Xerox 1931"/>
    <n v="25.920000000000005"/>
    <n v="5"/>
    <n v="0.2"/>
    <n v="9.0719999999999992"/>
  </r>
  <r>
    <n v="6194"/>
    <s v="CA-2014-104927"/>
    <x v="3"/>
    <x v="66"/>
    <d v="2020-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20-12-27T00:00:00"/>
    <s v="Standard Class"/>
    <s v="AG-10330"/>
    <s v="Alex Grayson"/>
    <x v="0"/>
    <s v="United States"/>
    <s v="Houston"/>
    <x v="5"/>
    <n v="77095"/>
    <x v="2"/>
    <s v="OFF-PA-10000176"/>
    <x v="1"/>
    <x v="10"/>
    <s v="Xerox 1887"/>
    <n v="75.88"/>
    <n v="5"/>
    <n v="0.2"/>
    <n v="26.557999999999993"/>
  </r>
  <r>
    <n v="6196"/>
    <s v="CA-2014-113453"/>
    <x v="3"/>
    <x v="208"/>
    <d v="2020-10-29T00:00:00"/>
    <s v="Standard Class"/>
    <s v="CM-12160"/>
    <s v="Charles McCrossin"/>
    <x v="0"/>
    <s v="United States"/>
    <s v="Philadelphia"/>
    <x v="9"/>
    <n v="19143"/>
    <x v="3"/>
    <s v="TEC-PH-10004165"/>
    <x v="2"/>
    <x v="7"/>
    <s v="Mitel MiVoice 5330e IP Phone"/>
    <n v="329.988"/>
    <n v="2"/>
    <n v="0.4"/>
    <n v="-76.997200000000021"/>
  </r>
  <r>
    <n v="6197"/>
    <s v="CA-2014-113453"/>
    <x v="3"/>
    <x v="208"/>
    <d v="2020-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8-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8-11-17T00:00:00"/>
    <s v="Standard Class"/>
    <s v="RA-19915"/>
    <s v="Russell Applegate"/>
    <x v="0"/>
    <s v="United States"/>
    <s v="Columbus"/>
    <x v="14"/>
    <n v="47201"/>
    <x v="2"/>
    <s v="TEC-PH-10001536"/>
    <x v="2"/>
    <x v="7"/>
    <s v="Spigen Samsung Galaxy S5 Case Wallet"/>
    <n v="50.97"/>
    <n v="3"/>
    <n v="0"/>
    <n v="13.252199999999997"/>
  </r>
  <r>
    <n v="6200"/>
    <s v="CA-2012-149909"/>
    <x v="1"/>
    <x v="50"/>
    <d v="2018-11-17T00:00:00"/>
    <s v="Standard Class"/>
    <s v="RA-19915"/>
    <s v="Russell Applegate"/>
    <x v="0"/>
    <s v="United States"/>
    <s v="Columbus"/>
    <x v="14"/>
    <n v="47201"/>
    <x v="2"/>
    <s v="OFF-PA-10001790"/>
    <x v="1"/>
    <x v="10"/>
    <s v="Xerox 1910"/>
    <n v="96.08"/>
    <n v="2"/>
    <n v="0"/>
    <n v="46.118399999999994"/>
  </r>
  <r>
    <n v="6201"/>
    <s v="CA-2012-146675"/>
    <x v="1"/>
    <x v="392"/>
    <d v="2018-04-20T00:00:00"/>
    <s v="Standard Class"/>
    <s v="SB-20185"/>
    <s v="Sarah Brown"/>
    <x v="0"/>
    <s v="United States"/>
    <s v="Evanston"/>
    <x v="10"/>
    <n v="60201"/>
    <x v="2"/>
    <s v="TEC-CO-10001766"/>
    <x v="2"/>
    <x v="16"/>
    <s v="Canon PC940 Copier"/>
    <n v="1439.9680000000001"/>
    <n v="4"/>
    <n v="0.2"/>
    <n v="485.98919999999993"/>
  </r>
  <r>
    <n v="6202"/>
    <s v="CA-2012-146675"/>
    <x v="1"/>
    <x v="392"/>
    <d v="2018-04-20T00:00:00"/>
    <s v="Standard Class"/>
    <s v="SB-20185"/>
    <s v="Sarah Brown"/>
    <x v="0"/>
    <s v="United States"/>
    <s v="Evanston"/>
    <x v="10"/>
    <n v="60201"/>
    <x v="2"/>
    <s v="TEC-AC-10004396"/>
    <x v="2"/>
    <x v="11"/>
    <s v="Logitech Keyboard K120"/>
    <n v="43.56"/>
    <n v="3"/>
    <n v="0.2"/>
    <n v="-4.9004999999999974"/>
  </r>
  <r>
    <n v="6203"/>
    <s v="CA-2013-118332"/>
    <x v="0"/>
    <x v="186"/>
    <d v="2019-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9-10-28T00:00:00"/>
    <s v="Standard Class"/>
    <s v="SV-20935"/>
    <s v="Susan Vittorini"/>
    <x v="0"/>
    <s v="United States"/>
    <s v="Columbus"/>
    <x v="24"/>
    <n v="43229"/>
    <x v="3"/>
    <s v="TEC-PH-10001305"/>
    <x v="2"/>
    <x v="7"/>
    <s v="Panasonic KX TS208W Corded phone"/>
    <n v="235.15199999999999"/>
    <n v="8"/>
    <n v="0.4"/>
    <n v="-47.030399999999986"/>
  </r>
  <r>
    <n v="6205"/>
    <s v="CA-2014-145660"/>
    <x v="3"/>
    <x v="96"/>
    <d v="2020-12-04T00:00:00"/>
    <s v="First Class"/>
    <s v="MG-17650"/>
    <s v="Matthew Grinstein"/>
    <x v="2"/>
    <s v="United States"/>
    <s v="Marion"/>
    <x v="24"/>
    <n v="43302"/>
    <x v="3"/>
    <s v="FUR-FU-10002885"/>
    <x v="0"/>
    <x v="5"/>
    <s v="Magna Visual Magnetic Picture Hangers"/>
    <n v="7.7120000000000006"/>
    <n v="2"/>
    <n v="0.2"/>
    <n v="1.7352000000000005"/>
  </r>
  <r>
    <n v="6206"/>
    <s v="CA-2013-133697"/>
    <x v="0"/>
    <x v="201"/>
    <d v="2019-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9-10-25T00:00:00"/>
    <s v="Second Class"/>
    <s v="CM-12445"/>
    <s v="Chuck Magee"/>
    <x v="0"/>
    <s v="United States"/>
    <s v="Houston"/>
    <x v="5"/>
    <n v="77095"/>
    <x v="2"/>
    <s v="OFF-FA-10003112"/>
    <x v="1"/>
    <x v="13"/>
    <s v="Staples"/>
    <n v="25.248000000000001"/>
    <n v="4"/>
    <n v="0.2"/>
    <n v="7.8899999999999979"/>
  </r>
  <r>
    <n v="6208"/>
    <s v="CA-2013-133697"/>
    <x v="0"/>
    <x v="201"/>
    <d v="2019-10-25T00:00:00"/>
    <s v="Second Class"/>
    <s v="CM-12445"/>
    <s v="Chuck Magee"/>
    <x v="0"/>
    <s v="United States"/>
    <s v="Houston"/>
    <x v="5"/>
    <n v="77095"/>
    <x v="2"/>
    <s v="FUR-CH-10002372"/>
    <x v="0"/>
    <x v="1"/>
    <s v="Office Star - Ergonomically Designed Knee Chair"/>
    <n v="56.686"/>
    <n v="1"/>
    <n v="0.3"/>
    <n v="-14.576399999999996"/>
  </r>
  <r>
    <n v="6209"/>
    <s v="CA-2014-148138"/>
    <x v="3"/>
    <x v="365"/>
    <d v="2020-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20-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20-08-26T00:00:00"/>
    <s v="Standard Class"/>
    <s v="YS-21880"/>
    <s v="Yana Sorensen"/>
    <x v="1"/>
    <s v="United States"/>
    <s v="Seattle"/>
    <x v="4"/>
    <n v="98103"/>
    <x v="1"/>
    <s v="OFF-ST-10003306"/>
    <x v="1"/>
    <x v="4"/>
    <s v="Letter Size Cart"/>
    <n v="1000.0200000000001"/>
    <n v="7"/>
    <n v="0"/>
    <n v="290.00579999999991"/>
  </r>
  <r>
    <n v="6212"/>
    <s v="CA-2014-119809"/>
    <x v="3"/>
    <x v="238"/>
    <d v="2020-08-26T00:00:00"/>
    <s v="Standard Class"/>
    <s v="YS-21880"/>
    <s v="Yana Sorensen"/>
    <x v="1"/>
    <s v="United States"/>
    <s v="Seattle"/>
    <x v="4"/>
    <n v="98103"/>
    <x v="1"/>
    <s v="FUR-FU-10001475"/>
    <x v="0"/>
    <x v="5"/>
    <s v="Contract Clock, 14&quot;, Brown"/>
    <n v="65.94"/>
    <n v="3"/>
    <n v="0"/>
    <n v="22.419600000000003"/>
  </r>
  <r>
    <n v="6213"/>
    <s v="CA-2014-149944"/>
    <x v="3"/>
    <x v="105"/>
    <d v="2020-11-17T00:00:00"/>
    <s v="Second Class"/>
    <s v="MB-17305"/>
    <s v="Maria Bertelson"/>
    <x v="0"/>
    <s v="United States"/>
    <s v="Longview"/>
    <x v="4"/>
    <n v="98632"/>
    <x v="1"/>
    <s v="OFF-FA-10003495"/>
    <x v="1"/>
    <x v="13"/>
    <s v="Staples"/>
    <n v="18.240000000000002"/>
    <n v="3"/>
    <n v="0"/>
    <n v="9.120000000000001"/>
  </r>
  <r>
    <n v="6214"/>
    <s v="CA-2014-149944"/>
    <x v="3"/>
    <x v="105"/>
    <d v="2020-11-17T00:00:00"/>
    <s v="Second Class"/>
    <s v="MB-17305"/>
    <s v="Maria Bertelson"/>
    <x v="0"/>
    <s v="United States"/>
    <s v="Longview"/>
    <x v="4"/>
    <n v="98632"/>
    <x v="1"/>
    <s v="OFF-AP-10004708"/>
    <x v="1"/>
    <x v="9"/>
    <s v="Fellowes Superior 10 Outlet Split Surge Protector"/>
    <n v="76.12"/>
    <n v="2"/>
    <n v="0"/>
    <n v="22.074799999999996"/>
  </r>
  <r>
    <n v="6215"/>
    <s v="CA-2011-128538"/>
    <x v="2"/>
    <x v="856"/>
    <d v="2017-10-15T00:00:00"/>
    <s v="Standard Class"/>
    <s v="AS-10240"/>
    <s v="Alan Shonely"/>
    <x v="0"/>
    <s v="United States"/>
    <s v="Redondo Beach"/>
    <x v="1"/>
    <n v="90278"/>
    <x v="1"/>
    <s v="OFF-EN-10001219"/>
    <x v="1"/>
    <x v="12"/>
    <s v="#10- 4 1/8&quot; x 9 1/2&quot; Security-Tint Envelopes"/>
    <n v="7.64"/>
    <n v="1"/>
    <n v="0"/>
    <n v="3.7435999999999998"/>
  </r>
  <r>
    <n v="6216"/>
    <s v="CA-2012-161711"/>
    <x v="1"/>
    <x v="109"/>
    <d v="2018-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8-12-03T00:00:00"/>
    <s v="Standard Class"/>
    <s v="MC-17425"/>
    <s v="Mark Cousins"/>
    <x v="1"/>
    <s v="United States"/>
    <s v="New York City"/>
    <x v="15"/>
    <n v="10035"/>
    <x v="3"/>
    <s v="OFF-EN-10001539"/>
    <x v="1"/>
    <x v="12"/>
    <s v="Staples"/>
    <n v="62.24"/>
    <n v="8"/>
    <n v="0"/>
    <n v="29.252800000000001"/>
  </r>
  <r>
    <n v="6218"/>
    <s v="US-2012-129553"/>
    <x v="1"/>
    <x v="1096"/>
    <d v="2018-08-02T00:00:00"/>
    <s v="Standard Class"/>
    <s v="PG-18820"/>
    <s v="Patrick Gardner"/>
    <x v="0"/>
    <s v="United States"/>
    <s v="Louisville"/>
    <x v="0"/>
    <n v="40214"/>
    <x v="0"/>
    <s v="TEC-PH-10004897"/>
    <x v="2"/>
    <x v="7"/>
    <s v="Mediabridge Sport Armband iPhone 5s"/>
    <n v="29.97"/>
    <n v="3"/>
    <n v="0"/>
    <n v="0.29969999999999963"/>
  </r>
  <r>
    <n v="6219"/>
    <s v="CA-2013-160220"/>
    <x v="0"/>
    <x v="201"/>
    <d v="2019-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9-10-27T00:00:00"/>
    <s v="Standard Class"/>
    <s v="JS-16030"/>
    <s v="Joy Smith"/>
    <x v="0"/>
    <s v="United States"/>
    <s v="Trenton"/>
    <x v="12"/>
    <n v="48183"/>
    <x v="2"/>
    <s v="TEC-PH-10001557"/>
    <x v="2"/>
    <x v="7"/>
    <s v="Pyle PMP37LED"/>
    <n v="191.98"/>
    <n v="2"/>
    <n v="0"/>
    <n v="51.834599999999995"/>
  </r>
  <r>
    <n v="6221"/>
    <s v="CA-2013-160220"/>
    <x v="0"/>
    <x v="201"/>
    <d v="2019-10-27T00:00:00"/>
    <s v="Standard Class"/>
    <s v="JS-16030"/>
    <s v="Joy Smith"/>
    <x v="0"/>
    <s v="United States"/>
    <s v="Trenton"/>
    <x v="12"/>
    <n v="48183"/>
    <x v="2"/>
    <s v="OFF-ST-10000617"/>
    <x v="1"/>
    <x v="4"/>
    <s v="Woodgrain Magazine Files by Perma"/>
    <n v="20.86"/>
    <n v="7"/>
    <n v="0"/>
    <n v="1.4601999999999977"/>
  </r>
  <r>
    <n v="6222"/>
    <s v="US-2014-157224"/>
    <x v="3"/>
    <x v="32"/>
    <d v="2020-09-19T00:00:00"/>
    <s v="Second Class"/>
    <s v="JB-16000"/>
    <s v="Joy Bell-"/>
    <x v="0"/>
    <s v="United States"/>
    <s v="Los Angeles"/>
    <x v="1"/>
    <n v="90045"/>
    <x v="1"/>
    <s v="OFF-LA-10000121"/>
    <x v="1"/>
    <x v="2"/>
    <s v="Avery 48"/>
    <n v="56.699999999999996"/>
    <n v="9"/>
    <n v="0"/>
    <n v="26.081999999999997"/>
  </r>
  <r>
    <n v="6223"/>
    <s v="CA-2014-140627"/>
    <x v="3"/>
    <x v="331"/>
    <d v="2020-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20-12-28T00:00:00"/>
    <s v="Standard Class"/>
    <s v="DK-12985"/>
    <s v="Darren Koutras"/>
    <x v="0"/>
    <s v="United States"/>
    <s v="Hendersonville"/>
    <x v="18"/>
    <n v="37075"/>
    <x v="0"/>
    <s v="OFF-AR-10000422"/>
    <x v="1"/>
    <x v="6"/>
    <s v="Pencil and Crayon Sharpener"/>
    <n v="12.263999999999999"/>
    <n v="7"/>
    <n v="0.2"/>
    <n v="1.0730999999999993"/>
  </r>
  <r>
    <n v="6225"/>
    <s v="CA-2014-140627"/>
    <x v="3"/>
    <x v="331"/>
    <d v="2020-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8-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8-10-09T00:00:00"/>
    <s v="Standard Class"/>
    <s v="JF-15490"/>
    <s v="Jeremy Farry"/>
    <x v="0"/>
    <s v="United States"/>
    <s v="Portland"/>
    <x v="21"/>
    <n v="97206"/>
    <x v="1"/>
    <s v="FUR-CH-10000422"/>
    <x v="0"/>
    <x v="1"/>
    <s v="Global Highback Leather Tilter in Burgundy"/>
    <n v="291.16800000000001"/>
    <n v="4"/>
    <n v="0.2"/>
    <n v="-14.558399999999978"/>
  </r>
  <r>
    <n v="6228"/>
    <s v="CA-2011-148782"/>
    <x v="2"/>
    <x v="980"/>
    <d v="2017-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9-01-27T00:00:00"/>
    <s v="Standard Class"/>
    <s v="BT-11530"/>
    <s v="Bradley Talbott"/>
    <x v="2"/>
    <s v="United States"/>
    <s v="Cleveland"/>
    <x v="24"/>
    <n v="44105"/>
    <x v="3"/>
    <s v="TEC-PH-10004093"/>
    <x v="2"/>
    <x v="7"/>
    <s v="Panasonic Kx-TS550"/>
    <n v="110.376"/>
    <n v="4"/>
    <n v="0.4"/>
    <n v="-20.235600000000005"/>
  </r>
  <r>
    <n v="6230"/>
    <s v="CA-2013-148208"/>
    <x v="0"/>
    <x v="115"/>
    <d v="2019-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20-07-18T00:00:00"/>
    <s v="Standard Class"/>
    <s v="NW-18400"/>
    <s v="Natalie Webber"/>
    <x v="0"/>
    <s v="United States"/>
    <s v="Waterloo"/>
    <x v="23"/>
    <n v="50701"/>
    <x v="2"/>
    <s v="OFF-AR-10001166"/>
    <x v="1"/>
    <x v="6"/>
    <s v="Staples"/>
    <n v="30.32"/>
    <n v="4"/>
    <n v="0"/>
    <n v="11.8248"/>
  </r>
  <r>
    <n v="6232"/>
    <s v="US-2014-142188"/>
    <x v="3"/>
    <x v="220"/>
    <d v="2020-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20-09-12T00:00:00"/>
    <s v="Same Day"/>
    <s v="JF-15415"/>
    <s v="Jennifer Ferguson"/>
    <x v="0"/>
    <s v="United States"/>
    <s v="Seattle"/>
    <x v="4"/>
    <n v="98105"/>
    <x v="1"/>
    <s v="OFF-PA-10002005"/>
    <x v="1"/>
    <x v="10"/>
    <s v="Xerox 225"/>
    <n v="19.440000000000001"/>
    <n v="3"/>
    <n v="0"/>
    <n v="9.3312000000000008"/>
  </r>
  <r>
    <n v="6234"/>
    <s v="US-2014-142188"/>
    <x v="3"/>
    <x v="220"/>
    <d v="2020-09-12T00:00:00"/>
    <s v="Same Day"/>
    <s v="JF-15415"/>
    <s v="Jennifer Ferguson"/>
    <x v="0"/>
    <s v="United States"/>
    <s v="Seattle"/>
    <x v="4"/>
    <n v="98105"/>
    <x v="1"/>
    <s v="OFF-PA-10004101"/>
    <x v="1"/>
    <x v="10"/>
    <s v="Xerox 1894"/>
    <n v="71.28"/>
    <n v="11"/>
    <n v="0"/>
    <n v="34.214400000000005"/>
  </r>
  <r>
    <n v="6235"/>
    <s v="US-2014-142188"/>
    <x v="3"/>
    <x v="220"/>
    <d v="2020-09-12T00:00:00"/>
    <s v="Same Day"/>
    <s v="JF-15415"/>
    <s v="Jennifer Ferguson"/>
    <x v="0"/>
    <s v="United States"/>
    <s v="Seattle"/>
    <x v="4"/>
    <n v="98105"/>
    <x v="1"/>
    <s v="OFF-BI-10004600"/>
    <x v="1"/>
    <x v="8"/>
    <s v="Ibico Ibimaster 300 Manual Binding System"/>
    <n v="1471.96"/>
    <n v="5"/>
    <n v="0.2"/>
    <n v="459.98749999999995"/>
  </r>
  <r>
    <n v="6236"/>
    <s v="US-2014-142188"/>
    <x v="3"/>
    <x v="220"/>
    <d v="2020-09-12T00:00:00"/>
    <s v="Same Day"/>
    <s v="JF-15415"/>
    <s v="Jennifer Ferguson"/>
    <x v="0"/>
    <s v="United States"/>
    <s v="Seattle"/>
    <x v="4"/>
    <n v="98105"/>
    <x v="1"/>
    <s v="TEC-PH-10000127"/>
    <x v="2"/>
    <x v="7"/>
    <s v="iOttie XL Car Mount"/>
    <n v="79.959999999999994"/>
    <n v="5"/>
    <n v="0.2"/>
    <n v="-17.991000000000003"/>
  </r>
  <r>
    <n v="6237"/>
    <s v="CA-2013-144400"/>
    <x v="0"/>
    <x v="1097"/>
    <d v="2019-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9-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8-12-16T00:00:00"/>
    <s v="Standard Class"/>
    <s v="HA-14905"/>
    <s v="Helen Abelman"/>
    <x v="0"/>
    <s v="United States"/>
    <s v="San Jose"/>
    <x v="1"/>
    <n v="95123"/>
    <x v="1"/>
    <s v="FUR-FU-10004597"/>
    <x v="0"/>
    <x v="5"/>
    <s v="Eldon Cleatmat Chair Mats for Medium Pile Carpets"/>
    <n v="166.5"/>
    <n v="3"/>
    <n v="0"/>
    <n v="21.64500000000001"/>
  </r>
  <r>
    <n v="6240"/>
    <s v="CA-2012-134075"/>
    <x v="1"/>
    <x v="295"/>
    <d v="2018-12-16T00:00:00"/>
    <s v="Standard Class"/>
    <s v="HA-14905"/>
    <s v="Helen Abelman"/>
    <x v="0"/>
    <s v="United States"/>
    <s v="San Jose"/>
    <x v="1"/>
    <n v="95123"/>
    <x v="1"/>
    <s v="OFF-ST-10001496"/>
    <x v="1"/>
    <x v="4"/>
    <s v="Standard Rollaway File with Lock"/>
    <n v="360.38"/>
    <n v="2"/>
    <n v="0"/>
    <n v="93.698800000000006"/>
  </r>
  <r>
    <n v="6241"/>
    <s v="US-2013-131912"/>
    <x v="0"/>
    <x v="517"/>
    <d v="2019-11-02T00:00:00"/>
    <s v="Second Class"/>
    <s v="LH-17155"/>
    <s v="Logan Haushalter"/>
    <x v="0"/>
    <s v="United States"/>
    <s v="Los Angeles"/>
    <x v="1"/>
    <n v="90008"/>
    <x v="1"/>
    <s v="OFF-BI-10004236"/>
    <x v="1"/>
    <x v="8"/>
    <s v="XtraLife ClearVue Slant-D Ring Binder, White, 3&quot;"/>
    <n v="11.744"/>
    <n v="1"/>
    <n v="0.2"/>
    <n v="3.8167999999999997"/>
  </r>
  <r>
    <n v="6242"/>
    <s v="CA-2014-141572"/>
    <x v="3"/>
    <x v="39"/>
    <d v="2020-06-01T00:00:00"/>
    <s v="Second Class"/>
    <s v="LO-17170"/>
    <s v="Lori Olson"/>
    <x v="1"/>
    <s v="United States"/>
    <s v="Concord"/>
    <x v="38"/>
    <n v="3301"/>
    <x v="3"/>
    <s v="FUR-FU-10001185"/>
    <x v="0"/>
    <x v="5"/>
    <s v="Advantus Employee of the Month Certificate Frame, 11 x 13-1/2"/>
    <n v="247.44"/>
    <n v="8"/>
    <n v="0"/>
    <n v="101.4504"/>
  </r>
  <r>
    <n v="6243"/>
    <s v="CA-2011-134621"/>
    <x v="2"/>
    <x v="1058"/>
    <d v="2017-12-28T00:00:00"/>
    <s v="Standard Class"/>
    <s v="DP-13390"/>
    <s v="Dennis Pardue"/>
    <x v="2"/>
    <s v="United States"/>
    <s v="Columbia"/>
    <x v="18"/>
    <n v="38401"/>
    <x v="0"/>
    <s v="OFF-BI-10000977"/>
    <x v="1"/>
    <x v="8"/>
    <s v="Ibico Plastic Spiral Binding Combs"/>
    <n v="18.240000000000002"/>
    <n v="2"/>
    <n v="0.7"/>
    <n v="-14.591999999999999"/>
  </r>
  <r>
    <n v="6244"/>
    <s v="CA-2013-165561"/>
    <x v="0"/>
    <x v="390"/>
    <d v="2019-11-29T00:00:00"/>
    <s v="Standard Class"/>
    <s v="CR-12580"/>
    <s v="Clay Rozendal"/>
    <x v="2"/>
    <s v="United States"/>
    <s v="Bellevue"/>
    <x v="4"/>
    <n v="98006"/>
    <x v="1"/>
    <s v="OFF-SU-10004782"/>
    <x v="1"/>
    <x v="14"/>
    <s v="Elite 5&quot; Scissors"/>
    <n v="25.349999999999998"/>
    <n v="3"/>
    <n v="0"/>
    <n v="7.6049999999999978"/>
  </r>
  <r>
    <n v="6245"/>
    <s v="CA-2012-112305"/>
    <x v="1"/>
    <x v="312"/>
    <d v="2018-11-25T00:00:00"/>
    <s v="Standard Class"/>
    <s v="KB-16405"/>
    <s v="Katrina Bavinger"/>
    <x v="2"/>
    <s v="United States"/>
    <s v="Seattle"/>
    <x v="4"/>
    <n v="98105"/>
    <x v="1"/>
    <s v="OFF-AR-10002067"/>
    <x v="1"/>
    <x v="6"/>
    <s v="Newell 334"/>
    <n v="119.03999999999999"/>
    <n v="6"/>
    <n v="0"/>
    <n v="30.950400000000002"/>
  </r>
  <r>
    <n v="6246"/>
    <s v="CA-2012-112305"/>
    <x v="1"/>
    <x v="312"/>
    <d v="2018-11-25T00:00:00"/>
    <s v="Standard Class"/>
    <s v="KB-16405"/>
    <s v="Katrina Bavinger"/>
    <x v="2"/>
    <s v="United States"/>
    <s v="Seattle"/>
    <x v="4"/>
    <n v="98105"/>
    <x v="1"/>
    <s v="FUR-FU-10002364"/>
    <x v="0"/>
    <x v="5"/>
    <s v="Eldon Expressions Wood Desk Accessories, Oak"/>
    <n v="22.14"/>
    <n v="3"/>
    <n v="0"/>
    <n v="6.4205999999999976"/>
  </r>
  <r>
    <n v="6247"/>
    <s v="CA-2012-112305"/>
    <x v="1"/>
    <x v="312"/>
    <d v="2018-11-25T00:00:00"/>
    <s v="Standard Class"/>
    <s v="KB-16405"/>
    <s v="Katrina Bavinger"/>
    <x v="2"/>
    <s v="United States"/>
    <s v="Seattle"/>
    <x v="4"/>
    <n v="98105"/>
    <x v="1"/>
    <s v="TEC-AC-10002018"/>
    <x v="2"/>
    <x v="11"/>
    <s v="AmazonBasics 3-Button USB Wired Mouse"/>
    <n v="13.98"/>
    <n v="2"/>
    <n v="0"/>
    <n v="6.011400000000001"/>
  </r>
  <r>
    <n v="6248"/>
    <s v="CA-2014-121580"/>
    <x v="3"/>
    <x v="148"/>
    <d v="2020-06-05T00:00:00"/>
    <s v="Standard Class"/>
    <s v="ML-17410"/>
    <s v="Maris LaWare"/>
    <x v="0"/>
    <s v="United States"/>
    <s v="Columbus"/>
    <x v="14"/>
    <n v="47201"/>
    <x v="2"/>
    <s v="OFF-BI-10000632"/>
    <x v="1"/>
    <x v="8"/>
    <s v="Satellite Sectional Post Binders"/>
    <n v="43.41"/>
    <n v="1"/>
    <n v="0"/>
    <n v="19.968599999999999"/>
  </r>
  <r>
    <n v="6249"/>
    <s v="CA-2014-121580"/>
    <x v="3"/>
    <x v="148"/>
    <d v="2020-06-05T00:00:00"/>
    <s v="Standard Class"/>
    <s v="ML-17410"/>
    <s v="Maris LaWare"/>
    <x v="0"/>
    <s v="United States"/>
    <s v="Columbus"/>
    <x v="14"/>
    <n v="47201"/>
    <x v="2"/>
    <s v="FUR-FU-10003981"/>
    <x v="0"/>
    <x v="5"/>
    <s v="Eldon Wave Desk Accessories"/>
    <n v="6.24"/>
    <n v="3"/>
    <n v="0"/>
    <n v="2.6208000000000005"/>
  </r>
  <r>
    <n v="6250"/>
    <s v="CA-2014-121580"/>
    <x v="3"/>
    <x v="148"/>
    <d v="2020-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20-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7-12-04T00:00:00"/>
    <s v="First Class"/>
    <s v="MC-17575"/>
    <s v="Matt Collins"/>
    <x v="0"/>
    <s v="United States"/>
    <s v="Chicago"/>
    <x v="10"/>
    <n v="60623"/>
    <x v="2"/>
    <s v="OFF-AP-10004249"/>
    <x v="1"/>
    <x v="9"/>
    <s v="Staples"/>
    <n v="2.3939999999999997"/>
    <n v="1"/>
    <n v="0.8"/>
    <n v="-6.344100000000001"/>
  </r>
  <r>
    <n v="6253"/>
    <s v="CA-2011-165806"/>
    <x v="2"/>
    <x v="883"/>
    <d v="2017-04-07T00:00:00"/>
    <s v="Same Day"/>
    <s v="VM-21685"/>
    <s v="Valerie Mitchum"/>
    <x v="2"/>
    <s v="United States"/>
    <s v="Marietta"/>
    <x v="32"/>
    <n v="30062"/>
    <x v="0"/>
    <s v="OFF-PA-10003441"/>
    <x v="1"/>
    <x v="10"/>
    <s v="Xerox 226"/>
    <n v="58.320000000000007"/>
    <n v="9"/>
    <n v="0"/>
    <n v="27.993600000000001"/>
  </r>
  <r>
    <n v="6254"/>
    <s v="CA-2011-165806"/>
    <x v="2"/>
    <x v="883"/>
    <d v="2017-04-07T00:00:00"/>
    <s v="Same Day"/>
    <s v="VM-21685"/>
    <s v="Valerie Mitchum"/>
    <x v="2"/>
    <s v="United States"/>
    <s v="Marietta"/>
    <x v="32"/>
    <n v="30062"/>
    <x v="0"/>
    <s v="TEC-PH-10004922"/>
    <x v="2"/>
    <x v="7"/>
    <s v="RCA Visys Integrated PBX 8-Line Router"/>
    <n v="200.96999999999997"/>
    <n v="3"/>
    <n v="0"/>
    <n v="50.242500000000007"/>
  </r>
  <r>
    <n v="6255"/>
    <s v="CA-2012-151624"/>
    <x v="1"/>
    <x v="1013"/>
    <d v="2018-09-14T00:00:00"/>
    <s v="Standard Class"/>
    <s v="VW-21775"/>
    <s v="Victoria Wilson"/>
    <x v="1"/>
    <s v="United States"/>
    <s v="Montgomery"/>
    <x v="19"/>
    <n v="36116"/>
    <x v="0"/>
    <s v="FUR-FU-10001731"/>
    <x v="0"/>
    <x v="5"/>
    <s v="Acrylic Self-Standing Desk Frames"/>
    <n v="21.36"/>
    <n v="8"/>
    <n v="0"/>
    <n v="8.1167999999999996"/>
  </r>
  <r>
    <n v="6256"/>
    <s v="CA-2014-139444"/>
    <x v="3"/>
    <x v="428"/>
    <d v="2020-09-16T00:00:00"/>
    <s v="Standard Class"/>
    <s v="GK-14620"/>
    <s v="Grace Kelly"/>
    <x v="1"/>
    <s v="United States"/>
    <s v="Plano"/>
    <x v="5"/>
    <n v="75023"/>
    <x v="2"/>
    <s v="OFF-LA-10000134"/>
    <x v="1"/>
    <x v="2"/>
    <s v="Avery 511"/>
    <n v="9.8560000000000016"/>
    <n v="4"/>
    <n v="0.2"/>
    <n v="3.4495999999999993"/>
  </r>
  <r>
    <n v="6257"/>
    <s v="CA-2012-133977"/>
    <x v="1"/>
    <x v="684"/>
    <d v="2018-09-08T00:00:00"/>
    <s v="Second Class"/>
    <s v="AT-10435"/>
    <s v="Alyssa Tate"/>
    <x v="2"/>
    <s v="United States"/>
    <s v="Tamarac"/>
    <x v="2"/>
    <n v="33319"/>
    <x v="0"/>
    <s v="OFF-BI-10003166"/>
    <x v="1"/>
    <x v="8"/>
    <s v="GBC Plasticlear Binding Covers"/>
    <n v="3.4440000000000008"/>
    <n v="1"/>
    <n v="0.7"/>
    <n v="-2.5255999999999998"/>
  </r>
  <r>
    <n v="6258"/>
    <s v="CA-2014-141425"/>
    <x v="3"/>
    <x v="808"/>
    <d v="2020-11-07T00:00:00"/>
    <s v="Second Class"/>
    <s v="AR-10825"/>
    <s v="Anthony Rawles"/>
    <x v="1"/>
    <s v="United States"/>
    <s v="Columbus"/>
    <x v="24"/>
    <n v="43229"/>
    <x v="3"/>
    <s v="OFF-SU-10000646"/>
    <x v="1"/>
    <x v="14"/>
    <s v="Premier Automatic Letter Opener"/>
    <n v="384.59200000000004"/>
    <n v="2"/>
    <n v="0.2"/>
    <n v="-81.725799999999978"/>
  </r>
  <r>
    <n v="6259"/>
    <s v="CA-2012-133536"/>
    <x v="1"/>
    <x v="262"/>
    <d v="2018-03-30T00:00:00"/>
    <s v="Second Class"/>
    <s v="JH-15820"/>
    <s v="John Huston"/>
    <x v="0"/>
    <s v="United States"/>
    <s v="New York City"/>
    <x v="15"/>
    <n v="10009"/>
    <x v="3"/>
    <s v="OFF-EN-10004459"/>
    <x v="1"/>
    <x v="12"/>
    <s v="Security-Tint Envelopes"/>
    <n v="22.919999999999998"/>
    <n v="3"/>
    <n v="0"/>
    <n v="11.230799999999999"/>
  </r>
  <r>
    <n v="6260"/>
    <s v="CA-2012-150441"/>
    <x v="1"/>
    <x v="863"/>
    <d v="2018-08-17T00:00:00"/>
    <s v="Second Class"/>
    <s v="RA-19285"/>
    <s v="Ralph Arnett"/>
    <x v="0"/>
    <s v="United States"/>
    <s v="Richmond"/>
    <x v="14"/>
    <n v="47374"/>
    <x v="2"/>
    <s v="OFF-BI-10003529"/>
    <x v="1"/>
    <x v="8"/>
    <s v="Avery Round Ring Poly Binders"/>
    <n v="11.36"/>
    <n v="4"/>
    <n v="0"/>
    <n v="5.5663999999999998"/>
  </r>
  <r>
    <n v="6261"/>
    <s v="CA-2012-162607"/>
    <x v="1"/>
    <x v="793"/>
    <d v="2018-05-18T00:00:00"/>
    <s v="Standard Class"/>
    <s v="RO-19780"/>
    <s v="Rose O'Brian"/>
    <x v="0"/>
    <s v="United States"/>
    <s v="Seattle"/>
    <x v="4"/>
    <n v="98115"/>
    <x v="1"/>
    <s v="OFF-BI-10002949"/>
    <x v="1"/>
    <x v="8"/>
    <s v="Prestige Round Ring Binders"/>
    <n v="14.592000000000002"/>
    <n v="3"/>
    <n v="0.2"/>
    <n v="4.9247999999999985"/>
  </r>
  <r>
    <n v="6262"/>
    <s v="CA-2014-103506"/>
    <x v="3"/>
    <x v="283"/>
    <d v="2020-07-28T00:00:00"/>
    <s v="Standard Class"/>
    <s v="LR-17035"/>
    <s v="Lisa Ryan"/>
    <x v="1"/>
    <s v="United States"/>
    <s v="Long Beach"/>
    <x v="15"/>
    <n v="11561"/>
    <x v="3"/>
    <s v="OFF-LA-10001158"/>
    <x v="1"/>
    <x v="2"/>
    <s v="Avery Address/Shipping Labels for Typewriters, 4&quot; x 2&quot;"/>
    <n v="41.4"/>
    <n v="4"/>
    <n v="0"/>
    <n v="19.872"/>
  </r>
  <r>
    <n v="6263"/>
    <s v="CA-2013-132479"/>
    <x v="0"/>
    <x v="446"/>
    <d v="2019-09-27T00:00:00"/>
    <s v="First Class"/>
    <s v="MK-17905"/>
    <s v="Michael Kennedy"/>
    <x v="1"/>
    <s v="United States"/>
    <s v="Rockford"/>
    <x v="10"/>
    <n v="61107"/>
    <x v="2"/>
    <s v="OFF-BI-10004584"/>
    <x v="1"/>
    <x v="8"/>
    <s v="GBC ProClick 150 Presentation Binding System"/>
    <n v="442.37199999999996"/>
    <n v="7"/>
    <n v="0.8"/>
    <n v="-729.91380000000004"/>
  </r>
  <r>
    <n v="6264"/>
    <s v="CA-2014-160724"/>
    <x v="3"/>
    <x v="1023"/>
    <d v="2020-05-11T00:00:00"/>
    <s v="Standard Class"/>
    <s v="YS-21880"/>
    <s v="Yana Sorensen"/>
    <x v="1"/>
    <s v="United States"/>
    <s v="Columbus"/>
    <x v="32"/>
    <n v="31907"/>
    <x v="0"/>
    <s v="OFF-BI-10004965"/>
    <x v="1"/>
    <x v="8"/>
    <s v="Ibico Covers for Plastic or Wire Binding Elements"/>
    <n v="34.5"/>
    <n v="3"/>
    <n v="0"/>
    <n v="15.524999999999999"/>
  </r>
  <r>
    <n v="6265"/>
    <s v="US-2013-115952"/>
    <x v="0"/>
    <x v="1098"/>
    <d v="2019-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4"/>
    <d v="2017-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4"/>
    <d v="2017-11-08T00:00:00"/>
    <s v="Standard Class"/>
    <s v="AT-10735"/>
    <s v="Annie Thurman"/>
    <x v="0"/>
    <s v="United States"/>
    <s v="Nashville"/>
    <x v="18"/>
    <n v="37211"/>
    <x v="0"/>
    <s v="OFF-PA-10001019"/>
    <x v="1"/>
    <x v="10"/>
    <s v="Xerox 1884"/>
    <n v="143.85600000000002"/>
    <n v="9"/>
    <n v="0.2"/>
    <n v="48.551399999999994"/>
  </r>
  <r>
    <n v="6268"/>
    <s v="CA-2012-115392"/>
    <x v="1"/>
    <x v="486"/>
    <d v="2018-10-04T00:00:00"/>
    <s v="Second Class"/>
    <s v="RM-19675"/>
    <s v="Robert Marley"/>
    <x v="2"/>
    <s v="United States"/>
    <s v="Cambridge"/>
    <x v="31"/>
    <n v="2138"/>
    <x v="3"/>
    <s v="TEC-PH-10002496"/>
    <x v="2"/>
    <x v="7"/>
    <s v="Cisco SPA301"/>
    <n v="311.98"/>
    <n v="2"/>
    <n v="0"/>
    <n v="93.593999999999994"/>
  </r>
  <r>
    <n v="6269"/>
    <s v="CA-2012-115392"/>
    <x v="1"/>
    <x v="486"/>
    <d v="2018-10-04T00:00:00"/>
    <s v="Second Class"/>
    <s v="RM-19675"/>
    <s v="Robert Marley"/>
    <x v="2"/>
    <s v="United States"/>
    <s v="Cambridge"/>
    <x v="31"/>
    <n v="2138"/>
    <x v="3"/>
    <s v="OFF-BI-10000829"/>
    <x v="1"/>
    <x v="8"/>
    <s v="Avery Non-Stick Binders"/>
    <n v="22.450000000000003"/>
    <n v="5"/>
    <n v="0"/>
    <n v="10.327"/>
  </r>
  <r>
    <n v="6270"/>
    <s v="CA-2014-102379"/>
    <x v="3"/>
    <x v="574"/>
    <d v="2020-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20-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20-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20-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9-07-23T00:00:00"/>
    <s v="Second Class"/>
    <s v="DK-13375"/>
    <s v="Dennis Kane"/>
    <x v="0"/>
    <s v="United States"/>
    <s v="Seattle"/>
    <x v="4"/>
    <n v="98105"/>
    <x v="1"/>
    <s v="FUR-FU-10001847"/>
    <x v="0"/>
    <x v="5"/>
    <s v="Eldon Image Series Black Desk Accessories"/>
    <n v="12.419999999999998"/>
    <n v="3"/>
    <n v="0"/>
    <n v="4.4711999999999996"/>
  </r>
  <r>
    <n v="6275"/>
    <s v="US-2013-139087"/>
    <x v="0"/>
    <x v="19"/>
    <d v="2019-07-23T00:00:00"/>
    <s v="Second Class"/>
    <s v="DK-13375"/>
    <s v="Dennis Kane"/>
    <x v="0"/>
    <s v="United States"/>
    <s v="Seattle"/>
    <x v="4"/>
    <n v="98105"/>
    <x v="1"/>
    <s v="TEC-AC-10004595"/>
    <x v="2"/>
    <x v="11"/>
    <s v="First Data TMFD35 PIN Pad"/>
    <n v="428.40000000000003"/>
    <n v="3"/>
    <n v="0"/>
    <n v="89.963999999999999"/>
  </r>
  <r>
    <n v="6276"/>
    <s v="US-2013-139087"/>
    <x v="0"/>
    <x v="19"/>
    <d v="2019-07-23T00:00:00"/>
    <s v="Second Class"/>
    <s v="DK-13375"/>
    <s v="Dennis Kane"/>
    <x v="0"/>
    <s v="United States"/>
    <s v="Seattle"/>
    <x v="4"/>
    <n v="98105"/>
    <x v="1"/>
    <s v="FUR-FU-10004164"/>
    <x v="0"/>
    <x v="5"/>
    <s v="Eldon 300 Class Desk Accessories, Black"/>
    <n v="24.75"/>
    <n v="5"/>
    <n v="0"/>
    <n v="10.890000000000002"/>
  </r>
  <r>
    <n v="6277"/>
    <s v="US-2013-139087"/>
    <x v="0"/>
    <x v="19"/>
    <d v="2019-07-23T00:00:00"/>
    <s v="Second Class"/>
    <s v="DK-13375"/>
    <s v="Dennis Kane"/>
    <x v="0"/>
    <s v="United States"/>
    <s v="Seattle"/>
    <x v="4"/>
    <n v="98105"/>
    <x v="1"/>
    <s v="OFF-LA-10001074"/>
    <x v="1"/>
    <x v="2"/>
    <s v="Round Specialty Laser Printer Labels"/>
    <n v="87.71"/>
    <n v="7"/>
    <n v="0"/>
    <n v="41.223699999999994"/>
  </r>
  <r>
    <n v="6278"/>
    <s v="US-2013-139087"/>
    <x v="0"/>
    <x v="19"/>
    <d v="2019-07-23T00:00:00"/>
    <s v="Second Class"/>
    <s v="DK-13375"/>
    <s v="Dennis Kane"/>
    <x v="0"/>
    <s v="United States"/>
    <s v="Seattle"/>
    <x v="4"/>
    <n v="98105"/>
    <x v="1"/>
    <s v="OFF-ST-10000604"/>
    <x v="1"/>
    <x v="4"/>
    <s v="Home/Office Personal File Carts"/>
    <n v="69.52"/>
    <n v="2"/>
    <n v="0"/>
    <n v="17.379999999999995"/>
  </r>
  <r>
    <n v="6279"/>
    <s v="US-2013-139087"/>
    <x v="0"/>
    <x v="19"/>
    <d v="2019-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9-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20-05-17T00:00:00"/>
    <s v="Standard Class"/>
    <s v="JH-15910"/>
    <s v="Jonathan Howell"/>
    <x v="0"/>
    <s v="United States"/>
    <s v="Cincinnati"/>
    <x v="24"/>
    <n v="45231"/>
    <x v="3"/>
    <s v="OFF-LA-10000443"/>
    <x v="1"/>
    <x v="2"/>
    <s v="Avery 501"/>
    <n v="5.9039999999999999"/>
    <n v="2"/>
    <n v="0.2"/>
    <n v="1.9925999999999999"/>
  </r>
  <r>
    <n v="6282"/>
    <s v="CA-2012-116484"/>
    <x v="1"/>
    <x v="312"/>
    <d v="2018-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8-11-26T00:00:00"/>
    <s v="Standard Class"/>
    <s v="JK-15205"/>
    <s v="Jamie Kunitz"/>
    <x v="0"/>
    <s v="United States"/>
    <s v="Marion"/>
    <x v="24"/>
    <n v="43302"/>
    <x v="3"/>
    <s v="OFF-ST-10003994"/>
    <x v="1"/>
    <x v="4"/>
    <s v="Belkin 19&quot; Center-Weighted Shelf, Gray"/>
    <n v="141.55199999999999"/>
    <n v="3"/>
    <n v="0.2"/>
    <n v="-26.541000000000004"/>
  </r>
  <r>
    <n v="6284"/>
    <s v="CA-2013-100944"/>
    <x v="0"/>
    <x v="446"/>
    <d v="2019-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9-09-29T00:00:00"/>
    <s v="Standard Class"/>
    <s v="EH-13765"/>
    <s v="Edward Hooks"/>
    <x v="1"/>
    <s v="United States"/>
    <s v="Los Angeles"/>
    <x v="1"/>
    <n v="90049"/>
    <x v="1"/>
    <s v="FUR-CH-10000988"/>
    <x v="0"/>
    <x v="1"/>
    <s v="Hon Olson Stacker Stools"/>
    <n v="563.24"/>
    <n v="5"/>
    <n v="0.2"/>
    <n v="56.324000000000012"/>
  </r>
  <r>
    <n v="6286"/>
    <s v="CA-2013-125080"/>
    <x v="0"/>
    <x v="147"/>
    <d v="2019-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6"/>
    <d v="2019-11-01T00:00:00"/>
    <s v="Standard Class"/>
    <s v="CG-12040"/>
    <s v="Catherine Glotzbach"/>
    <x v="2"/>
    <s v="United States"/>
    <s v="Lebanon"/>
    <x v="18"/>
    <n v="37087"/>
    <x v="0"/>
    <s v="TEC-PH-10001061"/>
    <x v="2"/>
    <x v="7"/>
    <s v="Apple iPhone 5C"/>
    <n v="239.976"/>
    <n v="3"/>
    <n v="0.2"/>
    <n v="17.998199999999997"/>
  </r>
  <r>
    <n v="6288"/>
    <s v="CA-2011-100090"/>
    <x v="2"/>
    <x v="1000"/>
    <d v="2017-07-12T00:00:00"/>
    <s v="Standard Class"/>
    <s v="EB-13705"/>
    <s v="Ed Braxton"/>
    <x v="1"/>
    <s v="United States"/>
    <s v="San Francisco"/>
    <x v="1"/>
    <n v="94122"/>
    <x v="1"/>
    <s v="FUR-TA-10003715"/>
    <x v="0"/>
    <x v="3"/>
    <s v="Hon 2111 Invitation Series Corner Table"/>
    <n v="502.48800000000006"/>
    <n v="3"/>
    <n v="0.2"/>
    <n v="-87.935400000000044"/>
  </r>
  <r>
    <n v="6289"/>
    <s v="CA-2011-100090"/>
    <x v="2"/>
    <x v="1000"/>
    <d v="2017-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8-03-18T00:00:00"/>
    <s v="Second Class"/>
    <s v="NF-18595"/>
    <s v="Nicole Fjeld"/>
    <x v="2"/>
    <s v="United States"/>
    <s v="Chico"/>
    <x v="1"/>
    <n v="95928"/>
    <x v="1"/>
    <s v="FUR-CH-10004063"/>
    <x v="0"/>
    <x v="1"/>
    <s v="Global Deluxe High-Back Manager's Chair"/>
    <n v="915.13600000000008"/>
    <n v="4"/>
    <n v="0.2"/>
    <n v="102.95279999999988"/>
  </r>
  <r>
    <n v="6291"/>
    <s v="US-2012-139675"/>
    <x v="1"/>
    <x v="649"/>
    <d v="2018-03-18T00:00:00"/>
    <s v="Second Class"/>
    <s v="NF-18595"/>
    <s v="Nicole Fjeld"/>
    <x v="2"/>
    <s v="United States"/>
    <s v="Chico"/>
    <x v="1"/>
    <n v="95928"/>
    <x v="1"/>
    <s v="FUR-FU-10001979"/>
    <x v="0"/>
    <x v="5"/>
    <s v="Dana Halogen Swing-Arm Architect Lamp"/>
    <n v="327.76"/>
    <n v="8"/>
    <n v="0"/>
    <n v="91.772800000000018"/>
  </r>
  <r>
    <n v="6292"/>
    <s v="CA-2014-143756"/>
    <x v="3"/>
    <x v="574"/>
    <d v="2020-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099"/>
    <d v="2018-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099"/>
    <d v="2018-04-26T00:00:00"/>
    <s v="Standard Class"/>
    <s v="AZ-10750"/>
    <s v="Annie Zypern"/>
    <x v="0"/>
    <s v="United States"/>
    <s v="Los Angeles"/>
    <x v="1"/>
    <n v="90008"/>
    <x v="1"/>
    <s v="OFF-AR-10004691"/>
    <x v="1"/>
    <x v="6"/>
    <s v="Boston 1730 StandUp Electric Pencil Sharpener"/>
    <n v="64.14"/>
    <n v="3"/>
    <n v="0"/>
    <n v="16.676400000000001"/>
  </r>
  <r>
    <n v="6295"/>
    <s v="CA-2011-141152"/>
    <x v="2"/>
    <x v="1100"/>
    <d v="2017-09-19T00:00:00"/>
    <s v="First Class"/>
    <s v="RF-19345"/>
    <s v="Randy Ferguson"/>
    <x v="1"/>
    <s v="United States"/>
    <s v="New York City"/>
    <x v="15"/>
    <n v="10024"/>
    <x v="3"/>
    <s v="OFF-BI-10002931"/>
    <x v="1"/>
    <x v="8"/>
    <s v="Avery Trapezoid Extra Heavy Duty 4&quot; Binders"/>
    <n v="33.552"/>
    <n v="1"/>
    <n v="0.2"/>
    <n v="12.581999999999999"/>
  </r>
  <r>
    <n v="6296"/>
    <s v="CA-2011-141313"/>
    <x v="2"/>
    <x v="129"/>
    <d v="2018-01-01T00:00:00"/>
    <s v="Standard Class"/>
    <s v="AJ-10780"/>
    <s v="Anthony Jacobs"/>
    <x v="1"/>
    <s v="United States"/>
    <s v="Beverly"/>
    <x v="31"/>
    <n v="1915"/>
    <x v="3"/>
    <s v="OFF-AP-10002651"/>
    <x v="1"/>
    <x v="9"/>
    <s v="Hoover Upright Vacuum With Dirt Cup"/>
    <n v="1737.1799999999998"/>
    <n v="6"/>
    <n v="0"/>
    <n v="503.78219999999976"/>
  </r>
  <r>
    <n v="6297"/>
    <s v="CA-2011-141313"/>
    <x v="2"/>
    <x v="129"/>
    <d v="2018-01-01T00:00:00"/>
    <s v="Standard Class"/>
    <s v="AJ-10780"/>
    <s v="Anthony Jacobs"/>
    <x v="1"/>
    <s v="United States"/>
    <s v="Beverly"/>
    <x v="31"/>
    <n v="1915"/>
    <x v="3"/>
    <s v="OFF-ST-10000689"/>
    <x v="1"/>
    <x v="4"/>
    <s v="Fellowes Strictly Business Drawer File, Letter/Legal Size"/>
    <n v="704.25"/>
    <n v="5"/>
    <n v="0"/>
    <n v="84.51"/>
  </r>
  <r>
    <n v="6298"/>
    <s v="CA-2011-141313"/>
    <x v="2"/>
    <x v="129"/>
    <d v="2018-01-01T00:00:00"/>
    <s v="Standard Class"/>
    <s v="AJ-10780"/>
    <s v="Anthony Jacobs"/>
    <x v="1"/>
    <s v="United States"/>
    <s v="Beverly"/>
    <x v="31"/>
    <n v="1915"/>
    <x v="3"/>
    <s v="OFF-PA-10003302"/>
    <x v="1"/>
    <x v="10"/>
    <s v="Xerox 1906"/>
    <n v="141.76"/>
    <n v="4"/>
    <n v="0"/>
    <n v="66.627199999999988"/>
  </r>
  <r>
    <n v="6299"/>
    <s v="CA-2011-169852"/>
    <x v="2"/>
    <x v="618"/>
    <d v="2017-10-26T00:00:00"/>
    <s v="Standard Class"/>
    <s v="SF-20965"/>
    <s v="Sylvia Foulston"/>
    <x v="1"/>
    <s v="United States"/>
    <s v="San Diego"/>
    <x v="1"/>
    <n v="92024"/>
    <x v="1"/>
    <s v="OFF-BI-10001460"/>
    <x v="1"/>
    <x v="8"/>
    <s v="Plastic Binding Combs"/>
    <n v="36.36"/>
    <n v="3"/>
    <n v="0.2"/>
    <n v="12.2715"/>
  </r>
  <r>
    <n v="6300"/>
    <s v="CA-2014-107314"/>
    <x v="3"/>
    <x v="329"/>
    <d v="2020-12-04T00:00:00"/>
    <s v="First Class"/>
    <s v="MZ-17335"/>
    <s v="Maria Zettner"/>
    <x v="2"/>
    <s v="United States"/>
    <s v="San Francisco"/>
    <x v="1"/>
    <n v="94109"/>
    <x v="1"/>
    <s v="FUR-FU-10003489"/>
    <x v="0"/>
    <x v="5"/>
    <s v="Contemporary Borderless Frame"/>
    <n v="25.83"/>
    <n v="3"/>
    <n v="0"/>
    <n v="9.5570999999999984"/>
  </r>
  <r>
    <n v="6301"/>
    <s v="US-2011-161305"/>
    <x v="2"/>
    <x v="571"/>
    <d v="2017-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7-06-12T00:00:00"/>
    <s v="Standard Class"/>
    <s v="SB-20170"/>
    <s v="Sarah Bern"/>
    <x v="0"/>
    <s v="United States"/>
    <s v="Chicago"/>
    <x v="10"/>
    <n v="60623"/>
    <x v="2"/>
    <s v="OFF-EN-10000461"/>
    <x v="1"/>
    <x v="12"/>
    <s v="#10- 4 1/8&quot; x 9 1/2&quot; Recycled Envelopes"/>
    <n v="13.984000000000002"/>
    <n v="2"/>
    <n v="0.2"/>
    <n v="4.7195999999999998"/>
  </r>
  <r>
    <n v="6303"/>
    <s v="CA-2014-166919"/>
    <x v="3"/>
    <x v="51"/>
    <d v="2020-11-28T00:00:00"/>
    <s v="Standard Class"/>
    <s v="AH-10210"/>
    <s v="Alan Hwang"/>
    <x v="0"/>
    <s v="United States"/>
    <s v="Dallas"/>
    <x v="5"/>
    <n v="75220"/>
    <x v="2"/>
    <s v="TEC-PH-10001305"/>
    <x v="2"/>
    <x v="7"/>
    <s v="Panasonic KX TS208W Corded phone"/>
    <n v="195.96000000000004"/>
    <n v="5"/>
    <n v="0.2"/>
    <n v="19.596000000000018"/>
  </r>
  <r>
    <n v="6304"/>
    <s v="CA-2014-162712"/>
    <x v="3"/>
    <x v="977"/>
    <d v="2020-06-21T00:00:00"/>
    <s v="Second Class"/>
    <s v="NK-18490"/>
    <s v="Neil Knudson"/>
    <x v="2"/>
    <s v="United States"/>
    <s v="Corpus Christi"/>
    <x v="5"/>
    <n v="78415"/>
    <x v="2"/>
    <s v="OFF-PA-10000167"/>
    <x v="1"/>
    <x v="10"/>
    <s v="Xerox 1925"/>
    <n v="74.352000000000004"/>
    <n v="3"/>
    <n v="0.2"/>
    <n v="23.234999999999992"/>
  </r>
  <r>
    <n v="6305"/>
    <s v="CA-2014-107552"/>
    <x v="3"/>
    <x v="1023"/>
    <d v="2020-05-06T00:00:00"/>
    <s v="Same Day"/>
    <s v="AI-10855"/>
    <s v="Arianne Irving"/>
    <x v="0"/>
    <s v="United States"/>
    <s v="New York City"/>
    <x v="15"/>
    <n v="10035"/>
    <x v="3"/>
    <s v="OFF-PA-10002947"/>
    <x v="1"/>
    <x v="10"/>
    <s v="Xerox 1923"/>
    <n v="6.68"/>
    <n v="1"/>
    <n v="0"/>
    <n v="3.2063999999999999"/>
  </r>
  <r>
    <n v="6306"/>
    <s v="CA-2013-163328"/>
    <x v="0"/>
    <x v="254"/>
    <d v="2019-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9-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9-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9-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9-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9-11-07T00:00:00"/>
    <s v="Second Class"/>
    <s v="TP-21565"/>
    <s v="Tracy Poddar"/>
    <x v="1"/>
    <s v="United States"/>
    <s v="Eugene"/>
    <x v="21"/>
    <n v="97405"/>
    <x v="1"/>
    <s v="OFF-PA-10000176"/>
    <x v="1"/>
    <x v="10"/>
    <s v="Xerox 1887"/>
    <n v="15.176"/>
    <n v="1"/>
    <n v="0.2"/>
    <n v="5.3115999999999985"/>
  </r>
  <r>
    <n v="6312"/>
    <s v="CA-2011-112837"/>
    <x v="2"/>
    <x v="1101"/>
    <d v="2017-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0"/>
    <d v="2020-02-22T00:00:00"/>
    <s v="Standard Class"/>
    <s v="NG-18355"/>
    <s v="Nat Gilpin"/>
    <x v="1"/>
    <s v="United States"/>
    <s v="Fairfield"/>
    <x v="29"/>
    <n v="6824"/>
    <x v="3"/>
    <s v="OFF-ST-10001932"/>
    <x v="1"/>
    <x v="4"/>
    <s v="Fellowes Staxonsteel Drawer Files"/>
    <n v="579.51"/>
    <n v="3"/>
    <n v="0"/>
    <n v="81.131400000000014"/>
  </r>
  <r>
    <n v="6314"/>
    <s v="CA-2014-120019"/>
    <x v="3"/>
    <x v="910"/>
    <d v="2020-02-22T00:00:00"/>
    <s v="Standard Class"/>
    <s v="NG-18355"/>
    <s v="Nat Gilpin"/>
    <x v="1"/>
    <s v="United States"/>
    <s v="Fairfield"/>
    <x v="29"/>
    <n v="6824"/>
    <x v="3"/>
    <s v="TEC-PH-10000923"/>
    <x v="2"/>
    <x v="7"/>
    <s v="Belkin SportFit Armband For iPhone 5s/5c, Fuchsia"/>
    <n v="14.99"/>
    <n v="1"/>
    <n v="0"/>
    <n v="7.3451000000000004"/>
  </r>
  <r>
    <n v="6315"/>
    <s v="CA-2011-100762"/>
    <x v="2"/>
    <x v="156"/>
    <d v="2017-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7-11-29T00:00:00"/>
    <s v="Standard Class"/>
    <s v="NG-18355"/>
    <s v="Nat Gilpin"/>
    <x v="1"/>
    <s v="United States"/>
    <s v="Jackson"/>
    <x v="12"/>
    <n v="49201"/>
    <x v="2"/>
    <s v="OFF-LA-10003930"/>
    <x v="1"/>
    <x v="2"/>
    <s v="Dot Matrix Printer Tape Reel Labels, White, 5000/Box"/>
    <n v="196.62"/>
    <n v="2"/>
    <n v="0"/>
    <n v="96.343800000000002"/>
  </r>
  <r>
    <n v="6317"/>
    <s v="CA-2011-100762"/>
    <x v="2"/>
    <x v="156"/>
    <d v="2017-11-29T00:00:00"/>
    <s v="Standard Class"/>
    <s v="NG-18355"/>
    <s v="Nat Gilpin"/>
    <x v="1"/>
    <s v="United States"/>
    <s v="Jackson"/>
    <x v="12"/>
    <n v="49201"/>
    <x v="2"/>
    <s v="OFF-PA-10001815"/>
    <x v="1"/>
    <x v="10"/>
    <s v="Xerox 1885"/>
    <n v="144.12"/>
    <n v="3"/>
    <n v="0"/>
    <n v="69.177599999999984"/>
  </r>
  <r>
    <n v="6318"/>
    <s v="CA-2011-100762"/>
    <x v="2"/>
    <x v="156"/>
    <d v="2017-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19"/>
    <d v="2020-11-30T00:00:00"/>
    <s v="Second Class"/>
    <s v="EB-13750"/>
    <s v="Edward Becker"/>
    <x v="1"/>
    <s v="United States"/>
    <s v="Laguna Niguel"/>
    <x v="1"/>
    <n v="92677"/>
    <x v="1"/>
    <s v="TEC-PH-10004071"/>
    <x v="2"/>
    <x v="7"/>
    <s v="PayAnywhere Card Reader"/>
    <n v="39.960000000000008"/>
    <n v="5"/>
    <n v="0.2"/>
    <n v="3.4964999999999993"/>
  </r>
  <r>
    <n v="6320"/>
    <s v="CA-2014-161459"/>
    <x v="3"/>
    <x v="919"/>
    <d v="2020-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20-10-03T00:00:00"/>
    <s v="Standard Class"/>
    <s v="SP-20860"/>
    <s v="Sung Pak"/>
    <x v="1"/>
    <s v="United States"/>
    <s v="Jacksonville"/>
    <x v="2"/>
    <n v="32216"/>
    <x v="0"/>
    <s v="OFF-PA-10001800"/>
    <x v="1"/>
    <x v="10"/>
    <s v="Xerox 220"/>
    <n v="10.368000000000002"/>
    <n v="2"/>
    <n v="0.2"/>
    <n v="3.6288"/>
  </r>
  <r>
    <n v="6322"/>
    <s v="CA-2011-123316"/>
    <x v="2"/>
    <x v="303"/>
    <d v="2017-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7-06-07T00:00:00"/>
    <s v="Second Class"/>
    <s v="RB-19795"/>
    <s v="Ross Baird"/>
    <x v="2"/>
    <s v="United States"/>
    <s v="Midland"/>
    <x v="12"/>
    <n v="48640"/>
    <x v="2"/>
    <s v="OFF-EN-10004459"/>
    <x v="1"/>
    <x v="12"/>
    <s v="Security-Tint Envelopes"/>
    <n v="15.28"/>
    <n v="2"/>
    <n v="0"/>
    <n v="7.4871999999999996"/>
  </r>
  <r>
    <n v="6324"/>
    <s v="CA-2011-104402"/>
    <x v="2"/>
    <x v="1102"/>
    <d v="2017-06-23T00:00:00"/>
    <s v="Standard Class"/>
    <s v="DB-13660"/>
    <s v="Duane Benoit"/>
    <x v="0"/>
    <s v="United States"/>
    <s v="Newark"/>
    <x v="13"/>
    <n v="19711"/>
    <x v="3"/>
    <s v="TEC-MA-10000423"/>
    <x v="2"/>
    <x v="15"/>
    <s v="Texas Instruments TI-34 Scientific Calculator"/>
    <n v="65.97"/>
    <n v="3"/>
    <n v="0"/>
    <n v="31.005899999999997"/>
  </r>
  <r>
    <n v="6325"/>
    <s v="CA-2012-110289"/>
    <x v="1"/>
    <x v="1103"/>
    <d v="2018-11-02T00:00:00"/>
    <s v="Standard Class"/>
    <s v="NB-18655"/>
    <s v="Nona Balk"/>
    <x v="1"/>
    <s v="United States"/>
    <s v="San Francisco"/>
    <x v="1"/>
    <n v="94109"/>
    <x v="1"/>
    <s v="OFF-PA-10002986"/>
    <x v="1"/>
    <x v="10"/>
    <s v="Xerox 1898"/>
    <n v="33.4"/>
    <n v="5"/>
    <n v="0"/>
    <n v="16.032"/>
  </r>
  <r>
    <n v="6326"/>
    <s v="CA-2012-110289"/>
    <x v="1"/>
    <x v="1103"/>
    <d v="2018-11-02T00:00:00"/>
    <s v="Standard Class"/>
    <s v="NB-18655"/>
    <s v="Nona Balk"/>
    <x v="1"/>
    <s v="United States"/>
    <s v="San Francisco"/>
    <x v="1"/>
    <n v="94109"/>
    <x v="1"/>
    <s v="OFF-EN-10001434"/>
    <x v="1"/>
    <x v="12"/>
    <s v="Strathmore #10 Envelopes, Ultimate White"/>
    <n v="210.84"/>
    <n v="4"/>
    <n v="0"/>
    <n v="103.3116"/>
  </r>
  <r>
    <n v="6327"/>
    <s v="CA-2011-167927"/>
    <x v="2"/>
    <x v="407"/>
    <d v="2017-01-27T00:00:00"/>
    <s v="Standard Class"/>
    <s v="XP-21865"/>
    <s v="Xylona Preis"/>
    <x v="0"/>
    <s v="United States"/>
    <s v="Westland"/>
    <x v="12"/>
    <n v="48185"/>
    <x v="2"/>
    <s v="OFF-ST-10000760"/>
    <x v="1"/>
    <x v="4"/>
    <s v="Eldon Fold 'N Roll Cart System"/>
    <n v="13.98"/>
    <n v="1"/>
    <n v="0"/>
    <n v="4.0541999999999998"/>
  </r>
  <r>
    <n v="6328"/>
    <s v="CA-2011-167927"/>
    <x v="2"/>
    <x v="407"/>
    <d v="2017-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7-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7-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7-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7-01-27T00:00:00"/>
    <s v="Standard Class"/>
    <s v="XP-21865"/>
    <s v="Xylona Preis"/>
    <x v="0"/>
    <s v="United States"/>
    <s v="Westland"/>
    <x v="12"/>
    <n v="48185"/>
    <x v="2"/>
    <s v="OFF-AR-10004456"/>
    <x v="1"/>
    <x v="6"/>
    <s v="Panasonic KP-4ABK Battery-Operated Pencil Sharpener"/>
    <n v="43.92"/>
    <n v="3"/>
    <n v="0"/>
    <n v="12.736799999999999"/>
  </r>
  <r>
    <n v="6333"/>
    <s v="CA-2011-167927"/>
    <x v="2"/>
    <x v="407"/>
    <d v="2017-01-27T00:00:00"/>
    <s v="Standard Class"/>
    <s v="XP-21865"/>
    <s v="Xylona Preis"/>
    <x v="0"/>
    <s v="United States"/>
    <s v="Westland"/>
    <x v="12"/>
    <n v="48185"/>
    <x v="2"/>
    <s v="FUR-FU-10002268"/>
    <x v="0"/>
    <x v="5"/>
    <s v="Ultra Door Push Plate"/>
    <n v="14.73"/>
    <n v="3"/>
    <n v="0"/>
    <n v="4.8608999999999991"/>
  </r>
  <r>
    <n v="6334"/>
    <s v="CA-2011-167927"/>
    <x v="2"/>
    <x v="407"/>
    <d v="2017-01-27T00:00:00"/>
    <s v="Standard Class"/>
    <s v="XP-21865"/>
    <s v="Xylona Preis"/>
    <x v="0"/>
    <s v="United States"/>
    <s v="Westland"/>
    <x v="12"/>
    <n v="48185"/>
    <x v="2"/>
    <s v="OFF-BI-10004364"/>
    <x v="1"/>
    <x v="8"/>
    <s v="Storex Dura Pro Binders"/>
    <n v="29.700000000000003"/>
    <n v="5"/>
    <n v="0"/>
    <n v="13.365"/>
  </r>
  <r>
    <n v="6335"/>
    <s v="CA-2011-133305"/>
    <x v="2"/>
    <x v="384"/>
    <d v="2017-07-15T00:00:00"/>
    <s v="Standard Class"/>
    <s v="MH-17455"/>
    <s v="Mark Hamilton"/>
    <x v="0"/>
    <s v="United States"/>
    <s v="New York City"/>
    <x v="15"/>
    <n v="10011"/>
    <x v="3"/>
    <s v="OFF-PA-10001970"/>
    <x v="1"/>
    <x v="10"/>
    <s v="Xerox 1881"/>
    <n v="49.12"/>
    <n v="4"/>
    <n v="0"/>
    <n v="23.086399999999998"/>
  </r>
  <r>
    <n v="6336"/>
    <s v="CA-2011-133305"/>
    <x v="2"/>
    <x v="384"/>
    <d v="2017-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9-09-07T00:00:00"/>
    <s v="Standard Class"/>
    <s v="BG-11740"/>
    <s v="Bruce Geld"/>
    <x v="0"/>
    <s v="United States"/>
    <s v="Los Angeles"/>
    <x v="1"/>
    <n v="90008"/>
    <x v="1"/>
    <s v="FUR-FU-10000672"/>
    <x v="0"/>
    <x v="5"/>
    <s v="Executive Impressions 10&quot; Spectator Wall Clock"/>
    <n v="47.04"/>
    <n v="4"/>
    <n v="0"/>
    <n v="15.993599999999997"/>
  </r>
  <r>
    <n v="6338"/>
    <s v="CA-2013-165995"/>
    <x v="0"/>
    <x v="133"/>
    <d v="2019-09-07T00:00:00"/>
    <s v="Standard Class"/>
    <s v="BG-11740"/>
    <s v="Bruce Geld"/>
    <x v="0"/>
    <s v="United States"/>
    <s v="Los Angeles"/>
    <x v="1"/>
    <n v="90008"/>
    <x v="1"/>
    <s v="TEC-PH-10004908"/>
    <x v="2"/>
    <x v="7"/>
    <s v="Panasonic KX TS3282W Corded phone"/>
    <n v="339.96000000000004"/>
    <n v="5"/>
    <n v="0.2"/>
    <n v="42.494999999999948"/>
  </r>
  <r>
    <n v="6339"/>
    <s v="CA-2014-143112"/>
    <x v="3"/>
    <x v="361"/>
    <d v="2020-10-10T00:00:00"/>
    <s v="Standard Class"/>
    <s v="TS-21370"/>
    <s v="Todd Sumrall"/>
    <x v="1"/>
    <s v="United States"/>
    <s v="New York City"/>
    <x v="15"/>
    <n v="10035"/>
    <x v="3"/>
    <s v="TEC-PH-10003095"/>
    <x v="2"/>
    <x v="7"/>
    <s v="Samsung HM1900 Bluetooth Headset"/>
    <n v="87.8"/>
    <n v="4"/>
    <n v="0"/>
    <n v="43.9"/>
  </r>
  <r>
    <n v="6340"/>
    <s v="CA-2014-143112"/>
    <x v="3"/>
    <x v="361"/>
    <d v="2020-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20-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20-01-03T00:00:00"/>
    <s v="First Class"/>
    <s v="DB-13660"/>
    <s v="Duane Benoit"/>
    <x v="0"/>
    <s v="United States"/>
    <s v="Lancaster"/>
    <x v="24"/>
    <n v="43130"/>
    <x v="3"/>
    <s v="OFF-ST-10002554"/>
    <x v="1"/>
    <x v="4"/>
    <s v="Tennsco Industrial Shelving"/>
    <n v="156.512"/>
    <n v="4"/>
    <n v="0.2"/>
    <n v="-35.215199999999996"/>
  </r>
  <r>
    <n v="6343"/>
    <s v="CA-2012-146255"/>
    <x v="1"/>
    <x v="1104"/>
    <d v="2018-03-10T00:00:00"/>
    <s v="First Class"/>
    <s v="EM-14140"/>
    <s v="Eugene Moren"/>
    <x v="2"/>
    <s v="United States"/>
    <s v="Newark"/>
    <x v="13"/>
    <n v="19711"/>
    <x v="3"/>
    <s v="TEC-AC-10004469"/>
    <x v="2"/>
    <x v="11"/>
    <s v="Microsoft Sculpt Comfort Mouse"/>
    <n v="119.85000000000001"/>
    <n v="3"/>
    <n v="0"/>
    <n v="52.734000000000009"/>
  </r>
  <r>
    <n v="6344"/>
    <s v="CA-2012-146255"/>
    <x v="1"/>
    <x v="1104"/>
    <d v="2018-03-10T00:00:00"/>
    <s v="First Class"/>
    <s v="EM-14140"/>
    <s v="Eugene Moren"/>
    <x v="2"/>
    <s v="United States"/>
    <s v="Newark"/>
    <x v="13"/>
    <n v="19711"/>
    <x v="3"/>
    <s v="OFF-BI-10000309"/>
    <x v="1"/>
    <x v="8"/>
    <s v="GBC Twin Loop Wire Binding Elements, 9/16&quot; Spine, Black"/>
    <n v="30.44"/>
    <n v="2"/>
    <n v="0"/>
    <n v="14.9156"/>
  </r>
  <r>
    <n v="6345"/>
    <s v="CA-2012-146255"/>
    <x v="1"/>
    <x v="1104"/>
    <d v="2018-03-10T00:00:00"/>
    <s v="First Class"/>
    <s v="EM-14140"/>
    <s v="Eugene Moren"/>
    <x v="2"/>
    <s v="United States"/>
    <s v="Newark"/>
    <x v="13"/>
    <n v="19711"/>
    <x v="3"/>
    <s v="OFF-BI-10001765"/>
    <x v="1"/>
    <x v="8"/>
    <s v="Wilson Jones Heavy-Duty Casebound Ring Binders with Metal Hinges"/>
    <n v="69.28"/>
    <n v="2"/>
    <n v="0"/>
    <n v="33.254399999999997"/>
  </r>
  <r>
    <n v="6346"/>
    <s v="CA-2012-146255"/>
    <x v="1"/>
    <x v="1104"/>
    <d v="2018-03-10T00:00:00"/>
    <s v="First Class"/>
    <s v="EM-14140"/>
    <s v="Eugene Moren"/>
    <x v="2"/>
    <s v="United States"/>
    <s v="Newark"/>
    <x v="13"/>
    <n v="19711"/>
    <x v="3"/>
    <s v="TEC-PH-10001619"/>
    <x v="2"/>
    <x v="7"/>
    <s v="LG G3"/>
    <n v="587.97"/>
    <n v="3"/>
    <n v="0"/>
    <n v="170.51129999999998"/>
  </r>
  <r>
    <n v="6347"/>
    <s v="CA-2014-104822"/>
    <x v="3"/>
    <x v="179"/>
    <d v="2020-10-21T00:00:00"/>
    <s v="Same Day"/>
    <s v="RB-19465"/>
    <s v="Rick Bensley"/>
    <x v="2"/>
    <s v="United States"/>
    <s v="New York City"/>
    <x v="15"/>
    <n v="10024"/>
    <x v="3"/>
    <s v="OFF-LA-10002034"/>
    <x v="1"/>
    <x v="2"/>
    <s v="Avery 478"/>
    <n v="24.55"/>
    <n v="5"/>
    <n v="0"/>
    <n v="12.029499999999999"/>
  </r>
  <r>
    <n v="6348"/>
    <s v="CA-2012-104486"/>
    <x v="1"/>
    <x v="489"/>
    <d v="2018-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8-05-06T00:00:00"/>
    <s v="Standard Class"/>
    <s v="PO-18850"/>
    <s v="Patrick O'Brill"/>
    <x v="0"/>
    <s v="United States"/>
    <s v="San Francisco"/>
    <x v="1"/>
    <n v="94109"/>
    <x v="1"/>
    <s v="OFF-ST-10000876"/>
    <x v="1"/>
    <x v="4"/>
    <s v="Eldon Simplefile Box Office"/>
    <n v="37.32"/>
    <n v="3"/>
    <n v="0"/>
    <n v="10.4496"/>
  </r>
  <r>
    <n v="6350"/>
    <s v="CA-2012-104486"/>
    <x v="1"/>
    <x v="489"/>
    <d v="2018-05-06T00:00:00"/>
    <s v="Standard Class"/>
    <s v="PO-18850"/>
    <s v="Patrick O'Brill"/>
    <x v="0"/>
    <s v="United States"/>
    <s v="San Francisco"/>
    <x v="1"/>
    <n v="94109"/>
    <x v="1"/>
    <s v="OFF-SU-10002573"/>
    <x v="1"/>
    <x v="14"/>
    <s v="Acme 10&quot; Easy Grip Assistive Scissors"/>
    <n v="35.06"/>
    <n v="2"/>
    <n v="0"/>
    <n v="10.517999999999997"/>
  </r>
  <r>
    <n v="6351"/>
    <s v="CA-2014-161557"/>
    <x v="3"/>
    <x v="213"/>
    <d v="2020-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20-11-09T00:00:00"/>
    <s v="Standard Class"/>
    <s v="BF-11275"/>
    <s v="Beth Fritzler"/>
    <x v="1"/>
    <s v="United States"/>
    <s v="Miami"/>
    <x v="2"/>
    <n v="33178"/>
    <x v="0"/>
    <s v="TEC-PH-10002549"/>
    <x v="2"/>
    <x v="7"/>
    <s v="Polycom SoundPoint IP 450 VoIP phone"/>
    <n v="361.37600000000003"/>
    <n v="2"/>
    <n v="0.2"/>
    <n v="27.103200000000001"/>
  </r>
  <r>
    <n v="6353"/>
    <s v="US-2012-161347"/>
    <x v="1"/>
    <x v="1022"/>
    <d v="2018-09-19T00:00:00"/>
    <s v="Standard Class"/>
    <s v="HG-14845"/>
    <s v="Harry Greene"/>
    <x v="0"/>
    <s v="United States"/>
    <s v="Philadelphia"/>
    <x v="9"/>
    <n v="19120"/>
    <x v="3"/>
    <s v="OFF-BI-10004209"/>
    <x v="1"/>
    <x v="8"/>
    <s v="Fellowes Twister Kit, Gray/Clear, 3/pkg"/>
    <n v="2.4119999999999999"/>
    <n v="1"/>
    <n v="0.7"/>
    <n v="-2.0099999999999998"/>
  </r>
  <r>
    <n v="6354"/>
    <s v="US-2012-109015"/>
    <x v="1"/>
    <x v="684"/>
    <d v="2018-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8-09-12T00:00:00"/>
    <s v="Standard Class"/>
    <s v="BS-11590"/>
    <s v="Brendan Sweed"/>
    <x v="1"/>
    <s v="United States"/>
    <s v="New York City"/>
    <x v="15"/>
    <n v="10011"/>
    <x v="3"/>
    <s v="TEC-PH-10002922"/>
    <x v="2"/>
    <x v="7"/>
    <s v="ShoreTel ShorePhone IP 230 VoIP phone"/>
    <n v="337.98"/>
    <n v="2"/>
    <n v="0"/>
    <n v="101.39399999999998"/>
  </r>
  <r>
    <n v="6356"/>
    <s v="CA-2011-110611"/>
    <x v="2"/>
    <x v="191"/>
    <d v="2017-10-13T00:00:00"/>
    <s v="Standard Class"/>
    <s v="JD-16015"/>
    <s v="Joy Daniels"/>
    <x v="0"/>
    <s v="United States"/>
    <s v="Philadelphia"/>
    <x v="9"/>
    <n v="19120"/>
    <x v="3"/>
    <s v="OFF-ST-10000642"/>
    <x v="1"/>
    <x v="4"/>
    <s v="Tennsco Lockers, Gray"/>
    <n v="83.920000000000016"/>
    <n v="5"/>
    <n v="0.2"/>
    <n v="-13.637000000000011"/>
  </r>
  <r>
    <n v="6357"/>
    <s v="CA-2014-139080"/>
    <x v="3"/>
    <x v="205"/>
    <d v="2020-01-29T00:00:00"/>
    <s v="Standard Class"/>
    <s v="CS-12250"/>
    <s v="Chris Selesnick"/>
    <x v="1"/>
    <s v="United States"/>
    <s v="Seattle"/>
    <x v="4"/>
    <n v="98103"/>
    <x v="1"/>
    <s v="OFF-BI-10001757"/>
    <x v="1"/>
    <x v="8"/>
    <s v="Pressboard Hanging Data Binders for Unburst Sheets"/>
    <n v="19.68"/>
    <n v="5"/>
    <n v="0.2"/>
    <n v="6.8879999999999981"/>
  </r>
  <r>
    <n v="6358"/>
    <s v="CA-2014-139080"/>
    <x v="3"/>
    <x v="205"/>
    <d v="2020-01-29T00:00:00"/>
    <s v="Standard Class"/>
    <s v="CS-12250"/>
    <s v="Chris Selesnick"/>
    <x v="1"/>
    <s v="United States"/>
    <s v="Seattle"/>
    <x v="4"/>
    <n v="98103"/>
    <x v="1"/>
    <s v="OFF-PA-10004621"/>
    <x v="1"/>
    <x v="10"/>
    <s v="Xerox 212"/>
    <n v="25.92"/>
    <n v="4"/>
    <n v="0"/>
    <n v="12.441600000000001"/>
  </r>
  <r>
    <n v="6359"/>
    <s v="CA-2014-139080"/>
    <x v="3"/>
    <x v="205"/>
    <d v="2020-01-29T00:00:00"/>
    <s v="Standard Class"/>
    <s v="CS-12250"/>
    <s v="Chris Selesnick"/>
    <x v="1"/>
    <s v="United States"/>
    <s v="Seattle"/>
    <x v="4"/>
    <n v="98103"/>
    <x v="1"/>
    <s v="OFF-PA-10002262"/>
    <x v="1"/>
    <x v="10"/>
    <s v="Xerox 192"/>
    <n v="6.48"/>
    <n v="1"/>
    <n v="0"/>
    <n v="3.1104000000000003"/>
  </r>
  <r>
    <n v="6360"/>
    <s v="CA-2014-139080"/>
    <x v="3"/>
    <x v="205"/>
    <d v="2020-01-29T00:00:00"/>
    <s v="Standard Class"/>
    <s v="CS-12250"/>
    <s v="Chris Selesnick"/>
    <x v="1"/>
    <s v="United States"/>
    <s v="Seattle"/>
    <x v="4"/>
    <n v="98103"/>
    <x v="1"/>
    <s v="TEC-PH-10004100"/>
    <x v="2"/>
    <x v="7"/>
    <s v="Griffin GC17055 Auxiliary Audio Cable"/>
    <n v="86.352000000000004"/>
    <n v="6"/>
    <n v="0.2"/>
    <n v="8.6352000000000011"/>
  </r>
  <r>
    <n v="6361"/>
    <s v="CA-2012-115693"/>
    <x v="1"/>
    <x v="894"/>
    <d v="2018-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7-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20-11-26T00:00:00"/>
    <s v="Standard Class"/>
    <s v="CK-12205"/>
    <s v="Chloris Kastensmidt"/>
    <x v="0"/>
    <s v="United States"/>
    <s v="Renton"/>
    <x v="4"/>
    <n v="98059"/>
    <x v="1"/>
    <s v="OFF-BI-10001670"/>
    <x v="1"/>
    <x v="8"/>
    <s v="Vinyl Sectional Post Binders"/>
    <n v="150.80000000000001"/>
    <n v="5"/>
    <n v="0.2"/>
    <n v="56.55"/>
  </r>
  <r>
    <n v="6364"/>
    <s v="CA-2014-110443"/>
    <x v="3"/>
    <x v="610"/>
    <d v="2020-11-26T00:00:00"/>
    <s v="Standard Class"/>
    <s v="CK-12205"/>
    <s v="Chloris Kastensmidt"/>
    <x v="0"/>
    <s v="United States"/>
    <s v="Renton"/>
    <x v="4"/>
    <n v="98059"/>
    <x v="1"/>
    <s v="TEC-MA-10002073"/>
    <x v="2"/>
    <x v="15"/>
    <s v="3D Systems Cube Printer, 2nd Generation, White"/>
    <n v="1039.992"/>
    <n v="1"/>
    <n v="0.2"/>
    <n v="103.99920000000003"/>
  </r>
  <r>
    <n v="6365"/>
    <s v="CA-2014-110443"/>
    <x v="3"/>
    <x v="610"/>
    <d v="2020-11-26T00:00:00"/>
    <s v="Standard Class"/>
    <s v="CK-12205"/>
    <s v="Chloris Kastensmidt"/>
    <x v="0"/>
    <s v="United States"/>
    <s v="Renton"/>
    <x v="4"/>
    <n v="98059"/>
    <x v="1"/>
    <s v="OFF-PA-10003797"/>
    <x v="1"/>
    <x v="10"/>
    <s v="Xerox 209"/>
    <n v="51.84"/>
    <n v="8"/>
    <n v="0"/>
    <n v="24.883200000000002"/>
  </r>
  <r>
    <n v="6366"/>
    <s v="CA-2014-144848"/>
    <x v="3"/>
    <x v="1094"/>
    <d v="2020-04-06T00:00:00"/>
    <s v="First Class"/>
    <s v="DS-13030"/>
    <s v="Darrin Sayre"/>
    <x v="2"/>
    <s v="United States"/>
    <s v="New York City"/>
    <x v="15"/>
    <n v="10009"/>
    <x v="3"/>
    <s v="TEC-PH-10004006"/>
    <x v="2"/>
    <x v="7"/>
    <s v="Panasonic KX - TS880B Telephone"/>
    <n v="41.22"/>
    <n v="1"/>
    <n v="0"/>
    <n v="11.1294"/>
  </r>
  <r>
    <n v="6367"/>
    <s v="CA-2014-144848"/>
    <x v="3"/>
    <x v="1094"/>
    <d v="2020-04-06T00:00:00"/>
    <s v="First Class"/>
    <s v="DS-13030"/>
    <s v="Darrin Sayre"/>
    <x v="2"/>
    <s v="United States"/>
    <s v="New York City"/>
    <x v="15"/>
    <n v="10009"/>
    <x v="3"/>
    <s v="OFF-SU-10000646"/>
    <x v="1"/>
    <x v="14"/>
    <s v="Premier Automatic Letter Opener"/>
    <n v="240.37"/>
    <n v="1"/>
    <n v="0"/>
    <n v="7.2111000000000161"/>
  </r>
  <r>
    <n v="6368"/>
    <s v="CA-2014-144848"/>
    <x v="3"/>
    <x v="1094"/>
    <d v="2020-04-06T00:00:00"/>
    <s v="First Class"/>
    <s v="DS-13030"/>
    <s v="Darrin Sayre"/>
    <x v="2"/>
    <s v="United States"/>
    <s v="New York City"/>
    <x v="15"/>
    <n v="10009"/>
    <x v="3"/>
    <s v="TEC-PH-10002262"/>
    <x v="2"/>
    <x v="7"/>
    <s v="LG Electronics Tone+ HBS-730 Bluetooth Headset"/>
    <n v="119.02"/>
    <n v="2"/>
    <n v="0"/>
    <n v="33.325600000000009"/>
  </r>
  <r>
    <n v="6369"/>
    <s v="US-2014-147998"/>
    <x v="3"/>
    <x v="240"/>
    <d v="2020-05-25T00:00:00"/>
    <s v="Standard Class"/>
    <s v="SA-20830"/>
    <s v="Sue Ann Reed"/>
    <x v="0"/>
    <s v="United States"/>
    <s v="San Jose"/>
    <x v="1"/>
    <n v="95123"/>
    <x v="1"/>
    <s v="OFF-BI-10002082"/>
    <x v="1"/>
    <x v="8"/>
    <s v="GBC Twin Loop Wire Binding Elements"/>
    <n v="133.12"/>
    <n v="5"/>
    <n v="0.2"/>
    <n v="49.92"/>
  </r>
  <r>
    <n v="6370"/>
    <s v="CA-2013-103919"/>
    <x v="0"/>
    <x v="339"/>
    <d v="2019-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9-11-22T00:00:00"/>
    <s v="Same Day"/>
    <s v="JK-16120"/>
    <s v="Julie Kriz"/>
    <x v="2"/>
    <s v="United States"/>
    <s v="New York City"/>
    <x v="15"/>
    <n v="10009"/>
    <x v="3"/>
    <s v="FUR-BO-10002598"/>
    <x v="0"/>
    <x v="0"/>
    <s v="Hon Metal Bookcases, Putty"/>
    <n v="113.56800000000001"/>
    <n v="2"/>
    <n v="0.2"/>
    <n v="12.776399999999988"/>
  </r>
  <r>
    <n v="6372"/>
    <s v="CA-2014-143035"/>
    <x v="3"/>
    <x v="621"/>
    <d v="2020-10-06T00:00:00"/>
    <s v="Second Class"/>
    <s v="CC-12430"/>
    <s v="Chuck Clark"/>
    <x v="2"/>
    <s v="United States"/>
    <s v="New York City"/>
    <x v="15"/>
    <n v="10009"/>
    <x v="3"/>
    <s v="FUR-FU-10001934"/>
    <x v="0"/>
    <x v="5"/>
    <s v="Magnifier Swing Arm Lamp"/>
    <n v="83.92"/>
    <n v="4"/>
    <n v="0"/>
    <n v="21.819200000000002"/>
  </r>
  <r>
    <n v="6373"/>
    <s v="CA-2014-143035"/>
    <x v="3"/>
    <x v="621"/>
    <d v="2020-10-06T00:00:00"/>
    <s v="Second Class"/>
    <s v="CC-12430"/>
    <s v="Chuck Clark"/>
    <x v="2"/>
    <s v="United States"/>
    <s v="New York City"/>
    <x v="15"/>
    <n v="10009"/>
    <x v="3"/>
    <s v="OFF-AR-10001130"/>
    <x v="1"/>
    <x v="6"/>
    <s v="Quartet Alpha White Chalk, 12/Pack"/>
    <n v="6.63"/>
    <n v="3"/>
    <n v="0"/>
    <n v="3.1160999999999999"/>
  </r>
  <r>
    <n v="6374"/>
    <s v="CA-2014-143035"/>
    <x v="3"/>
    <x v="621"/>
    <d v="2020-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7-05-03T00:00:00"/>
    <s v="Standard Class"/>
    <s v="LA-16780"/>
    <s v="Laura Armstrong"/>
    <x v="1"/>
    <s v="United States"/>
    <s v="Memphis"/>
    <x v="18"/>
    <n v="38109"/>
    <x v="0"/>
    <s v="FUR-CH-10001394"/>
    <x v="0"/>
    <x v="1"/>
    <s v="Global Leather Executive Chair"/>
    <n v="561.58400000000006"/>
    <n v="2"/>
    <n v="0.2"/>
    <n v="70.197999999999922"/>
  </r>
  <r>
    <n v="6376"/>
    <s v="CA-2011-107811"/>
    <x v="2"/>
    <x v="333"/>
    <d v="2017-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9-10-11T00:00:00"/>
    <s v="First Class"/>
    <s v="AW-10930"/>
    <s v="Arthur Wiediger"/>
    <x v="2"/>
    <s v="United States"/>
    <s v="Philadelphia"/>
    <x v="9"/>
    <n v="19143"/>
    <x v="3"/>
    <s v="OFF-LA-10000134"/>
    <x v="1"/>
    <x v="2"/>
    <s v="Avery 511"/>
    <n v="4.9280000000000008"/>
    <n v="2"/>
    <n v="0.2"/>
    <n v="1.7247999999999997"/>
  </r>
  <r>
    <n v="6378"/>
    <s v="US-2013-116442"/>
    <x v="0"/>
    <x v="272"/>
    <d v="2019-12-23T00:00:00"/>
    <s v="Standard Class"/>
    <s v="BP-11230"/>
    <s v="Benjamin Patterson"/>
    <x v="0"/>
    <s v="United States"/>
    <s v="Los Angeles"/>
    <x v="1"/>
    <n v="90004"/>
    <x v="1"/>
    <s v="FUR-FU-10002364"/>
    <x v="0"/>
    <x v="5"/>
    <s v="Eldon Expressions Wood Desk Accessories, Oak"/>
    <n v="14.76"/>
    <n v="2"/>
    <n v="0"/>
    <n v="4.2803999999999984"/>
  </r>
  <r>
    <n v="6379"/>
    <s v="CA-2014-150623"/>
    <x v="3"/>
    <x v="318"/>
    <d v="2020-04-15T00:00:00"/>
    <s v="Standard Class"/>
    <s v="DB-13360"/>
    <s v="Dennis Bolton"/>
    <x v="2"/>
    <s v="United States"/>
    <s v="Waterbury"/>
    <x v="29"/>
    <n v="6708"/>
    <x v="3"/>
    <s v="TEC-AC-10004571"/>
    <x v="2"/>
    <x v="11"/>
    <s v="Logitech G700s Rechargeable Gaming Mouse"/>
    <n v="99.99"/>
    <n v="1"/>
    <n v="0"/>
    <n v="41.995800000000003"/>
  </r>
  <r>
    <n v="6380"/>
    <s v="CA-2014-150623"/>
    <x v="3"/>
    <x v="318"/>
    <d v="2020-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7"/>
    <d v="2017-04-13T00:00:00"/>
    <s v="Standard Class"/>
    <s v="PC-19000"/>
    <s v="Pauline Chand"/>
    <x v="2"/>
    <s v="United States"/>
    <s v="Chandler"/>
    <x v="16"/>
    <n v="85224"/>
    <x v="1"/>
    <s v="OFF-FA-10001883"/>
    <x v="1"/>
    <x v="13"/>
    <s v="Alliance Super-Size Bands, Assorted Sizes"/>
    <n v="49.792000000000002"/>
    <n v="8"/>
    <n v="0.2"/>
    <n v="-11.825600000000001"/>
  </r>
  <r>
    <n v="6382"/>
    <s v="CA-2013-127236"/>
    <x v="0"/>
    <x v="891"/>
    <d v="2019-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1"/>
    <d v="2019-04-03T00:00:00"/>
    <s v="Standard Class"/>
    <s v="TB-21595"/>
    <s v="Troy Blackwell"/>
    <x v="0"/>
    <s v="United States"/>
    <s v="Springfield"/>
    <x v="24"/>
    <n v="45503"/>
    <x v="3"/>
    <s v="TEC-PH-10000141"/>
    <x v="2"/>
    <x v="7"/>
    <s v="Clearsounds A400"/>
    <n v="158.37599999999998"/>
    <n v="4"/>
    <n v="0.4"/>
    <n v="-36.954399999999993"/>
  </r>
  <r>
    <n v="6384"/>
    <s v="US-2014-104661"/>
    <x v="3"/>
    <x v="787"/>
    <d v="2020-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20-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20-01-19T00:00:00"/>
    <s v="First Class"/>
    <s v="TB-21250"/>
    <s v="Tim Brockman"/>
    <x v="0"/>
    <s v="United States"/>
    <s v="Austin"/>
    <x v="5"/>
    <n v="78745"/>
    <x v="2"/>
    <s v="TEC-AC-10002331"/>
    <x v="2"/>
    <x v="11"/>
    <s v="Maxell 74 Minute CDR, 10/Pack"/>
    <n v="62.591999999999999"/>
    <n v="8"/>
    <n v="0.2"/>
    <n v="13.300799999999999"/>
  </r>
  <r>
    <n v="6387"/>
    <s v="US-2014-104661"/>
    <x v="3"/>
    <x v="787"/>
    <d v="2020-01-19T00:00:00"/>
    <s v="First Class"/>
    <s v="TB-21250"/>
    <s v="Tim Brockman"/>
    <x v="0"/>
    <s v="United States"/>
    <s v="Austin"/>
    <x v="5"/>
    <n v="78745"/>
    <x v="2"/>
    <s v="OFF-BI-10001098"/>
    <x v="1"/>
    <x v="8"/>
    <s v="Acco D-Ring Binder w/DublLock"/>
    <n v="4.2759999999999989"/>
    <n v="1"/>
    <n v="0.8"/>
    <n v="-6.6278000000000006"/>
  </r>
  <r>
    <n v="6388"/>
    <s v="CA-2011-134103"/>
    <x v="2"/>
    <x v="1105"/>
    <d v="2017-02-05T00:00:00"/>
    <s v="Standard Class"/>
    <s v="MV-18190"/>
    <s v="Mike Vittorini"/>
    <x v="0"/>
    <s v="United States"/>
    <s v="Detroit"/>
    <x v="12"/>
    <n v="48234"/>
    <x v="2"/>
    <s v="OFF-PA-10001204"/>
    <x v="1"/>
    <x v="10"/>
    <s v="Xerox 1972"/>
    <n v="10.56"/>
    <n v="2"/>
    <n v="0"/>
    <n v="4.7519999999999998"/>
  </r>
  <r>
    <n v="6389"/>
    <s v="CA-2011-134103"/>
    <x v="2"/>
    <x v="1105"/>
    <d v="2017-02-05T00:00:00"/>
    <s v="Standard Class"/>
    <s v="MV-18190"/>
    <s v="Mike Vittorini"/>
    <x v="0"/>
    <s v="United States"/>
    <s v="Detroit"/>
    <x v="12"/>
    <n v="48234"/>
    <x v="2"/>
    <s v="OFF-ST-10000991"/>
    <x v="1"/>
    <x v="4"/>
    <s v="Space Solutions HD Industrial Steel Shelving."/>
    <n v="229.94"/>
    <n v="2"/>
    <n v="0"/>
    <n v="6.8982000000000028"/>
  </r>
  <r>
    <n v="6390"/>
    <s v="CA-2012-147529"/>
    <x v="1"/>
    <x v="1106"/>
    <d v="2018-02-11T00:00:00"/>
    <s v="Standard Class"/>
    <s v="DK-12835"/>
    <s v="Damala Kotsonis"/>
    <x v="1"/>
    <s v="United States"/>
    <s v="Springfield"/>
    <x v="17"/>
    <n v="22153"/>
    <x v="0"/>
    <s v="OFF-EN-10000056"/>
    <x v="1"/>
    <x v="12"/>
    <s v="Cameo Buff Policy Envelopes"/>
    <n v="311.14999999999998"/>
    <n v="5"/>
    <n v="0"/>
    <n v="146.24049999999997"/>
  </r>
  <r>
    <n v="6391"/>
    <s v="CA-2012-147529"/>
    <x v="1"/>
    <x v="1106"/>
    <d v="2018-02-11T00:00:00"/>
    <s v="Standard Class"/>
    <s v="DK-12835"/>
    <s v="Damala Kotsonis"/>
    <x v="1"/>
    <s v="United States"/>
    <s v="Springfield"/>
    <x v="17"/>
    <n v="22153"/>
    <x v="0"/>
    <s v="OFF-PA-10003349"/>
    <x v="1"/>
    <x v="10"/>
    <s v="Xerox 1957"/>
    <n v="12.96"/>
    <n v="2"/>
    <n v="0"/>
    <n v="6.3504000000000005"/>
  </r>
  <r>
    <n v="6392"/>
    <s v="CA-2013-129126"/>
    <x v="0"/>
    <x v="881"/>
    <d v="2019-12-20T00:00:00"/>
    <s v="Standard Class"/>
    <s v="PK-19075"/>
    <s v="Pete Kriz"/>
    <x v="0"/>
    <s v="United States"/>
    <s v="New York City"/>
    <x v="15"/>
    <n v="10011"/>
    <x v="3"/>
    <s v="OFF-PA-10001471"/>
    <x v="1"/>
    <x v="10"/>
    <s v="Strathmore Photo Frame Cards"/>
    <n v="14.62"/>
    <n v="2"/>
    <n v="0"/>
    <n v="6.7251999999999992"/>
  </r>
  <r>
    <n v="6393"/>
    <s v="CA-2013-129126"/>
    <x v="0"/>
    <x v="881"/>
    <d v="2019-12-20T00:00:00"/>
    <s v="Standard Class"/>
    <s v="PK-19075"/>
    <s v="Pete Kriz"/>
    <x v="0"/>
    <s v="United States"/>
    <s v="New York City"/>
    <x v="15"/>
    <n v="10011"/>
    <x v="3"/>
    <s v="OFF-LA-10003190"/>
    <x v="1"/>
    <x v="2"/>
    <s v="Avery 474"/>
    <n v="5.76"/>
    <n v="2"/>
    <n v="0"/>
    <n v="2.8224"/>
  </r>
  <r>
    <n v="6394"/>
    <s v="CA-2013-129126"/>
    <x v="0"/>
    <x v="881"/>
    <d v="2019-12-20T00:00:00"/>
    <s v="Standard Class"/>
    <s v="PK-19075"/>
    <s v="Pete Kriz"/>
    <x v="0"/>
    <s v="United States"/>
    <s v="New York City"/>
    <x v="15"/>
    <n v="10011"/>
    <x v="3"/>
    <s v="OFF-FA-10000621"/>
    <x v="1"/>
    <x v="13"/>
    <s v="OIC Colored Binder Clips, Assorted Sizes"/>
    <n v="21.48"/>
    <n v="6"/>
    <n v="0"/>
    <n v="10.5252"/>
  </r>
  <r>
    <n v="6395"/>
    <s v="CA-2013-129126"/>
    <x v="0"/>
    <x v="881"/>
    <d v="2019-12-20T00:00:00"/>
    <s v="Standard Class"/>
    <s v="PK-19075"/>
    <s v="Pete Kriz"/>
    <x v="0"/>
    <s v="United States"/>
    <s v="New York City"/>
    <x v="15"/>
    <n v="10011"/>
    <x v="3"/>
    <s v="FUR-FU-10002937"/>
    <x v="0"/>
    <x v="5"/>
    <s v="GE 48&quot; Fluorescent Tube, Cool White Energy Saver, 34 Watts, 30/Box"/>
    <n v="396.92"/>
    <n v="4"/>
    <n v="0"/>
    <n v="198.46"/>
  </r>
  <r>
    <n v="6396"/>
    <s v="CA-2013-129126"/>
    <x v="0"/>
    <x v="881"/>
    <d v="2019-12-20T00:00:00"/>
    <s v="Standard Class"/>
    <s v="PK-19075"/>
    <s v="Pete Kriz"/>
    <x v="0"/>
    <s v="United States"/>
    <s v="New York City"/>
    <x v="15"/>
    <n v="10011"/>
    <x v="3"/>
    <s v="OFF-ST-10004507"/>
    <x v="1"/>
    <x v="4"/>
    <s v="Advantus Rolling Storage Box"/>
    <n v="17.149999999999999"/>
    <n v="1"/>
    <n v="0"/>
    <n v="4.6304999999999996"/>
  </r>
  <r>
    <n v="6397"/>
    <s v="CA-2013-129126"/>
    <x v="0"/>
    <x v="881"/>
    <d v="2019-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7"/>
    <d v="2020-11-05T00:00:00"/>
    <s v="Standard Class"/>
    <s v="AH-10120"/>
    <s v="Adrian Hane"/>
    <x v="2"/>
    <s v="United States"/>
    <s v="Dallas"/>
    <x v="5"/>
    <n v="75217"/>
    <x v="2"/>
    <s v="OFF-AR-10003651"/>
    <x v="1"/>
    <x v="6"/>
    <s v="Newell 350"/>
    <n v="5.2480000000000002"/>
    <n v="2"/>
    <n v="0.2"/>
    <n v="0.59039999999999915"/>
  </r>
  <r>
    <n v="6399"/>
    <s v="CA-2014-151981"/>
    <x v="3"/>
    <x v="634"/>
    <d v="2020-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20-08-13T00:00:00"/>
    <s v="Standard Class"/>
    <s v="GM-14455"/>
    <s v="Gary Mitchum"/>
    <x v="2"/>
    <s v="United States"/>
    <s v="Concord"/>
    <x v="38"/>
    <n v="3301"/>
    <x v="3"/>
    <s v="OFF-LA-10002195"/>
    <x v="1"/>
    <x v="2"/>
    <s v="Avery 481"/>
    <n v="24.64"/>
    <n v="8"/>
    <n v="0"/>
    <n v="11.827199999999999"/>
  </r>
  <r>
    <n v="6401"/>
    <s v="CA-2014-151981"/>
    <x v="3"/>
    <x v="634"/>
    <d v="2020-08-13T00:00:00"/>
    <s v="Standard Class"/>
    <s v="GM-14455"/>
    <s v="Gary Mitchum"/>
    <x v="2"/>
    <s v="United States"/>
    <s v="Concord"/>
    <x v="38"/>
    <n v="3301"/>
    <x v="3"/>
    <s v="OFF-AR-10000380"/>
    <x v="1"/>
    <x v="6"/>
    <s v="Hunt PowerHouse Electric Pencil Sharpener, Blue"/>
    <n v="227.88"/>
    <n v="6"/>
    <n v="0"/>
    <n v="68.363999999999976"/>
  </r>
  <r>
    <n v="6402"/>
    <s v="CA-2014-125472"/>
    <x v="3"/>
    <x v="1108"/>
    <d v="2020-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8"/>
    <d v="2020-06-01T00:00:00"/>
    <s v="First Class"/>
    <s v="BD-11725"/>
    <s v="Bruce Degenhardt"/>
    <x v="0"/>
    <s v="United States"/>
    <s v="Lafayette"/>
    <x v="28"/>
    <n v="70506"/>
    <x v="0"/>
    <s v="OFF-BI-10000591"/>
    <x v="1"/>
    <x v="8"/>
    <s v="Avery Binder Labels"/>
    <n v="3.89"/>
    <n v="1"/>
    <n v="0"/>
    <n v="1.8672"/>
  </r>
  <r>
    <n v="6404"/>
    <s v="CA-2014-125472"/>
    <x v="3"/>
    <x v="1108"/>
    <d v="2020-06-01T00:00:00"/>
    <s v="First Class"/>
    <s v="BD-11725"/>
    <s v="Bruce Degenhardt"/>
    <x v="0"/>
    <s v="United States"/>
    <s v="Lafayette"/>
    <x v="28"/>
    <n v="70506"/>
    <x v="0"/>
    <s v="FUR-FU-10001731"/>
    <x v="0"/>
    <x v="5"/>
    <s v="Acrylic Self-Standing Desk Frames"/>
    <n v="8.01"/>
    <n v="3"/>
    <n v="0"/>
    <n v="3.0438000000000001"/>
  </r>
  <r>
    <n v="6405"/>
    <s v="CA-2012-156328"/>
    <x v="1"/>
    <x v="672"/>
    <d v="2018-12-05T00:00:00"/>
    <s v="Standard Class"/>
    <s v="RM-19375"/>
    <s v="Raymond Messe"/>
    <x v="0"/>
    <s v="United States"/>
    <s v="Raleigh"/>
    <x v="3"/>
    <n v="27604"/>
    <x v="0"/>
    <s v="TEC-PH-10001198"/>
    <x v="2"/>
    <x v="7"/>
    <s v="Avaya 4621SW VoIP phone"/>
    <n v="177.48000000000002"/>
    <n v="3"/>
    <n v="0.2"/>
    <n v="19.966499999999982"/>
  </r>
  <r>
    <n v="6406"/>
    <s v="CA-2014-154074"/>
    <x v="3"/>
    <x v="515"/>
    <d v="2020-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20-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20-05-16T00:00:00"/>
    <s v="First Class"/>
    <s v="GT-14710"/>
    <s v="Greg Tran"/>
    <x v="0"/>
    <s v="United States"/>
    <s v="Houston"/>
    <x v="5"/>
    <n v="77041"/>
    <x v="2"/>
    <s v="FUR-CH-10003981"/>
    <x v="0"/>
    <x v="1"/>
    <s v="Global Commerce Series Low-Back Swivel/Tilt Chairs"/>
    <n v="899.43"/>
    <n v="5"/>
    <n v="0.3"/>
    <n v="-12.84900000000016"/>
  </r>
  <r>
    <n v="6409"/>
    <s v="CA-2014-161774"/>
    <x v="3"/>
    <x v="304"/>
    <d v="2020-05-16T00:00:00"/>
    <s v="First Class"/>
    <s v="GT-14710"/>
    <s v="Greg Tran"/>
    <x v="0"/>
    <s v="United States"/>
    <s v="Houston"/>
    <x v="5"/>
    <n v="77041"/>
    <x v="2"/>
    <s v="OFF-AR-10001446"/>
    <x v="1"/>
    <x v="6"/>
    <s v="Newell 309"/>
    <n v="46.2"/>
    <n v="5"/>
    <n v="0.2"/>
    <n v="5.7749999999999986"/>
  </r>
  <r>
    <n v="6410"/>
    <s v="CA-2014-161774"/>
    <x v="3"/>
    <x v="304"/>
    <d v="2020-05-16T00:00:00"/>
    <s v="First Class"/>
    <s v="GT-14710"/>
    <s v="Greg Tran"/>
    <x v="0"/>
    <s v="United States"/>
    <s v="Houston"/>
    <x v="5"/>
    <n v="77041"/>
    <x v="2"/>
    <s v="OFF-PA-10000300"/>
    <x v="1"/>
    <x v="10"/>
    <s v="Xerox 1936"/>
    <n v="47.952000000000005"/>
    <n v="3"/>
    <n v="0.2"/>
    <n v="16.183799999999998"/>
  </r>
  <r>
    <n v="6411"/>
    <s v="CA-2014-161774"/>
    <x v="3"/>
    <x v="304"/>
    <d v="2020-05-16T00:00:00"/>
    <s v="First Class"/>
    <s v="GT-14710"/>
    <s v="Greg Tran"/>
    <x v="0"/>
    <s v="United States"/>
    <s v="Houston"/>
    <x v="5"/>
    <n v="77041"/>
    <x v="2"/>
    <s v="TEC-PH-10004071"/>
    <x v="2"/>
    <x v="7"/>
    <s v="PayAnywhere Card Reader"/>
    <n v="7.9920000000000009"/>
    <n v="1"/>
    <n v="0.2"/>
    <n v="0.69930000000000003"/>
  </r>
  <r>
    <n v="6412"/>
    <s v="CA-2014-161774"/>
    <x v="3"/>
    <x v="304"/>
    <d v="2020-05-16T00:00:00"/>
    <s v="First Class"/>
    <s v="GT-14710"/>
    <s v="Greg Tran"/>
    <x v="0"/>
    <s v="United States"/>
    <s v="Houston"/>
    <x v="5"/>
    <n v="77041"/>
    <x v="2"/>
    <s v="OFF-PA-10003134"/>
    <x v="1"/>
    <x v="10"/>
    <s v="Xerox 1937"/>
    <n v="76.864000000000004"/>
    <n v="2"/>
    <n v="0.2"/>
    <n v="26.902399999999993"/>
  </r>
  <r>
    <n v="6413"/>
    <s v="CA-2014-151211"/>
    <x v="3"/>
    <x v="629"/>
    <d v="2020-08-24T00:00:00"/>
    <s v="Standard Class"/>
    <s v="AH-10120"/>
    <s v="Adrian Hane"/>
    <x v="2"/>
    <s v="United States"/>
    <s v="Louisville"/>
    <x v="0"/>
    <n v="40214"/>
    <x v="0"/>
    <s v="OFF-BI-10002735"/>
    <x v="1"/>
    <x v="8"/>
    <s v="GBC Prestige Therm-A-Bind Covers"/>
    <n v="102.93"/>
    <n v="3"/>
    <n v="0"/>
    <n v="48.377100000000006"/>
  </r>
  <r>
    <n v="6414"/>
    <s v="CA-2014-151211"/>
    <x v="3"/>
    <x v="629"/>
    <d v="2020-08-24T00:00:00"/>
    <s v="Standard Class"/>
    <s v="AH-10120"/>
    <s v="Adrian Hane"/>
    <x v="2"/>
    <s v="United States"/>
    <s v="Louisville"/>
    <x v="0"/>
    <n v="40214"/>
    <x v="0"/>
    <s v="TEC-AC-10004510"/>
    <x v="2"/>
    <x v="11"/>
    <s v="Logitech Desktop MK120 Mouse and keyboard Combo"/>
    <n v="98.16"/>
    <n v="6"/>
    <n v="0"/>
    <n v="9.8159999999999954"/>
  </r>
  <r>
    <n v="6415"/>
    <s v="CA-2014-142671"/>
    <x v="3"/>
    <x v="468"/>
    <d v="2020-11-15T00:00:00"/>
    <s v="Second Class"/>
    <s v="DR-12940"/>
    <s v="Daniel Raglin"/>
    <x v="2"/>
    <s v="United States"/>
    <s v="Hollywood"/>
    <x v="2"/>
    <n v="33021"/>
    <x v="0"/>
    <s v="OFF-BI-10004099"/>
    <x v="1"/>
    <x v="8"/>
    <s v="GBC VeloBinder Strips"/>
    <n v="11.520000000000001"/>
    <n v="5"/>
    <n v="0.7"/>
    <n v="-7.6799999999999962"/>
  </r>
  <r>
    <n v="6416"/>
    <s v="CA-2014-144750"/>
    <x v="3"/>
    <x v="170"/>
    <d v="2020-08-22T00:00:00"/>
    <s v="Same Day"/>
    <s v="DL-13495"/>
    <s v="Dionis Lloyd"/>
    <x v="1"/>
    <s v="United States"/>
    <s v="Chandler"/>
    <x v="16"/>
    <n v="85224"/>
    <x v="1"/>
    <s v="OFF-PA-10003395"/>
    <x v="1"/>
    <x v="10"/>
    <s v="Xerox 1941"/>
    <n v="83.88"/>
    <n v="1"/>
    <n v="0.2"/>
    <n v="29.357999999999997"/>
  </r>
  <r>
    <n v="6417"/>
    <s v="CA-2013-111976"/>
    <x v="0"/>
    <x v="387"/>
    <d v="2019-03-13T00:00:00"/>
    <s v="Standard Class"/>
    <s v="BD-11620"/>
    <s v="Brian DeCherney"/>
    <x v="0"/>
    <s v="United States"/>
    <s v="Philadelphia"/>
    <x v="9"/>
    <n v="19120"/>
    <x v="3"/>
    <s v="TEC-PH-10002890"/>
    <x v="2"/>
    <x v="7"/>
    <s v="AT&amp;T 17929 Lendline Telephone"/>
    <n v="108.57600000000001"/>
    <n v="4"/>
    <n v="0.4"/>
    <n v="-25.334400000000002"/>
  </r>
  <r>
    <n v="6418"/>
    <s v="CA-2013-111976"/>
    <x v="0"/>
    <x v="387"/>
    <d v="2019-03-13T00:00:00"/>
    <s v="Standard Class"/>
    <s v="BD-11620"/>
    <s v="Brian DeCherney"/>
    <x v="0"/>
    <s v="United States"/>
    <s v="Philadelphia"/>
    <x v="9"/>
    <n v="19120"/>
    <x v="3"/>
    <s v="OFF-FA-10004968"/>
    <x v="1"/>
    <x v="13"/>
    <s v="Rubber Band Ball"/>
    <n v="5.9840000000000009"/>
    <n v="2"/>
    <n v="0.2"/>
    <n v="-1.3463999999999998"/>
  </r>
  <r>
    <n v="6419"/>
    <s v="CA-2013-140130"/>
    <x v="0"/>
    <x v="731"/>
    <d v="2019-11-06T00:00:00"/>
    <s v="Standard Class"/>
    <s v="HW-14935"/>
    <s v="Helen Wasserman"/>
    <x v="1"/>
    <s v="United States"/>
    <s v="Tulsa"/>
    <x v="26"/>
    <n v="74133"/>
    <x v="2"/>
    <s v="OFF-SU-10001218"/>
    <x v="1"/>
    <x v="14"/>
    <s v="Fiskars Softgrip Scissors"/>
    <n v="21.96"/>
    <n v="2"/>
    <n v="0"/>
    <n v="6.1488000000000014"/>
  </r>
  <r>
    <n v="6420"/>
    <s v="CA-2013-140130"/>
    <x v="0"/>
    <x v="731"/>
    <d v="2019-11-06T00:00:00"/>
    <s v="Standard Class"/>
    <s v="HW-14935"/>
    <s v="Helen Wasserman"/>
    <x v="1"/>
    <s v="United States"/>
    <s v="Tulsa"/>
    <x v="26"/>
    <n v="74133"/>
    <x v="2"/>
    <s v="FUR-CH-10002084"/>
    <x v="0"/>
    <x v="1"/>
    <s v="Hon Mobius Operator's Chair"/>
    <n v="368.96999999999997"/>
    <n v="3"/>
    <n v="0"/>
    <n v="81.173400000000001"/>
  </r>
  <r>
    <n v="6421"/>
    <s v="CA-2013-140130"/>
    <x v="0"/>
    <x v="731"/>
    <d v="2019-11-06T00:00:00"/>
    <s v="Standard Class"/>
    <s v="HW-14935"/>
    <s v="Helen Wasserman"/>
    <x v="1"/>
    <s v="United States"/>
    <s v="Tulsa"/>
    <x v="26"/>
    <n v="74133"/>
    <x v="2"/>
    <s v="OFF-AR-10004269"/>
    <x v="1"/>
    <x v="6"/>
    <s v="Newell 31"/>
    <n v="12.39"/>
    <n v="3"/>
    <n v="0"/>
    <n v="3.4692000000000003"/>
  </r>
  <r>
    <n v="6422"/>
    <s v="CA-2013-140130"/>
    <x v="0"/>
    <x v="731"/>
    <d v="2019-11-06T00:00:00"/>
    <s v="Standard Class"/>
    <s v="HW-14935"/>
    <s v="Helen Wasserman"/>
    <x v="1"/>
    <s v="United States"/>
    <s v="Tulsa"/>
    <x v="26"/>
    <n v="74133"/>
    <x v="2"/>
    <s v="OFF-ST-10001128"/>
    <x v="1"/>
    <x v="4"/>
    <s v="Carina Mini System Audio Rack, Model AR050B"/>
    <n v="332.94"/>
    <n v="3"/>
    <n v="0"/>
    <n v="9.9882000000000204"/>
  </r>
  <r>
    <n v="6423"/>
    <s v="CA-2011-159121"/>
    <x v="2"/>
    <x v="711"/>
    <d v="2017-08-01T00:00:00"/>
    <s v="Standard Class"/>
    <s v="JO-15145"/>
    <s v="Jack O'Briant"/>
    <x v="1"/>
    <s v="United States"/>
    <s v="Draper"/>
    <x v="7"/>
    <n v="84020"/>
    <x v="1"/>
    <s v="TEC-AC-10002006"/>
    <x v="2"/>
    <x v="11"/>
    <s v="Memorex Micro Travel Drive 16 GB"/>
    <n v="111.93"/>
    <n v="7"/>
    <n v="0"/>
    <n v="34.698299999999996"/>
  </r>
  <r>
    <n v="6424"/>
    <s v="CA-2012-149650"/>
    <x v="1"/>
    <x v="1039"/>
    <d v="2018-10-27T00:00:00"/>
    <s v="First Class"/>
    <s v="RD-19660"/>
    <s v="Robert Dilbeck"/>
    <x v="2"/>
    <s v="United States"/>
    <s v="Oakland"/>
    <x v="1"/>
    <n v="94601"/>
    <x v="1"/>
    <s v="FUR-CH-10003956"/>
    <x v="0"/>
    <x v="1"/>
    <s v="Novimex High-Tech Fabric Mesh Task Chair"/>
    <n v="454.27200000000005"/>
    <n v="8"/>
    <n v="0.2"/>
    <n v="-73.819200000000052"/>
  </r>
  <r>
    <n v="6425"/>
    <s v="CA-2014-115777"/>
    <x v="3"/>
    <x v="970"/>
    <d v="2020-08-25T00:00:00"/>
    <s v="Standard Class"/>
    <s v="DO-13645"/>
    <s v="Doug O'Connell"/>
    <x v="0"/>
    <s v="United States"/>
    <s v="Lawrence"/>
    <x v="31"/>
    <n v="1841"/>
    <x v="3"/>
    <s v="OFF-PA-10000552"/>
    <x v="1"/>
    <x v="10"/>
    <s v="Xerox 200"/>
    <n v="19.440000000000001"/>
    <n v="3"/>
    <n v="0"/>
    <n v="9.3312000000000008"/>
  </r>
  <r>
    <n v="6426"/>
    <s v="CA-2013-143714"/>
    <x v="0"/>
    <x v="454"/>
    <d v="2019-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9-05-28T00:00:00"/>
    <s v="Standard Class"/>
    <s v="CC-12370"/>
    <s v="Christopher Conant"/>
    <x v="0"/>
    <s v="United States"/>
    <s v="Philadelphia"/>
    <x v="9"/>
    <n v="19120"/>
    <x v="3"/>
    <s v="OFF-BI-10004308"/>
    <x v="1"/>
    <x v="8"/>
    <s v="Avery Legal 4-Ring Binder"/>
    <n v="6.2940000000000014"/>
    <n v="1"/>
    <n v="0.7"/>
    <n v="-4.1959999999999997"/>
  </r>
  <r>
    <n v="6428"/>
    <s v="CA-2013-143714"/>
    <x v="0"/>
    <x v="454"/>
    <d v="2019-05-28T00:00:00"/>
    <s v="Standard Class"/>
    <s v="CC-12370"/>
    <s v="Christopher Conant"/>
    <x v="0"/>
    <s v="United States"/>
    <s v="Philadelphia"/>
    <x v="9"/>
    <n v="19120"/>
    <x v="3"/>
    <s v="OFF-PA-10000029"/>
    <x v="1"/>
    <x v="10"/>
    <s v="Xerox 224"/>
    <n v="10.368000000000002"/>
    <n v="2"/>
    <n v="0.2"/>
    <n v="3.6288"/>
  </r>
  <r>
    <n v="6429"/>
    <s v="CA-2013-143714"/>
    <x v="0"/>
    <x v="454"/>
    <d v="2019-05-28T00:00:00"/>
    <s v="Standard Class"/>
    <s v="CC-12370"/>
    <s v="Christopher Conant"/>
    <x v="0"/>
    <s v="United States"/>
    <s v="Philadelphia"/>
    <x v="9"/>
    <n v="19120"/>
    <x v="3"/>
    <s v="TEC-PH-10004080"/>
    <x v="2"/>
    <x v="7"/>
    <s v="Avaya 5410 Digital phone"/>
    <n v="122.38199999999999"/>
    <n v="3"/>
    <n v="0.4"/>
    <n v="-24.476399999999998"/>
  </r>
  <r>
    <n v="6430"/>
    <s v="CA-2011-165764"/>
    <x v="2"/>
    <x v="934"/>
    <d v="2017-11-07T00:00:00"/>
    <s v="Standard Class"/>
    <s v="SH-20395"/>
    <s v="Shahid Hopkins"/>
    <x v="0"/>
    <s v="United States"/>
    <s v="Jacksonville"/>
    <x v="3"/>
    <n v="28540"/>
    <x v="0"/>
    <s v="OFF-ST-10001558"/>
    <x v="1"/>
    <x v="4"/>
    <s v="Acco Perma 4000 Stacking Storage Drawers"/>
    <n v="25.983999999999998"/>
    <n v="2"/>
    <n v="0.2"/>
    <n v="-1.6239999999999997"/>
  </r>
  <r>
    <n v="6431"/>
    <s v="CA-2011-165764"/>
    <x v="2"/>
    <x v="934"/>
    <d v="2017-11-07T00:00:00"/>
    <s v="Standard Class"/>
    <s v="SH-20395"/>
    <s v="Shahid Hopkins"/>
    <x v="0"/>
    <s v="United States"/>
    <s v="Jacksonville"/>
    <x v="3"/>
    <n v="28540"/>
    <x v="0"/>
    <s v="FUR-TA-10001768"/>
    <x v="0"/>
    <x v="3"/>
    <s v="Hon Racetrack Conference Tables"/>
    <n v="945.03600000000006"/>
    <n v="6"/>
    <n v="0.4"/>
    <n v="-299.26140000000009"/>
  </r>
  <r>
    <n v="6432"/>
    <s v="CA-2011-165764"/>
    <x v="2"/>
    <x v="934"/>
    <d v="2017-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4"/>
    <d v="2017-11-07T00:00:00"/>
    <s v="Standard Class"/>
    <s v="SH-20395"/>
    <s v="Shahid Hopkins"/>
    <x v="0"/>
    <s v="United States"/>
    <s v="Jacksonville"/>
    <x v="3"/>
    <n v="28540"/>
    <x v="0"/>
    <s v="FUR-FU-10001468"/>
    <x v="0"/>
    <x v="5"/>
    <s v="Tenex Antistatic Computer Chair Mats"/>
    <n v="410.35199999999998"/>
    <n v="3"/>
    <n v="0.2"/>
    <n v="-51.29400000000004"/>
  </r>
  <r>
    <n v="6434"/>
    <s v="CA-2012-121405"/>
    <x v="1"/>
    <x v="1109"/>
    <d v="2018-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09"/>
    <d v="2018-04-04T00:00:00"/>
    <s v="Standard Class"/>
    <s v="FC-14335"/>
    <s v="Fred Chung"/>
    <x v="1"/>
    <s v="United States"/>
    <s v="Chicago"/>
    <x v="10"/>
    <n v="60610"/>
    <x v="2"/>
    <s v="TEC-PH-10002890"/>
    <x v="2"/>
    <x v="7"/>
    <s v="AT&amp;T 17929 Lendline Telephone"/>
    <n v="180.96"/>
    <n v="5"/>
    <n v="0.2"/>
    <n v="13.571999999999996"/>
  </r>
  <r>
    <n v="6436"/>
    <s v="US-2014-116897"/>
    <x v="3"/>
    <x v="837"/>
    <d v="2020-05-30T00:00:00"/>
    <s v="First Class"/>
    <s v="JG-15160"/>
    <s v="James Galang"/>
    <x v="0"/>
    <s v="United States"/>
    <s v="Pocatello"/>
    <x v="45"/>
    <n v="83201"/>
    <x v="1"/>
    <s v="FUR-FU-10004963"/>
    <x v="0"/>
    <x v="5"/>
    <s v="Eldon 400 Class Desk Accessories, Black Carbon"/>
    <n v="35"/>
    <n v="4"/>
    <n v="0"/>
    <n v="14.700000000000003"/>
  </r>
  <r>
    <n v="6437"/>
    <s v="US-2014-116897"/>
    <x v="3"/>
    <x v="837"/>
    <d v="2020-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20-05-30T00:00:00"/>
    <s v="First Class"/>
    <s v="JG-15160"/>
    <s v="James Galang"/>
    <x v="0"/>
    <s v="United States"/>
    <s v="Pocatello"/>
    <x v="45"/>
    <n v="83201"/>
    <x v="1"/>
    <s v="TEC-PH-10004389"/>
    <x v="2"/>
    <x v="7"/>
    <s v="Nokia Lumia 925"/>
    <n v="302.37599999999998"/>
    <n v="3"/>
    <n v="0.2"/>
    <n v="22.678200000000018"/>
  </r>
  <r>
    <n v="6439"/>
    <s v="US-2014-113992"/>
    <x v="3"/>
    <x v="817"/>
    <d v="2020-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7-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9-10-21T00:00:00"/>
    <s v="Standard Class"/>
    <s v="BW-11110"/>
    <s v="Bart Watters"/>
    <x v="1"/>
    <s v="United States"/>
    <s v="New York City"/>
    <x v="15"/>
    <n v="10024"/>
    <x v="3"/>
    <s v="OFF-AR-10001860"/>
    <x v="1"/>
    <x v="6"/>
    <s v="BIC Liqua Brite Liner"/>
    <n v="34.700000000000003"/>
    <n v="5"/>
    <n v="0"/>
    <n v="12.492000000000001"/>
  </r>
  <r>
    <n v="6442"/>
    <s v="CA-2013-101161"/>
    <x v="0"/>
    <x v="63"/>
    <d v="2019-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9-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9-10-21T00:00:00"/>
    <s v="Standard Class"/>
    <s v="BW-11110"/>
    <s v="Bart Watters"/>
    <x v="1"/>
    <s v="United States"/>
    <s v="New York City"/>
    <x v="15"/>
    <n v="10024"/>
    <x v="3"/>
    <s v="OFF-LA-10000407"/>
    <x v="1"/>
    <x v="2"/>
    <s v="Avery White Multi-Purpose Labels"/>
    <n v="24.900000000000002"/>
    <n v="5"/>
    <n v="0"/>
    <n v="11.454000000000001"/>
  </r>
  <r>
    <n v="6445"/>
    <s v="CA-2013-101161"/>
    <x v="0"/>
    <x v="63"/>
    <d v="2019-10-21T00:00:00"/>
    <s v="Standard Class"/>
    <s v="BW-11110"/>
    <s v="Bart Watters"/>
    <x v="1"/>
    <s v="United States"/>
    <s v="New York City"/>
    <x v="15"/>
    <n v="10024"/>
    <x v="3"/>
    <s v="FUR-FU-10003535"/>
    <x v="0"/>
    <x v="5"/>
    <s v="Howard Miller Distant Time Traveler Alarm Clock"/>
    <n v="82.26"/>
    <n v="3"/>
    <n v="0"/>
    <n v="33.726600000000005"/>
  </r>
  <r>
    <n v="6446"/>
    <s v="CA-2012-151785"/>
    <x v="1"/>
    <x v="616"/>
    <d v="2018-03-10T00:00:00"/>
    <s v="Standard Class"/>
    <s v="JJ-15445"/>
    <s v="Jennifer Jackson"/>
    <x v="0"/>
    <s v="United States"/>
    <s v="Chicago"/>
    <x v="10"/>
    <n v="60623"/>
    <x v="2"/>
    <s v="OFF-FA-10000611"/>
    <x v="1"/>
    <x v="13"/>
    <s v="Binder Clips by OIC"/>
    <n v="7.1039999999999992"/>
    <n v="6"/>
    <n v="0.2"/>
    <n v="2.4863999999999997"/>
  </r>
  <r>
    <n v="6447"/>
    <s v="US-2014-119816"/>
    <x v="3"/>
    <x v="168"/>
    <d v="2020-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20-03-07T00:00:00"/>
    <s v="Second Class"/>
    <s v="TT-21460"/>
    <s v="Tonja Turnell"/>
    <x v="2"/>
    <s v="United States"/>
    <s v="Houston"/>
    <x v="5"/>
    <n v="77095"/>
    <x v="2"/>
    <s v="OFF-LA-10002381"/>
    <x v="1"/>
    <x v="2"/>
    <s v="Avery 497"/>
    <n v="2.4640000000000004"/>
    <n v="1"/>
    <n v="0.2"/>
    <n v="0.86239999999999983"/>
  </r>
  <r>
    <n v="6449"/>
    <s v="US-2014-119816"/>
    <x v="3"/>
    <x v="168"/>
    <d v="2020-03-07T00:00:00"/>
    <s v="Second Class"/>
    <s v="TT-21460"/>
    <s v="Tonja Turnell"/>
    <x v="2"/>
    <s v="United States"/>
    <s v="Houston"/>
    <x v="5"/>
    <n v="77095"/>
    <x v="2"/>
    <s v="OFF-ST-10000918"/>
    <x v="1"/>
    <x v="4"/>
    <s v="Crate-A-Files"/>
    <n v="8.7200000000000006"/>
    <n v="1"/>
    <n v="0.2"/>
    <n v="0.65399999999999947"/>
  </r>
  <r>
    <n v="6450"/>
    <s v="CA-2012-156510"/>
    <x v="1"/>
    <x v="12"/>
    <d v="2018-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8-09-29T00:00:00"/>
    <s v="Standard Class"/>
    <s v="EH-13990"/>
    <s v="Erica Hackney"/>
    <x v="0"/>
    <s v="United States"/>
    <s v="Meriden"/>
    <x v="29"/>
    <n v="6450"/>
    <x v="3"/>
    <s v="OFF-PA-10002222"/>
    <x v="1"/>
    <x v="10"/>
    <s v="Xerox Color Copier Paper, 11&quot; x 17&quot;, Ream"/>
    <n v="45.68"/>
    <n v="2"/>
    <n v="0"/>
    <n v="21.012799999999999"/>
  </r>
  <r>
    <n v="6452"/>
    <s v="CA-2012-156510"/>
    <x v="1"/>
    <x v="12"/>
    <d v="2018-09-29T00:00:00"/>
    <s v="Standard Class"/>
    <s v="EH-13990"/>
    <s v="Erica Hackney"/>
    <x v="0"/>
    <s v="United States"/>
    <s v="Meriden"/>
    <x v="29"/>
    <n v="6450"/>
    <x v="3"/>
    <s v="OFF-AR-10004930"/>
    <x v="1"/>
    <x v="6"/>
    <s v="Turquoise Lead Holder with Pocket Clip"/>
    <n v="6.7"/>
    <n v="1"/>
    <n v="0"/>
    <n v="2.2109999999999994"/>
  </r>
  <r>
    <n v="6453"/>
    <s v="US-2012-110261"/>
    <x v="1"/>
    <x v="546"/>
    <d v="2018-12-23T00:00:00"/>
    <s v="Second Class"/>
    <s v="PR-18880"/>
    <s v="Patrick Ryan"/>
    <x v="0"/>
    <s v="United States"/>
    <s v="Glenview"/>
    <x v="10"/>
    <n v="60025"/>
    <x v="2"/>
    <s v="TEC-PH-10001750"/>
    <x v="2"/>
    <x v="7"/>
    <s v="Samsung Rugby III"/>
    <n v="158.376"/>
    <n v="3"/>
    <n v="0.2"/>
    <n v="13.857900000000008"/>
  </r>
  <r>
    <n v="6454"/>
    <s v="CA-2012-125710"/>
    <x v="1"/>
    <x v="1048"/>
    <d v="2018-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20-08-04T00:00:00"/>
    <s v="First Class"/>
    <s v="EC-14050"/>
    <s v="Erin Creighton"/>
    <x v="0"/>
    <s v="United States"/>
    <s v="San Francisco"/>
    <x v="1"/>
    <n v="94110"/>
    <x v="1"/>
    <s v="OFF-ST-10003442"/>
    <x v="1"/>
    <x v="4"/>
    <s v="Eldon Portable Mobile Manager"/>
    <n v="56.56"/>
    <n v="2"/>
    <n v="0"/>
    <n v="15.2712"/>
  </r>
  <r>
    <n v="6456"/>
    <s v="CA-2014-161102"/>
    <x v="3"/>
    <x v="689"/>
    <d v="2020-08-04T00:00:00"/>
    <s v="First Class"/>
    <s v="EC-14050"/>
    <s v="Erin Creighton"/>
    <x v="0"/>
    <s v="United States"/>
    <s v="San Francisco"/>
    <x v="1"/>
    <n v="94110"/>
    <x v="1"/>
    <s v="FUR-FU-10003142"/>
    <x v="0"/>
    <x v="5"/>
    <s v="Master Big Foot Doorstop, Beige"/>
    <n v="36.96"/>
    <n v="7"/>
    <n v="0"/>
    <n v="11.457599999999998"/>
  </r>
  <r>
    <n v="6457"/>
    <s v="CA-2011-110065"/>
    <x v="2"/>
    <x v="79"/>
    <d v="2017-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7-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20-05-18T00:00:00"/>
    <s v="First Class"/>
    <s v="AJ-10780"/>
    <s v="Anthony Jacobs"/>
    <x v="1"/>
    <s v="United States"/>
    <s v="Baltimore"/>
    <x v="39"/>
    <n v="21215"/>
    <x v="3"/>
    <s v="OFF-AR-10001919"/>
    <x v="1"/>
    <x v="6"/>
    <s v="OIC #2 Pencils, Medium Soft"/>
    <n v="3.76"/>
    <n v="2"/>
    <n v="0"/>
    <n v="1.0903999999999998"/>
  </r>
  <r>
    <n v="6460"/>
    <s v="US-2014-133361"/>
    <x v="3"/>
    <x v="304"/>
    <d v="2020-05-18T00:00:00"/>
    <s v="First Class"/>
    <s v="AJ-10780"/>
    <s v="Anthony Jacobs"/>
    <x v="1"/>
    <s v="United States"/>
    <s v="Baltimore"/>
    <x v="39"/>
    <n v="21215"/>
    <x v="3"/>
    <s v="OFF-AR-10003045"/>
    <x v="1"/>
    <x v="6"/>
    <s v="Prang Colored Pencils"/>
    <n v="14.7"/>
    <n v="5"/>
    <n v="0"/>
    <n v="6.6150000000000002"/>
  </r>
  <r>
    <n v="6461"/>
    <s v="US-2014-133361"/>
    <x v="3"/>
    <x v="304"/>
    <d v="2020-05-18T00:00:00"/>
    <s v="First Class"/>
    <s v="AJ-10780"/>
    <s v="Anthony Jacobs"/>
    <x v="1"/>
    <s v="United States"/>
    <s v="Baltimore"/>
    <x v="39"/>
    <n v="21215"/>
    <x v="3"/>
    <s v="OFF-AR-10003338"/>
    <x v="1"/>
    <x v="6"/>
    <s v="Eberhard Faber 3 1/2&quot; Golf Pencils"/>
    <n v="37.200000000000003"/>
    <n v="5"/>
    <n v="0"/>
    <n v="9.3000000000000007"/>
  </r>
  <r>
    <n v="6462"/>
    <s v="US-2014-133361"/>
    <x v="3"/>
    <x v="304"/>
    <d v="2020-05-18T00:00:00"/>
    <s v="First Class"/>
    <s v="AJ-10780"/>
    <s v="Anthony Jacobs"/>
    <x v="1"/>
    <s v="United States"/>
    <s v="Baltimore"/>
    <x v="39"/>
    <n v="21215"/>
    <x v="3"/>
    <s v="TEC-AC-10003280"/>
    <x v="2"/>
    <x v="11"/>
    <s v="Belkin F8E887 USB Wired Ergonomic Keyboard"/>
    <n v="89.97"/>
    <n v="3"/>
    <n v="0"/>
    <n v="18.893699999999995"/>
  </r>
  <r>
    <n v="6463"/>
    <s v="US-2014-133361"/>
    <x v="3"/>
    <x v="304"/>
    <d v="2020-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20-05-18T00:00:00"/>
    <s v="First Class"/>
    <s v="AJ-10780"/>
    <s v="Anthony Jacobs"/>
    <x v="1"/>
    <s v="United States"/>
    <s v="Baltimore"/>
    <x v="39"/>
    <n v="21215"/>
    <x v="3"/>
    <s v="OFF-LA-10004544"/>
    <x v="1"/>
    <x v="2"/>
    <s v="Avery 505"/>
    <n v="74"/>
    <n v="5"/>
    <n v="0"/>
    <n v="37"/>
  </r>
  <r>
    <n v="6465"/>
    <s v="US-2013-155404"/>
    <x v="0"/>
    <x v="896"/>
    <d v="2019-09-29T00:00:00"/>
    <s v="Standard Class"/>
    <s v="AS-10630"/>
    <s v="Ann Steele"/>
    <x v="2"/>
    <s v="United States"/>
    <s v="Louisville"/>
    <x v="0"/>
    <n v="40214"/>
    <x v="0"/>
    <s v="FUR-FU-10004586"/>
    <x v="0"/>
    <x v="5"/>
    <s v="G.E. Longer-Life Indoor Recessed Floodlight Bulbs"/>
    <n v="13.28"/>
    <n v="2"/>
    <n v="0"/>
    <n v="6.3743999999999996"/>
  </r>
  <r>
    <n v="6466"/>
    <s v="CA-2012-114503"/>
    <x v="1"/>
    <x v="50"/>
    <d v="2018-11-17T00:00:00"/>
    <s v="Standard Class"/>
    <s v="AA-10375"/>
    <s v="Allen Armold"/>
    <x v="0"/>
    <s v="United States"/>
    <s v="Lebanon"/>
    <x v="18"/>
    <n v="37087"/>
    <x v="0"/>
    <s v="OFF-ST-10003572"/>
    <x v="1"/>
    <x v="4"/>
    <s v="Portfile Personal File Boxes"/>
    <n v="84.960000000000008"/>
    <n v="6"/>
    <n v="0.2"/>
    <n v="6.3719999999999999"/>
  </r>
  <r>
    <n v="6467"/>
    <s v="CA-2014-153080"/>
    <x v="3"/>
    <x v="1052"/>
    <d v="2020-05-26T00:00:00"/>
    <s v="Second Class"/>
    <s v="EH-13945"/>
    <s v="Eric Hoffmann"/>
    <x v="0"/>
    <s v="United States"/>
    <s v="Los Angeles"/>
    <x v="1"/>
    <n v="90008"/>
    <x v="1"/>
    <s v="TEC-AC-10002331"/>
    <x v="2"/>
    <x v="11"/>
    <s v="Maxell 74 Minute CDR, 10/Pack"/>
    <n v="68.459999999999994"/>
    <n v="7"/>
    <n v="0"/>
    <n v="25.330199999999998"/>
  </r>
  <r>
    <n v="6468"/>
    <s v="CA-2013-163804"/>
    <x v="0"/>
    <x v="499"/>
    <d v="2019-12-09T00:00:00"/>
    <s v="Standard Class"/>
    <s v="DB-13270"/>
    <s v="Deborah Brumfield"/>
    <x v="2"/>
    <s v="United States"/>
    <s v="Providence"/>
    <x v="34"/>
    <n v="2908"/>
    <x v="3"/>
    <s v="OFF-ST-10000142"/>
    <x v="1"/>
    <x v="4"/>
    <s v="Deluxe Rollaway Locking File with Drawer"/>
    <n v="2079.4"/>
    <n v="5"/>
    <n v="0"/>
    <n v="582.23199999999997"/>
  </r>
  <r>
    <n v="6469"/>
    <s v="CA-2013-163804"/>
    <x v="0"/>
    <x v="499"/>
    <d v="2019-12-09T00:00:00"/>
    <s v="Standard Class"/>
    <s v="DB-13270"/>
    <s v="Deborah Brumfield"/>
    <x v="2"/>
    <s v="United States"/>
    <s v="Providence"/>
    <x v="34"/>
    <n v="2908"/>
    <x v="3"/>
    <s v="TEC-PH-10000441"/>
    <x v="2"/>
    <x v="7"/>
    <s v="VTech DS6151"/>
    <n v="629.94999999999993"/>
    <n v="5"/>
    <n v="0"/>
    <n v="176.38600000000002"/>
  </r>
  <r>
    <n v="6470"/>
    <s v="CA-2013-163804"/>
    <x v="0"/>
    <x v="499"/>
    <d v="2019-12-09T00:00:00"/>
    <s v="Standard Class"/>
    <s v="DB-13270"/>
    <s v="Deborah Brumfield"/>
    <x v="2"/>
    <s v="United States"/>
    <s v="Providence"/>
    <x v="34"/>
    <n v="2908"/>
    <x v="3"/>
    <s v="FUR-FU-10004864"/>
    <x v="0"/>
    <x v="5"/>
    <s v="Eldon 500 Class Desk Accessories"/>
    <n v="72.42"/>
    <n v="6"/>
    <n v="0"/>
    <n v="23.898600000000002"/>
  </r>
  <r>
    <n v="6471"/>
    <s v="CA-2012-108532"/>
    <x v="1"/>
    <x v="1110"/>
    <d v="2018-09-02T00:00:00"/>
    <s v="Standard Class"/>
    <s v="CC-12100"/>
    <s v="Chad Cunningham"/>
    <x v="2"/>
    <s v="United States"/>
    <s v="Detroit"/>
    <x v="12"/>
    <n v="48234"/>
    <x v="2"/>
    <s v="TEC-PH-10001750"/>
    <x v="2"/>
    <x v="7"/>
    <s v="Samsung Rugby III"/>
    <n v="131.97999999999999"/>
    <n v="2"/>
    <n v="0"/>
    <n v="35.634600000000006"/>
  </r>
  <r>
    <n v="6472"/>
    <s v="CA-2012-108532"/>
    <x v="1"/>
    <x v="1110"/>
    <d v="2018-09-02T00:00:00"/>
    <s v="Standard Class"/>
    <s v="CC-12100"/>
    <s v="Chad Cunningham"/>
    <x v="2"/>
    <s v="United States"/>
    <s v="Detroit"/>
    <x v="12"/>
    <n v="48234"/>
    <x v="2"/>
    <s v="TEC-AC-10004510"/>
    <x v="2"/>
    <x v="11"/>
    <s v="Logitech Desktop MK120 Mouse and keyboard Combo"/>
    <n v="114.52"/>
    <n v="7"/>
    <n v="0"/>
    <n v="11.451999999999995"/>
  </r>
  <r>
    <n v="6473"/>
    <s v="CA-2011-151897"/>
    <x v="2"/>
    <x v="571"/>
    <d v="2017-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9-03-21T00:00:00"/>
    <s v="Second Class"/>
    <s v="DB-13060"/>
    <s v="Dave Brooks"/>
    <x v="0"/>
    <s v="United States"/>
    <s v="Columbia"/>
    <x v="18"/>
    <n v="38401"/>
    <x v="0"/>
    <s v="OFF-AP-10003590"/>
    <x v="1"/>
    <x v="9"/>
    <s v="Hoover WindTunnel Plus Canister Vacuum"/>
    <n v="871.80000000000007"/>
    <n v="3"/>
    <n v="0.2"/>
    <n v="87.180000000000092"/>
  </r>
  <r>
    <n v="6475"/>
    <s v="CA-2011-149524"/>
    <x v="2"/>
    <x v="1111"/>
    <d v="2017-01-16T00:00:00"/>
    <s v="First Class"/>
    <s v="BS-11590"/>
    <s v="Brendan Sweed"/>
    <x v="1"/>
    <s v="United States"/>
    <s v="Philadelphia"/>
    <x v="9"/>
    <n v="19140"/>
    <x v="3"/>
    <s v="FUR-BO-10003433"/>
    <x v="0"/>
    <x v="0"/>
    <s v="Sauder Cornerstone Collection Library"/>
    <n v="61.96"/>
    <n v="4"/>
    <n v="0.5"/>
    <n v="-53.285600000000009"/>
  </r>
  <r>
    <n v="6476"/>
    <s v="CA-2014-140872"/>
    <x v="3"/>
    <x v="95"/>
    <d v="2020-06-11T00:00:00"/>
    <s v="Standard Class"/>
    <s v="NR-18550"/>
    <s v="Nick Radford"/>
    <x v="0"/>
    <s v="United States"/>
    <s v="Pembroke Pines"/>
    <x v="2"/>
    <n v="33024"/>
    <x v="0"/>
    <s v="OFF-BI-10002432"/>
    <x v="1"/>
    <x v="8"/>
    <s v="Wilson Jones Standard D-Ring Binders"/>
    <n v="4.5540000000000003"/>
    <n v="3"/>
    <n v="0.7"/>
    <n v="-3.4913999999999987"/>
  </r>
  <r>
    <n v="6477"/>
    <s v="CA-2014-140872"/>
    <x v="3"/>
    <x v="95"/>
    <d v="2020-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20-06-11T00:00:00"/>
    <s v="Standard Class"/>
    <s v="NR-18550"/>
    <s v="Nick Radford"/>
    <x v="0"/>
    <s v="United States"/>
    <s v="Pembroke Pines"/>
    <x v="2"/>
    <n v="33024"/>
    <x v="0"/>
    <s v="TEC-AC-10003832"/>
    <x v="2"/>
    <x v="11"/>
    <s v="Logitech P710e Mobile Speakerphone"/>
    <n v="205.99200000000002"/>
    <n v="1"/>
    <n v="0.2"/>
    <n v="-2.5749000000000279"/>
  </r>
  <r>
    <n v="6479"/>
    <s v="CA-2014-140872"/>
    <x v="3"/>
    <x v="95"/>
    <d v="2020-06-11T00:00:00"/>
    <s v="Standard Class"/>
    <s v="NR-18550"/>
    <s v="Nick Radford"/>
    <x v="0"/>
    <s v="United States"/>
    <s v="Pembroke Pines"/>
    <x v="2"/>
    <n v="33024"/>
    <x v="0"/>
    <s v="OFF-PA-10000809"/>
    <x v="1"/>
    <x v="10"/>
    <s v="Xerox 206"/>
    <n v="15.552000000000003"/>
    <n v="3"/>
    <n v="0.2"/>
    <n v="5.4432"/>
  </r>
  <r>
    <n v="6480"/>
    <s v="CA-2014-140872"/>
    <x v="3"/>
    <x v="95"/>
    <d v="2020-06-11T00:00:00"/>
    <s v="Standard Class"/>
    <s v="NR-18550"/>
    <s v="Nick Radford"/>
    <x v="0"/>
    <s v="United States"/>
    <s v="Pembroke Pines"/>
    <x v="2"/>
    <n v="33024"/>
    <x v="0"/>
    <s v="TEC-PH-10000441"/>
    <x v="2"/>
    <x v="7"/>
    <s v="VTech DS6151"/>
    <n v="503.96000000000004"/>
    <n v="5"/>
    <n v="0.2"/>
    <n v="50.396000000000015"/>
  </r>
  <r>
    <n v="6481"/>
    <s v="CA-2014-140872"/>
    <x v="3"/>
    <x v="95"/>
    <d v="2020-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20-06-11T00:00:00"/>
    <s v="Standard Class"/>
    <s v="NR-18550"/>
    <s v="Nick Radford"/>
    <x v="0"/>
    <s v="United States"/>
    <s v="Pembroke Pines"/>
    <x v="2"/>
    <n v="33024"/>
    <x v="0"/>
    <s v="FUR-BO-10002824"/>
    <x v="0"/>
    <x v="0"/>
    <s v="Bush Mission Pointe Library"/>
    <n v="241.56799999999998"/>
    <n v="2"/>
    <n v="0.2"/>
    <n v="0"/>
  </r>
  <r>
    <n v="6483"/>
    <s v="CA-2014-140872"/>
    <x v="3"/>
    <x v="95"/>
    <d v="2020-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20-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20-06-10T00:00:00"/>
    <s v="Standard Class"/>
    <s v="KN-16390"/>
    <s v="Katherine Nockton"/>
    <x v="1"/>
    <s v="United States"/>
    <s v="New York City"/>
    <x v="15"/>
    <n v="10011"/>
    <x v="3"/>
    <s v="TEC-MA-10003173"/>
    <x v="2"/>
    <x v="15"/>
    <s v="Hewlett-Packard 300S Scientific Calculator"/>
    <n v="78.66"/>
    <n v="6"/>
    <n v="0"/>
    <n v="36.183599999999991"/>
  </r>
  <r>
    <n v="6486"/>
    <s v="CA-2014-113908"/>
    <x v="3"/>
    <x v="95"/>
    <d v="2020-06-10T00:00:00"/>
    <s v="Standard Class"/>
    <s v="KN-16390"/>
    <s v="Katherine Nockton"/>
    <x v="1"/>
    <s v="United States"/>
    <s v="New York City"/>
    <x v="15"/>
    <n v="10011"/>
    <x v="3"/>
    <s v="OFF-PA-10004156"/>
    <x v="1"/>
    <x v="10"/>
    <s v="Xerox 188"/>
    <n v="45.36"/>
    <n v="4"/>
    <n v="0"/>
    <n v="22.226399999999998"/>
  </r>
  <r>
    <n v="6487"/>
    <s v="CA-2012-120621"/>
    <x v="1"/>
    <x v="1112"/>
    <d v="2018-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2"/>
    <d v="2018-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2"/>
    <d v="2018-03-26T00:00:00"/>
    <s v="Standard Class"/>
    <s v="JW-16075"/>
    <s v="Julia West"/>
    <x v="0"/>
    <s v="United States"/>
    <s v="Jacksonville"/>
    <x v="3"/>
    <n v="28540"/>
    <x v="0"/>
    <s v="OFF-PA-10002254"/>
    <x v="1"/>
    <x v="10"/>
    <s v="Xerox 1883"/>
    <n v="295.45600000000002"/>
    <n v="14"/>
    <n v="0.2"/>
    <n v="96.023199999999974"/>
  </r>
  <r>
    <n v="6490"/>
    <s v="US-2014-148866"/>
    <x v="3"/>
    <x v="20"/>
    <d v="2020-09-25T00:00:00"/>
    <s v="Standard Class"/>
    <s v="JM-15535"/>
    <s v="Jessica Myrick"/>
    <x v="0"/>
    <s v="United States"/>
    <s v="New York City"/>
    <x v="15"/>
    <n v="10011"/>
    <x v="3"/>
    <s v="OFF-PA-10004782"/>
    <x v="1"/>
    <x v="10"/>
    <s v="Xerox 228"/>
    <n v="32.400000000000006"/>
    <n v="5"/>
    <n v="0"/>
    <n v="15.552000000000001"/>
  </r>
  <r>
    <n v="6491"/>
    <s v="CA-2011-149594"/>
    <x v="2"/>
    <x v="1113"/>
    <d v="2017-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9-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9-11-26T00:00:00"/>
    <s v="Standard Class"/>
    <s v="FA-14230"/>
    <s v="Frank Atkinson"/>
    <x v="1"/>
    <s v="United States"/>
    <s v="Orlando"/>
    <x v="2"/>
    <n v="32839"/>
    <x v="0"/>
    <s v="OFF-ST-10003327"/>
    <x v="1"/>
    <x v="4"/>
    <s v="Akro-Mils 12-Gallon Tote"/>
    <n v="39.72"/>
    <n v="5"/>
    <n v="0.2"/>
    <n v="4.4684999999999953"/>
  </r>
  <r>
    <n v="6494"/>
    <s v="CA-2013-113845"/>
    <x v="0"/>
    <x v="73"/>
    <d v="2019-11-26T00:00:00"/>
    <s v="Standard Class"/>
    <s v="FA-14230"/>
    <s v="Frank Atkinson"/>
    <x v="1"/>
    <s v="United States"/>
    <s v="Orlando"/>
    <x v="2"/>
    <n v="32839"/>
    <x v="0"/>
    <s v="TEC-PH-10003357"/>
    <x v="2"/>
    <x v="7"/>
    <s v="Grandstream GXP2100 Mainstream Business Phone"/>
    <n v="244.768"/>
    <n v="4"/>
    <n v="0.2"/>
    <n v="24.476800000000004"/>
  </r>
  <r>
    <n v="6495"/>
    <s v="CA-2014-111262"/>
    <x v="3"/>
    <x v="959"/>
    <d v="2020-11-02T00:00:00"/>
    <s v="Second Class"/>
    <s v="KH-16510"/>
    <s v="Keith Herrera"/>
    <x v="0"/>
    <s v="United States"/>
    <s v="Houston"/>
    <x v="5"/>
    <n v="77095"/>
    <x v="2"/>
    <s v="TEC-AC-10002167"/>
    <x v="2"/>
    <x v="11"/>
    <s v="Imation 8gb Micro Traveldrive Usb 2.0 Flash Drive"/>
    <n v="24"/>
    <n v="2"/>
    <n v="0.2"/>
    <n v="-2.6999999999999993"/>
  </r>
  <r>
    <n v="6496"/>
    <s v="CA-2014-111262"/>
    <x v="3"/>
    <x v="959"/>
    <d v="2020-11-02T00:00:00"/>
    <s v="Second Class"/>
    <s v="KH-16510"/>
    <s v="Keith Herrera"/>
    <x v="0"/>
    <s v="United States"/>
    <s v="Houston"/>
    <x v="5"/>
    <n v="77095"/>
    <x v="2"/>
    <s v="OFF-PA-10001937"/>
    <x v="1"/>
    <x v="10"/>
    <s v="Xerox 21"/>
    <n v="15.552000000000003"/>
    <n v="3"/>
    <n v="0.2"/>
    <n v="5.4432"/>
  </r>
  <r>
    <n v="6497"/>
    <s v="CA-2014-111262"/>
    <x v="3"/>
    <x v="959"/>
    <d v="2020-11-02T00:00:00"/>
    <s v="Second Class"/>
    <s v="KH-16510"/>
    <s v="Keith Herrera"/>
    <x v="0"/>
    <s v="United States"/>
    <s v="Houston"/>
    <x v="5"/>
    <n v="77095"/>
    <x v="2"/>
    <s v="TEC-AC-10004510"/>
    <x v="2"/>
    <x v="11"/>
    <s v="Logitech Desktop MK120 Mouse and keyboard Combo"/>
    <n v="26.176000000000002"/>
    <n v="2"/>
    <n v="0.2"/>
    <n v="-3.272000000000002"/>
  </r>
  <r>
    <n v="6498"/>
    <s v="CA-2012-103135"/>
    <x v="1"/>
    <x v="1114"/>
    <d v="2018-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4"/>
    <d v="2018-07-28T00:00:00"/>
    <s v="Standard Class"/>
    <s v="SS-20515"/>
    <s v="Shirley Schmidt"/>
    <x v="2"/>
    <s v="United States"/>
    <s v="Louisville"/>
    <x v="0"/>
    <n v="40214"/>
    <x v="0"/>
    <s v="OFF-BI-10000069"/>
    <x v="1"/>
    <x v="8"/>
    <s v="GBC Prepunched Paper, 19-Hole, for Binding Systems, 24-lb"/>
    <n v="135.09"/>
    <n v="9"/>
    <n v="0"/>
    <n v="62.14139999999999"/>
  </r>
  <r>
    <n v="6500"/>
    <s v="CA-2012-103135"/>
    <x v="1"/>
    <x v="1114"/>
    <d v="2018-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4"/>
    <d v="2018-07-28T00:00:00"/>
    <s v="Standard Class"/>
    <s v="SS-20515"/>
    <s v="Shirley Schmidt"/>
    <x v="2"/>
    <s v="United States"/>
    <s v="Louisville"/>
    <x v="0"/>
    <n v="40214"/>
    <x v="0"/>
    <s v="OFF-BI-10000069"/>
    <x v="1"/>
    <x v="8"/>
    <s v="GBC Prepunched Paper, 19-Hole, for Binding Systems, 24-lb"/>
    <n v="90.06"/>
    <n v="6"/>
    <n v="0"/>
    <n v="41.427599999999991"/>
  </r>
  <r>
    <n v="6502"/>
    <s v="CA-2011-129147"/>
    <x v="2"/>
    <x v="980"/>
    <d v="2017-11-06T00:00:00"/>
    <s v="Standard Class"/>
    <s v="LC-17050"/>
    <s v="Liz Carlisle"/>
    <x v="0"/>
    <s v="United States"/>
    <s v="Medina"/>
    <x v="24"/>
    <n v="44256"/>
    <x v="3"/>
    <s v="TEC-PH-10001299"/>
    <x v="2"/>
    <x v="7"/>
    <s v="Polycom CX300 Desktop Phone USB VoIP phone"/>
    <n v="539.96399999999994"/>
    <n v="6"/>
    <n v="0.4"/>
    <n v="-107.99280000000002"/>
  </r>
  <r>
    <n v="6503"/>
    <s v="CA-2011-129147"/>
    <x v="2"/>
    <x v="980"/>
    <d v="2017-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0"/>
    <d v="2017-11-06T00:00:00"/>
    <s v="Standard Class"/>
    <s v="LC-17050"/>
    <s v="Liz Carlisle"/>
    <x v="0"/>
    <s v="United States"/>
    <s v="Medina"/>
    <x v="24"/>
    <n v="44256"/>
    <x v="3"/>
    <s v="OFF-BI-10001098"/>
    <x v="1"/>
    <x v="8"/>
    <s v="Acco D-Ring Binder w/DublLock"/>
    <n v="19.242000000000001"/>
    <n v="3"/>
    <n v="0.7"/>
    <n v="-13.4694"/>
  </r>
  <r>
    <n v="6505"/>
    <s v="CA-2014-128265"/>
    <x v="3"/>
    <x v="701"/>
    <d v="2020-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9-07-01T00:00:00"/>
    <s v="Standard Class"/>
    <s v="LD-16855"/>
    <s v="Lela Donovan"/>
    <x v="1"/>
    <s v="United States"/>
    <s v="Chicago"/>
    <x v="10"/>
    <n v="60653"/>
    <x v="2"/>
    <s v="OFF-AR-10001547"/>
    <x v="1"/>
    <x v="6"/>
    <s v="Newell 311"/>
    <n v="5.3040000000000003"/>
    <n v="3"/>
    <n v="0.2"/>
    <n v="0.46409999999999996"/>
  </r>
  <r>
    <n v="6507"/>
    <s v="US-2013-128909"/>
    <x v="0"/>
    <x v="790"/>
    <d v="2019-10-12T00:00:00"/>
    <s v="Second Class"/>
    <s v="SP-20545"/>
    <s v="Sibella Parks"/>
    <x v="1"/>
    <s v="United States"/>
    <s v="Philadelphia"/>
    <x v="9"/>
    <n v="19143"/>
    <x v="3"/>
    <s v="OFF-PA-10001593"/>
    <x v="1"/>
    <x v="10"/>
    <s v="Xerox 1947"/>
    <n v="19.136000000000003"/>
    <n v="4"/>
    <n v="0.2"/>
    <n v="5.9799999999999986"/>
  </r>
  <r>
    <n v="6508"/>
    <s v="US-2013-128909"/>
    <x v="0"/>
    <x v="790"/>
    <d v="2019-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20-12-27T00:00:00"/>
    <s v="Standard Class"/>
    <s v="DK-13150"/>
    <s v="David Kendrick"/>
    <x v="1"/>
    <s v="United States"/>
    <s v="New York City"/>
    <x v="15"/>
    <n v="10009"/>
    <x v="3"/>
    <s v="OFF-PA-10001970"/>
    <x v="1"/>
    <x v="10"/>
    <s v="Xerox 1908"/>
    <n v="279.89999999999998"/>
    <n v="5"/>
    <n v="0"/>
    <n v="137.15100000000001"/>
  </r>
  <r>
    <n v="6510"/>
    <s v="CA-2014-102197"/>
    <x v="3"/>
    <x v="698"/>
    <d v="2020-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20-12-27T00:00:00"/>
    <s v="Standard Class"/>
    <s v="DK-13150"/>
    <s v="David Kendrick"/>
    <x v="1"/>
    <s v="United States"/>
    <s v="New York City"/>
    <x v="15"/>
    <n v="10009"/>
    <x v="3"/>
    <s v="OFF-PA-10004156"/>
    <x v="1"/>
    <x v="10"/>
    <s v="Xerox 188"/>
    <n v="34.019999999999996"/>
    <n v="3"/>
    <n v="0"/>
    <n v="16.669799999999999"/>
  </r>
  <r>
    <n v="6512"/>
    <s v="CA-2014-167640"/>
    <x v="3"/>
    <x v="903"/>
    <d v="2020-03-11T00:00:00"/>
    <s v="Standard Class"/>
    <s v="FC-14245"/>
    <s v="Frank Carlisle"/>
    <x v="2"/>
    <s v="United States"/>
    <s v="San Francisco"/>
    <x v="1"/>
    <n v="94109"/>
    <x v="1"/>
    <s v="OFF-AR-10003158"/>
    <x v="1"/>
    <x v="6"/>
    <s v="Fluorescent Highlighters by Dixon"/>
    <n v="23.88"/>
    <n v="6"/>
    <n v="0"/>
    <n v="8.1191999999999993"/>
  </r>
  <r>
    <n v="6513"/>
    <s v="CA-2014-167640"/>
    <x v="3"/>
    <x v="903"/>
    <d v="2020-03-11T00:00:00"/>
    <s v="Standard Class"/>
    <s v="FC-14245"/>
    <s v="Frank Carlisle"/>
    <x v="2"/>
    <s v="United States"/>
    <s v="San Francisco"/>
    <x v="1"/>
    <n v="94109"/>
    <x v="1"/>
    <s v="OFF-LA-10004559"/>
    <x v="1"/>
    <x v="2"/>
    <s v="Avery 49"/>
    <n v="11.52"/>
    <n v="4"/>
    <n v="0"/>
    <n v="5.6448"/>
  </r>
  <r>
    <n v="6514"/>
    <s v="CA-2014-167640"/>
    <x v="3"/>
    <x v="903"/>
    <d v="2020-03-11T00:00:00"/>
    <s v="Standard Class"/>
    <s v="FC-14245"/>
    <s v="Frank Carlisle"/>
    <x v="2"/>
    <s v="United States"/>
    <s v="San Francisco"/>
    <x v="1"/>
    <n v="94109"/>
    <x v="1"/>
    <s v="OFF-PA-10001033"/>
    <x v="1"/>
    <x v="10"/>
    <s v="Xerox 1893"/>
    <n v="286.93"/>
    <n v="7"/>
    <n v="0"/>
    <n v="140.59569999999999"/>
  </r>
  <r>
    <n v="6515"/>
    <s v="CA-2014-167640"/>
    <x v="3"/>
    <x v="903"/>
    <d v="2020-03-11T00:00:00"/>
    <s v="Standard Class"/>
    <s v="FC-14245"/>
    <s v="Frank Carlisle"/>
    <x v="2"/>
    <s v="United States"/>
    <s v="San Francisco"/>
    <x v="1"/>
    <n v="94109"/>
    <x v="1"/>
    <s v="TEC-PH-10001336"/>
    <x v="2"/>
    <x v="7"/>
    <s v="Digium D40 VoIP phone"/>
    <n v="206.38400000000001"/>
    <n v="2"/>
    <n v="0.2"/>
    <n v="23.218199999999996"/>
  </r>
  <r>
    <n v="6516"/>
    <s v="US-2014-116652"/>
    <x v="3"/>
    <x v="175"/>
    <d v="2020-09-20T00:00:00"/>
    <s v="Standard Class"/>
    <s v="RD-19480"/>
    <s v="Rick Duston"/>
    <x v="0"/>
    <s v="United States"/>
    <s v="San Francisco"/>
    <x v="1"/>
    <n v="94122"/>
    <x v="1"/>
    <s v="FUR-CH-10002961"/>
    <x v="0"/>
    <x v="1"/>
    <s v="Leather Task Chair, Black"/>
    <n v="218.35200000000003"/>
    <n v="3"/>
    <n v="0.2"/>
    <n v="0"/>
  </r>
  <r>
    <n v="6517"/>
    <s v="US-2014-116652"/>
    <x v="3"/>
    <x v="175"/>
    <d v="2020-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20-09-20T00:00:00"/>
    <s v="Standard Class"/>
    <s v="RD-19480"/>
    <s v="Rick Duston"/>
    <x v="0"/>
    <s v="United States"/>
    <s v="San Francisco"/>
    <x v="1"/>
    <n v="94122"/>
    <x v="1"/>
    <s v="OFF-AR-10001915"/>
    <x v="1"/>
    <x v="6"/>
    <s v="Peel-Off China Markers"/>
    <n v="99.3"/>
    <n v="10"/>
    <n v="0"/>
    <n v="41.706000000000003"/>
  </r>
  <r>
    <n v="6519"/>
    <s v="US-2014-116652"/>
    <x v="3"/>
    <x v="175"/>
    <d v="2020-09-20T00:00:00"/>
    <s v="Standard Class"/>
    <s v="RD-19480"/>
    <s v="Rick Duston"/>
    <x v="0"/>
    <s v="United States"/>
    <s v="San Francisco"/>
    <x v="1"/>
    <n v="94122"/>
    <x v="1"/>
    <s v="OFF-AP-10001205"/>
    <x v="1"/>
    <x v="9"/>
    <s v="Belkin 5 Outlet SurgeMaster Power Centers"/>
    <n v="108.96"/>
    <n v="2"/>
    <n v="0"/>
    <n v="30.508800000000008"/>
  </r>
  <r>
    <n v="6520"/>
    <s v="US-2014-116652"/>
    <x v="3"/>
    <x v="175"/>
    <d v="2020-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3"/>
    <d v="2020-01-19T00:00:00"/>
    <s v="Second Class"/>
    <s v="AR-10540"/>
    <s v="Andy Reiter"/>
    <x v="0"/>
    <s v="United States"/>
    <s v="Jackson"/>
    <x v="12"/>
    <n v="49201"/>
    <x v="2"/>
    <s v="OFF-BI-10004995"/>
    <x v="1"/>
    <x v="8"/>
    <s v="GBC DocuBind P400 Electric Binding System"/>
    <n v="5443.96"/>
    <n v="4"/>
    <n v="0"/>
    <n v="2504.2215999999999"/>
  </r>
  <r>
    <n v="6522"/>
    <s v="CA-2014-138289"/>
    <x v="3"/>
    <x v="1033"/>
    <d v="2020-01-19T00:00:00"/>
    <s v="Second Class"/>
    <s v="AR-10540"/>
    <s v="Andy Reiter"/>
    <x v="0"/>
    <s v="United States"/>
    <s v="Jackson"/>
    <x v="12"/>
    <n v="49201"/>
    <x v="2"/>
    <s v="FUR-CH-10004626"/>
    <x v="0"/>
    <x v="1"/>
    <s v="Office Star Flex Back Scooter Chair with Aluminum Finish Frame"/>
    <n v="302.67"/>
    <n v="3"/>
    <n v="0"/>
    <n v="72.640799999999999"/>
  </r>
  <r>
    <n v="6523"/>
    <s v="CA-2014-138289"/>
    <x v="3"/>
    <x v="1033"/>
    <d v="2020-01-19T00:00:00"/>
    <s v="Second Class"/>
    <s v="AR-10540"/>
    <s v="Andy Reiter"/>
    <x v="0"/>
    <s v="United States"/>
    <s v="Jackson"/>
    <x v="12"/>
    <n v="49201"/>
    <x v="2"/>
    <s v="OFF-PA-10001260"/>
    <x v="1"/>
    <x v="10"/>
    <s v="TOPS Money Receipt Book, Consecutively Numbered in Red,"/>
    <n v="56.07"/>
    <n v="7"/>
    <n v="0"/>
    <n v="25.231499999999997"/>
  </r>
  <r>
    <n v="6524"/>
    <s v="CA-2013-129308"/>
    <x v="0"/>
    <x v="274"/>
    <d v="2019-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9-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9-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9-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9-12-29T00:00:00"/>
    <s v="Second Class"/>
    <s v="CA-11965"/>
    <s v="Carol Adams"/>
    <x v="1"/>
    <s v="United States"/>
    <s v="Warwick"/>
    <x v="34"/>
    <n v="2886"/>
    <x v="3"/>
    <s v="TEC-CO-10002095"/>
    <x v="2"/>
    <x v="16"/>
    <s v="Hewlett Packard 610 Color Digital Copier / Printer"/>
    <n v="1999.96"/>
    <n v="4"/>
    <n v="0"/>
    <n v="899.98199999999997"/>
  </r>
  <r>
    <n v="6529"/>
    <s v="CA-2011-146864"/>
    <x v="2"/>
    <x v="1090"/>
    <d v="2017-12-26T00:00:00"/>
    <s v="Standard Class"/>
    <s v="BT-11530"/>
    <s v="Bradley Talbott"/>
    <x v="2"/>
    <s v="United States"/>
    <s v="New York City"/>
    <x v="15"/>
    <n v="10024"/>
    <x v="3"/>
    <s v="OFF-ST-10004946"/>
    <x v="1"/>
    <x v="4"/>
    <s v="Desktop 3-Pocket Hot File"/>
    <n v="216.4"/>
    <n v="4"/>
    <n v="0"/>
    <n v="56.26400000000001"/>
  </r>
  <r>
    <n v="6530"/>
    <s v="CA-2011-103744"/>
    <x v="2"/>
    <x v="1115"/>
    <d v="2017-02-28T00:00:00"/>
    <s v="Standard Class"/>
    <s v="MG-17875"/>
    <s v="Michael Grace"/>
    <x v="2"/>
    <s v="United States"/>
    <s v="El Paso"/>
    <x v="5"/>
    <n v="79907"/>
    <x v="2"/>
    <s v="OFF-LA-10004425"/>
    <x v="1"/>
    <x v="2"/>
    <s v="Staples"/>
    <n v="6.9360000000000008"/>
    <n v="3"/>
    <n v="0.2"/>
    <n v="2.3409000000000004"/>
  </r>
  <r>
    <n v="6531"/>
    <s v="CA-2011-103744"/>
    <x v="2"/>
    <x v="1115"/>
    <d v="2017-02-28T00:00:00"/>
    <s v="Standard Class"/>
    <s v="MG-17875"/>
    <s v="Michael Grace"/>
    <x v="2"/>
    <s v="United States"/>
    <s v="El Paso"/>
    <x v="5"/>
    <n v="79907"/>
    <x v="2"/>
    <s v="OFF-BI-10000320"/>
    <x v="1"/>
    <x v="8"/>
    <s v="GBC Plastic Binding Combs"/>
    <n v="4.427999999999999"/>
    <n v="3"/>
    <n v="0.8"/>
    <n v="-6.8633999999999986"/>
  </r>
  <r>
    <n v="6532"/>
    <s v="US-2014-107384"/>
    <x v="3"/>
    <x v="769"/>
    <d v="2020-12-09T00:00:00"/>
    <s v="Standard Class"/>
    <s v="TP-21130"/>
    <s v="Theone Pippenger"/>
    <x v="0"/>
    <s v="United States"/>
    <s v="Rochester"/>
    <x v="11"/>
    <n v="55901"/>
    <x v="2"/>
    <s v="OFF-AR-10001315"/>
    <x v="1"/>
    <x v="6"/>
    <s v="Newell 310"/>
    <n v="8.8000000000000007"/>
    <n v="5"/>
    <n v="0"/>
    <n v="2.5519999999999996"/>
  </r>
  <r>
    <n v="6533"/>
    <s v="US-2014-107384"/>
    <x v="3"/>
    <x v="769"/>
    <d v="2020-12-09T00:00:00"/>
    <s v="Standard Class"/>
    <s v="TP-21130"/>
    <s v="Theone Pippenger"/>
    <x v="0"/>
    <s v="United States"/>
    <s v="Rochester"/>
    <x v="11"/>
    <n v="55901"/>
    <x v="2"/>
    <s v="TEC-AC-10004595"/>
    <x v="2"/>
    <x v="11"/>
    <s v="First Data TMFD35 PIN Pad"/>
    <n v="142.80000000000001"/>
    <n v="1"/>
    <n v="0"/>
    <n v="29.988"/>
  </r>
  <r>
    <n v="6534"/>
    <s v="US-2014-107384"/>
    <x v="3"/>
    <x v="769"/>
    <d v="2020-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7-11-22T00:00:00"/>
    <s v="Standard Class"/>
    <s v="GT-14710"/>
    <s v="Greg Tran"/>
    <x v="0"/>
    <s v="United States"/>
    <s v="Buffalo"/>
    <x v="15"/>
    <n v="14215"/>
    <x v="3"/>
    <s v="OFF-BI-10001359"/>
    <x v="1"/>
    <x v="8"/>
    <s v="GBC DocuBind TL300 Electric Binding System"/>
    <n v="2152.7760000000003"/>
    <n v="3"/>
    <n v="0.2"/>
    <n v="726.56189999999981"/>
  </r>
  <r>
    <n v="6536"/>
    <s v="CA-2011-128209"/>
    <x v="2"/>
    <x v="664"/>
    <d v="2017-11-22T00:00:00"/>
    <s v="Standard Class"/>
    <s v="GT-14710"/>
    <s v="Greg Tran"/>
    <x v="0"/>
    <s v="United States"/>
    <s v="Buffalo"/>
    <x v="15"/>
    <n v="14215"/>
    <x v="3"/>
    <s v="FUR-BO-10002213"/>
    <x v="0"/>
    <x v="0"/>
    <s v="DMI Eclipse Executive Suite Bookcases"/>
    <n v="4007.8400000000006"/>
    <n v="10"/>
    <n v="0.2"/>
    <n v="-50.098000000000297"/>
  </r>
  <r>
    <n v="6537"/>
    <s v="CA-2011-169684"/>
    <x v="2"/>
    <x v="22"/>
    <d v="2017-10-23T00:00:00"/>
    <s v="First Class"/>
    <s v="FH-14365"/>
    <s v="Fred Hopkins"/>
    <x v="1"/>
    <s v="United States"/>
    <s v="Knoxville"/>
    <x v="18"/>
    <n v="37918"/>
    <x v="0"/>
    <s v="FUR-TA-10003008"/>
    <x v="0"/>
    <x v="3"/>
    <s v="Lesro Round Back Collection Coffee Table, End Table"/>
    <n v="328.59000000000003"/>
    <n v="3"/>
    <n v="0.4"/>
    <n v="-147.8655"/>
  </r>
  <r>
    <n v="6538"/>
    <s v="CA-2011-169684"/>
    <x v="2"/>
    <x v="22"/>
    <d v="2017-10-23T00:00:00"/>
    <s v="First Class"/>
    <s v="FH-14365"/>
    <s v="Fred Hopkins"/>
    <x v="1"/>
    <s v="United States"/>
    <s v="Knoxville"/>
    <x v="18"/>
    <n v="37918"/>
    <x v="0"/>
    <s v="OFF-ST-10000934"/>
    <x v="1"/>
    <x v="4"/>
    <s v="Contico 72&quot;H Heavy-Duty Storage System"/>
    <n v="98.352000000000004"/>
    <n v="3"/>
    <n v="0.2"/>
    <n v="-24.588000000000001"/>
  </r>
  <r>
    <n v="6539"/>
    <s v="CA-2012-109862"/>
    <x v="1"/>
    <x v="968"/>
    <d v="2018-10-30T00:00:00"/>
    <s v="Standard Class"/>
    <s v="HK-14890"/>
    <s v="Heather Kirkland"/>
    <x v="1"/>
    <s v="United States"/>
    <s v="Newark"/>
    <x v="13"/>
    <n v="19711"/>
    <x v="3"/>
    <s v="TEC-PH-10004042"/>
    <x v="2"/>
    <x v="7"/>
    <s v="ClearOne Communications CHAT 70 OC Speaker Phone"/>
    <n v="158.99"/>
    <n v="1"/>
    <n v="0"/>
    <n v="41.337400000000002"/>
  </r>
  <r>
    <n v="6540"/>
    <s v="CA-2012-109862"/>
    <x v="1"/>
    <x v="968"/>
    <d v="2018-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20-11-20T00:00:00"/>
    <s v="First Class"/>
    <s v="CC-12220"/>
    <s v="Chris Cortes"/>
    <x v="0"/>
    <s v="United States"/>
    <s v="Seattle"/>
    <x v="4"/>
    <n v="98103"/>
    <x v="1"/>
    <s v="OFF-PA-10001363"/>
    <x v="1"/>
    <x v="10"/>
    <s v="Xerox 1933"/>
    <n v="73.679999999999993"/>
    <n v="6"/>
    <n v="0"/>
    <n v="34.629599999999996"/>
  </r>
  <r>
    <n v="6542"/>
    <s v="US-2014-107888"/>
    <x v="3"/>
    <x v="673"/>
    <d v="2020-11-20T00:00:00"/>
    <s v="First Class"/>
    <s v="CC-12220"/>
    <s v="Chris Cortes"/>
    <x v="0"/>
    <s v="United States"/>
    <s v="Seattle"/>
    <x v="4"/>
    <n v="98103"/>
    <x v="1"/>
    <s v="FUR-FU-10003394"/>
    <x v="0"/>
    <x v="5"/>
    <s v="Tenex &quot;The Solids&quot; Textured Chair Mats"/>
    <n v="139.91999999999999"/>
    <n v="2"/>
    <n v="0"/>
    <n v="23.786399999999986"/>
  </r>
  <r>
    <n v="6543"/>
    <s v="US-2014-107888"/>
    <x v="3"/>
    <x v="673"/>
    <d v="2020-11-20T00:00:00"/>
    <s v="First Class"/>
    <s v="CC-12220"/>
    <s v="Chris Cortes"/>
    <x v="0"/>
    <s v="United States"/>
    <s v="Seattle"/>
    <x v="4"/>
    <n v="98103"/>
    <x v="1"/>
    <s v="TEC-PH-10003171"/>
    <x v="2"/>
    <x v="7"/>
    <s v="Plantronics Encore H101 Dual Earpieces Headset"/>
    <n v="107.88"/>
    <n v="3"/>
    <n v="0.2"/>
    <n v="10.787999999999997"/>
  </r>
  <r>
    <n v="6544"/>
    <s v="US-2014-107888"/>
    <x v="3"/>
    <x v="673"/>
    <d v="2020-11-20T00:00:00"/>
    <s v="First Class"/>
    <s v="CC-12220"/>
    <s v="Chris Cortes"/>
    <x v="0"/>
    <s v="United States"/>
    <s v="Seattle"/>
    <x v="4"/>
    <n v="98103"/>
    <x v="1"/>
    <s v="OFF-ST-10003123"/>
    <x v="1"/>
    <x v="4"/>
    <s v="Fellowes Bases and Tops For Staxonsteel/High-Stak Systems"/>
    <n v="33.29"/>
    <n v="1"/>
    <n v="0"/>
    <n v="7.9895999999999994"/>
  </r>
  <r>
    <n v="6545"/>
    <s v="US-2014-154872"/>
    <x v="3"/>
    <x v="304"/>
    <d v="2020-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20-05-19T00:00:00"/>
    <s v="Standard Class"/>
    <s v="DP-13000"/>
    <s v="Darren Powers"/>
    <x v="0"/>
    <s v="United States"/>
    <s v="Cleveland"/>
    <x v="24"/>
    <n v="44105"/>
    <x v="3"/>
    <s v="OFF-LA-10000973"/>
    <x v="1"/>
    <x v="2"/>
    <s v="Avery 502"/>
    <n v="5.04"/>
    <n v="2"/>
    <n v="0.2"/>
    <n v="1.764"/>
  </r>
  <r>
    <n v="6547"/>
    <s v="US-2014-154872"/>
    <x v="3"/>
    <x v="304"/>
    <d v="2020-05-19T00:00:00"/>
    <s v="Standard Class"/>
    <s v="DP-13000"/>
    <s v="Darren Powers"/>
    <x v="0"/>
    <s v="United States"/>
    <s v="Cleveland"/>
    <x v="24"/>
    <n v="44105"/>
    <x v="3"/>
    <s v="OFF-PA-10000483"/>
    <x v="1"/>
    <x v="10"/>
    <s v="Xerox 19"/>
    <n v="24.784000000000002"/>
    <n v="1"/>
    <n v="0.2"/>
    <n v="7.7449999999999983"/>
  </r>
  <r>
    <n v="6548"/>
    <s v="CA-2011-113880"/>
    <x v="2"/>
    <x v="72"/>
    <d v="2017-03-05T00:00:00"/>
    <s v="Standard Class"/>
    <s v="VF-21715"/>
    <s v="Vicky Freymann"/>
    <x v="2"/>
    <s v="United States"/>
    <s v="Elmhurst"/>
    <x v="10"/>
    <n v="60126"/>
    <x v="2"/>
    <s v="FUR-CH-10000863"/>
    <x v="0"/>
    <x v="1"/>
    <s v="Novimex Swivel Fabric Task Chair"/>
    <n v="634.11599999999999"/>
    <n v="6"/>
    <n v="0.3"/>
    <n v="-172.11720000000003"/>
  </r>
  <r>
    <n v="6549"/>
    <s v="CA-2011-113880"/>
    <x v="2"/>
    <x v="72"/>
    <d v="2017-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8-08-01T00:00:00"/>
    <s v="First Class"/>
    <s v="GH-14410"/>
    <s v="Gary Hansen"/>
    <x v="2"/>
    <s v="United States"/>
    <s v="Lakeville"/>
    <x v="11"/>
    <n v="55044"/>
    <x v="2"/>
    <s v="FUR-CH-10002304"/>
    <x v="0"/>
    <x v="1"/>
    <s v="Global Stack Chair without Arms, Black"/>
    <n v="155.88"/>
    <n v="6"/>
    <n v="0"/>
    <n v="38.970000000000006"/>
  </r>
  <r>
    <n v="6551"/>
    <s v="CA-2012-126739"/>
    <x v="1"/>
    <x v="549"/>
    <d v="2018-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20-12-22T00:00:00"/>
    <s v="Second Class"/>
    <s v="RB-19465"/>
    <s v="Rick Bensley"/>
    <x v="2"/>
    <s v="United States"/>
    <s v="Los Angeles"/>
    <x v="1"/>
    <n v="90036"/>
    <x v="1"/>
    <s v="OFF-PA-10002986"/>
    <x v="1"/>
    <x v="10"/>
    <s v="Xerox 1898"/>
    <n v="13.36"/>
    <n v="2"/>
    <n v="0"/>
    <n v="6.4127999999999998"/>
  </r>
  <r>
    <n v="6553"/>
    <s v="CA-2014-161578"/>
    <x v="3"/>
    <x v="819"/>
    <d v="2020-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7-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7-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7-10-22T00:00:00"/>
    <s v="Second Class"/>
    <s v="LS-16975"/>
    <s v="Lindsay Shagiari"/>
    <x v="2"/>
    <s v="United States"/>
    <s v="Chicago"/>
    <x v="10"/>
    <n v="60653"/>
    <x v="2"/>
    <s v="OFF-PA-10002109"/>
    <x v="1"/>
    <x v="10"/>
    <s v="Wirebound Voice Message Log Book"/>
    <n v="3.8079999999999998"/>
    <n v="1"/>
    <n v="0.2"/>
    <n v="1.2375999999999996"/>
  </r>
  <r>
    <n v="6557"/>
    <s v="CA-2011-137092"/>
    <x v="2"/>
    <x v="22"/>
    <d v="2017-10-22T00:00:00"/>
    <s v="Second Class"/>
    <s v="LS-16975"/>
    <s v="Lindsay Shagiari"/>
    <x v="2"/>
    <s v="United States"/>
    <s v="Chicago"/>
    <x v="10"/>
    <n v="60653"/>
    <x v="2"/>
    <s v="OFF-BI-10000632"/>
    <x v="1"/>
    <x v="8"/>
    <s v="Satellite Sectional Post Binders"/>
    <n v="8.6819999999999968"/>
    <n v="1"/>
    <n v="0.8"/>
    <n v="-14.759400000000003"/>
  </r>
  <r>
    <n v="6558"/>
    <s v="CA-2011-137092"/>
    <x v="2"/>
    <x v="22"/>
    <d v="2017-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6"/>
    <d v="2018-06-10T00:00:00"/>
    <s v="Standard Class"/>
    <s v="EB-13750"/>
    <s v="Edward Becker"/>
    <x v="1"/>
    <s v="United States"/>
    <s v="Buffalo"/>
    <x v="15"/>
    <n v="14215"/>
    <x v="3"/>
    <s v="FUR-CH-10004997"/>
    <x v="0"/>
    <x v="1"/>
    <s v="Hon Every-Day Series Multi-Task Chairs"/>
    <n v="1522.6379999999999"/>
    <n v="9"/>
    <n v="0.1"/>
    <n v="169.18200000000004"/>
  </r>
  <r>
    <n v="6560"/>
    <s v="CA-2013-160941"/>
    <x v="0"/>
    <x v="658"/>
    <d v="2019-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9-07-27T00:00:00"/>
    <s v="Standard Class"/>
    <s v="DK-12835"/>
    <s v="Damala Kotsonis"/>
    <x v="1"/>
    <s v="United States"/>
    <s v="Roseville"/>
    <x v="1"/>
    <n v="95661"/>
    <x v="1"/>
    <s v="OFF-LA-10003766"/>
    <x v="1"/>
    <x v="2"/>
    <s v="Self-Adhesive Removable Labels"/>
    <n v="3.15"/>
    <n v="1"/>
    <n v="0"/>
    <n v="1.512"/>
  </r>
  <r>
    <n v="6562"/>
    <s v="CA-2014-144680"/>
    <x v="3"/>
    <x v="185"/>
    <d v="2020-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7"/>
    <d v="2017-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7"/>
    <d v="2017-05-12T00:00:00"/>
    <s v="Standard Class"/>
    <s v="CT-11995"/>
    <s v="Carol Triggs"/>
    <x v="0"/>
    <s v="United States"/>
    <s v="Lawrence"/>
    <x v="31"/>
    <n v="1841"/>
    <x v="3"/>
    <s v="FUR-TA-10003469"/>
    <x v="0"/>
    <x v="3"/>
    <s v="Balt Split Level Computer Training Table"/>
    <n v="194.25"/>
    <n v="2"/>
    <n v="0.3"/>
    <n v="-38.849999999999994"/>
  </r>
  <r>
    <n v="6565"/>
    <s v="CA-2011-166086"/>
    <x v="2"/>
    <x v="1117"/>
    <d v="2017-05-12T00:00:00"/>
    <s v="Standard Class"/>
    <s v="CT-11995"/>
    <s v="Carol Triggs"/>
    <x v="0"/>
    <s v="United States"/>
    <s v="Lawrence"/>
    <x v="31"/>
    <n v="1841"/>
    <x v="3"/>
    <s v="OFF-AR-10002578"/>
    <x v="1"/>
    <x v="6"/>
    <s v="Newell 335"/>
    <n v="8.64"/>
    <n v="3"/>
    <n v="0"/>
    <n v="2.5055999999999998"/>
  </r>
  <r>
    <n v="6566"/>
    <s v="CA-2011-166086"/>
    <x v="2"/>
    <x v="1117"/>
    <d v="2017-05-12T00:00:00"/>
    <s v="Standard Class"/>
    <s v="CT-11995"/>
    <s v="Carol Triggs"/>
    <x v="0"/>
    <s v="United States"/>
    <s v="Lawrence"/>
    <x v="31"/>
    <n v="1841"/>
    <x v="3"/>
    <s v="FUR-CH-10004675"/>
    <x v="0"/>
    <x v="1"/>
    <s v="Lifetime Advantage Folding Chairs, 4/Carton"/>
    <n v="872.32"/>
    <n v="4"/>
    <n v="0"/>
    <n v="244.24959999999999"/>
  </r>
  <r>
    <n v="6567"/>
    <s v="CA-2014-131282"/>
    <x v="3"/>
    <x v="1118"/>
    <d v="2020-02-09T00:00:00"/>
    <s v="Second Class"/>
    <s v="CB-12025"/>
    <s v="Cassandra Brandow"/>
    <x v="0"/>
    <s v="United States"/>
    <s v="Waco"/>
    <x v="5"/>
    <n v="76706"/>
    <x v="2"/>
    <s v="OFF-BI-10004632"/>
    <x v="1"/>
    <x v="8"/>
    <s v="Ibico Hi-Tech Manual Binding System"/>
    <n v="243.99199999999996"/>
    <n v="4"/>
    <n v="0.8"/>
    <n v="-426.9860000000001"/>
  </r>
  <r>
    <n v="6568"/>
    <s v="CA-2014-131282"/>
    <x v="3"/>
    <x v="1118"/>
    <d v="2020-02-09T00:00:00"/>
    <s v="Second Class"/>
    <s v="CB-12025"/>
    <s v="Cassandra Brandow"/>
    <x v="0"/>
    <s v="United States"/>
    <s v="Waco"/>
    <x v="5"/>
    <n v="76706"/>
    <x v="2"/>
    <s v="OFF-AR-10003087"/>
    <x v="1"/>
    <x v="6"/>
    <s v="Staples"/>
    <n v="7.120000000000001"/>
    <n v="5"/>
    <n v="0.2"/>
    <n v="0.71199999999999974"/>
  </r>
  <r>
    <n v="6569"/>
    <s v="CA-2011-100678"/>
    <x v="2"/>
    <x v="890"/>
    <d v="2017-04-22T00:00:00"/>
    <s v="Standard Class"/>
    <s v="KM-16720"/>
    <s v="Kunst Miller"/>
    <x v="0"/>
    <s v="United States"/>
    <s v="Houston"/>
    <x v="5"/>
    <n v="77095"/>
    <x v="2"/>
    <s v="OFF-AR-10001868"/>
    <x v="1"/>
    <x v="6"/>
    <s v="Prang Dustless Chalk Sticks"/>
    <n v="2.6880000000000002"/>
    <n v="2"/>
    <n v="0.2"/>
    <n v="1.008"/>
  </r>
  <r>
    <n v="6570"/>
    <s v="CA-2011-100678"/>
    <x v="2"/>
    <x v="890"/>
    <d v="2017-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0"/>
    <d v="2017-04-22T00:00:00"/>
    <s v="Standard Class"/>
    <s v="KM-16720"/>
    <s v="Kunst Miller"/>
    <x v="0"/>
    <s v="United States"/>
    <s v="Houston"/>
    <x v="5"/>
    <n v="77095"/>
    <x v="2"/>
    <s v="OFF-EN-10000056"/>
    <x v="1"/>
    <x v="12"/>
    <s v="Cameo Buff Policy Envelopes"/>
    <n v="149.352"/>
    <n v="3"/>
    <n v="0.2"/>
    <n v="50.40629999999998"/>
  </r>
  <r>
    <n v="6572"/>
    <s v="CA-2011-100678"/>
    <x v="2"/>
    <x v="890"/>
    <d v="2017-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19"/>
    <d v="2019-05-17T00:00:00"/>
    <s v="Standard Class"/>
    <s v="RD-19720"/>
    <s v="Roger Demir"/>
    <x v="0"/>
    <s v="United States"/>
    <s v="Seattle"/>
    <x v="4"/>
    <n v="98105"/>
    <x v="1"/>
    <s v="OFF-PA-10003971"/>
    <x v="1"/>
    <x v="10"/>
    <s v="Xerox 1965"/>
    <n v="11.96"/>
    <n v="2"/>
    <n v="0"/>
    <n v="5.8604000000000003"/>
  </r>
  <r>
    <n v="6574"/>
    <s v="CA-2013-160535"/>
    <x v="0"/>
    <x v="880"/>
    <d v="2019-12-01T00:00:00"/>
    <s v="Standard Class"/>
    <s v="BP-11050"/>
    <s v="Barry Pond"/>
    <x v="1"/>
    <s v="United States"/>
    <s v="Plainfield"/>
    <x v="30"/>
    <n v="7060"/>
    <x v="3"/>
    <s v="OFF-ST-10000689"/>
    <x v="1"/>
    <x v="4"/>
    <s v="Fellowes Strictly Business Drawer File, Letter/Legal Size"/>
    <n v="563.4"/>
    <n v="4"/>
    <n v="0"/>
    <n v="67.608000000000004"/>
  </r>
  <r>
    <n v="6575"/>
    <s v="CA-2013-160535"/>
    <x v="0"/>
    <x v="880"/>
    <d v="2019-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20-03-09T00:00:00"/>
    <s v="Standard Class"/>
    <s v="EJ-13720"/>
    <s v="Ed Jacobs"/>
    <x v="0"/>
    <s v="United States"/>
    <s v="Los Angeles"/>
    <x v="1"/>
    <n v="90008"/>
    <x v="1"/>
    <s v="TEC-AC-10000990"/>
    <x v="2"/>
    <x v="11"/>
    <s v="Imation Bio 2GB USB Flash Drive Imation Corp"/>
    <n v="1049.44"/>
    <n v="8"/>
    <n v="0"/>
    <n v="440.76480000000004"/>
  </r>
  <r>
    <n v="6577"/>
    <s v="CA-2014-123085"/>
    <x v="3"/>
    <x v="448"/>
    <d v="2020-03-09T00:00:00"/>
    <s v="Standard Class"/>
    <s v="EJ-13720"/>
    <s v="Ed Jacobs"/>
    <x v="0"/>
    <s v="United States"/>
    <s v="Los Angeles"/>
    <x v="1"/>
    <n v="90008"/>
    <x v="1"/>
    <s v="FUR-CH-10003968"/>
    <x v="0"/>
    <x v="1"/>
    <s v="Novimex Turbo Task Chair"/>
    <n v="170.35200000000003"/>
    <n v="3"/>
    <n v="0.2"/>
    <n v="-17.035200000000003"/>
  </r>
  <r>
    <n v="6578"/>
    <s v="CA-2012-153752"/>
    <x v="1"/>
    <x v="401"/>
    <d v="2018-12-11T00:00:00"/>
    <s v="Second Class"/>
    <s v="RO-19780"/>
    <s v="Rose O'Brian"/>
    <x v="0"/>
    <s v="United States"/>
    <s v="Arlington"/>
    <x v="17"/>
    <n v="22204"/>
    <x v="0"/>
    <s v="TEC-PH-10001615"/>
    <x v="2"/>
    <x v="7"/>
    <s v="AT&amp;T CL82213"/>
    <n v="173.94"/>
    <n v="6"/>
    <n v="0"/>
    <n v="50.442599999999977"/>
  </r>
  <r>
    <n v="6579"/>
    <s v="CA-2011-103660"/>
    <x v="2"/>
    <x v="55"/>
    <d v="2017-08-30T00:00:00"/>
    <s v="Standard Class"/>
    <s v="MW-18220"/>
    <s v="Mitch Webber"/>
    <x v="0"/>
    <s v="United States"/>
    <s v="Seattle"/>
    <x v="4"/>
    <n v="98103"/>
    <x v="1"/>
    <s v="TEC-PH-10000895"/>
    <x v="2"/>
    <x v="7"/>
    <s v="Polycom VVX 310 VoIP phone"/>
    <n v="1007.9440000000002"/>
    <n v="7"/>
    <n v="0.2"/>
    <n v="75.595799999999997"/>
  </r>
  <r>
    <n v="6580"/>
    <s v="CA-2013-169887"/>
    <x v="0"/>
    <x v="332"/>
    <d v="2019-10-23T00:00:00"/>
    <s v="Same Day"/>
    <s v="MS-17530"/>
    <s v="MaryBeth Skach"/>
    <x v="0"/>
    <s v="United States"/>
    <s v="Seattle"/>
    <x v="4"/>
    <n v="98105"/>
    <x v="1"/>
    <s v="OFF-PA-10003001"/>
    <x v="1"/>
    <x v="10"/>
    <s v="Xerox 1986"/>
    <n v="6.68"/>
    <n v="1"/>
    <n v="0"/>
    <n v="3.2063999999999999"/>
  </r>
  <r>
    <n v="6581"/>
    <s v="CA-2013-169887"/>
    <x v="0"/>
    <x v="332"/>
    <d v="2019-10-23T00:00:00"/>
    <s v="Same Day"/>
    <s v="MS-17530"/>
    <s v="MaryBeth Skach"/>
    <x v="0"/>
    <s v="United States"/>
    <s v="Seattle"/>
    <x v="4"/>
    <n v="98105"/>
    <x v="1"/>
    <s v="OFF-AR-10002766"/>
    <x v="1"/>
    <x v="6"/>
    <s v="Prang Drawing Pencil Set"/>
    <n v="8.34"/>
    <n v="3"/>
    <n v="0"/>
    <n v="2.2517999999999998"/>
  </r>
  <r>
    <n v="6582"/>
    <s v="CA-2013-169887"/>
    <x v="0"/>
    <x v="332"/>
    <d v="2019-10-23T00:00:00"/>
    <s v="Same Day"/>
    <s v="MS-17530"/>
    <s v="MaryBeth Skach"/>
    <x v="0"/>
    <s v="United States"/>
    <s v="Seattle"/>
    <x v="4"/>
    <n v="98105"/>
    <x v="1"/>
    <s v="FUR-FU-10003095"/>
    <x v="0"/>
    <x v="5"/>
    <s v="Linden 12&quot; Wall Clock With Oak Frame"/>
    <n v="101.94"/>
    <n v="3"/>
    <n v="0"/>
    <n v="30.581999999999987"/>
  </r>
  <r>
    <n v="6583"/>
    <s v="CA-2013-148516"/>
    <x v="0"/>
    <x v="1120"/>
    <d v="2019-08-12T00:00:00"/>
    <s v="Standard Class"/>
    <s v="DW-13585"/>
    <s v="Dorothy Wardle"/>
    <x v="1"/>
    <s v="United States"/>
    <s v="Edmonds"/>
    <x v="4"/>
    <n v="98026"/>
    <x v="1"/>
    <s v="TEC-AC-10003610"/>
    <x v="2"/>
    <x v="11"/>
    <s v="Logitech Illuminated - Keyboard"/>
    <n v="179.97"/>
    <n v="3"/>
    <n v="0"/>
    <n v="86.385600000000011"/>
  </r>
  <r>
    <n v="6584"/>
    <s v="CA-2014-104731"/>
    <x v="3"/>
    <x v="246"/>
    <d v="2020-07-28T00:00:00"/>
    <s v="Standard Class"/>
    <s v="AM-10705"/>
    <s v="Anne McFarland"/>
    <x v="0"/>
    <s v="United States"/>
    <s v="Salem"/>
    <x v="17"/>
    <n v="24153"/>
    <x v="0"/>
    <s v="OFF-AR-10003727"/>
    <x v="1"/>
    <x v="6"/>
    <s v="Berol Giant Pencil Sharpener"/>
    <n v="101.94"/>
    <n v="6"/>
    <n v="0"/>
    <n v="29.562599999999986"/>
  </r>
  <r>
    <n v="6585"/>
    <s v="CA-2014-104731"/>
    <x v="3"/>
    <x v="246"/>
    <d v="2020-07-28T00:00:00"/>
    <s v="Standard Class"/>
    <s v="AM-10705"/>
    <s v="Anne McFarland"/>
    <x v="0"/>
    <s v="United States"/>
    <s v="Salem"/>
    <x v="17"/>
    <n v="24153"/>
    <x v="0"/>
    <s v="TEC-PH-10002660"/>
    <x v="2"/>
    <x v="7"/>
    <s v="Nortel Networks T7316 E Nt8 B27"/>
    <n v="271.95999999999998"/>
    <n v="4"/>
    <n v="0"/>
    <n v="67.990000000000009"/>
  </r>
  <r>
    <n v="6586"/>
    <s v="CA-2014-104731"/>
    <x v="3"/>
    <x v="246"/>
    <d v="2020-07-28T00:00:00"/>
    <s v="Standard Class"/>
    <s v="AM-10705"/>
    <s v="Anne McFarland"/>
    <x v="0"/>
    <s v="United States"/>
    <s v="Salem"/>
    <x v="17"/>
    <n v="24153"/>
    <x v="0"/>
    <s v="FUR-FU-10003274"/>
    <x v="0"/>
    <x v="5"/>
    <s v="Regeneration Desk Collection"/>
    <n v="8.8000000000000007"/>
    <n v="5"/>
    <n v="0"/>
    <n v="3.8720000000000003"/>
  </r>
  <r>
    <n v="6587"/>
    <s v="CA-2014-104731"/>
    <x v="3"/>
    <x v="246"/>
    <d v="2020-07-28T00:00:00"/>
    <s v="Standard Class"/>
    <s v="AM-10705"/>
    <s v="Anne McFarland"/>
    <x v="0"/>
    <s v="United States"/>
    <s v="Salem"/>
    <x v="17"/>
    <n v="24153"/>
    <x v="0"/>
    <s v="OFF-AR-10003829"/>
    <x v="1"/>
    <x v="6"/>
    <s v="Newell 35"/>
    <n v="19.68"/>
    <n v="6"/>
    <n v="0"/>
    <n v="5.7071999999999976"/>
  </r>
  <r>
    <n v="6588"/>
    <s v="CA-2014-104731"/>
    <x v="3"/>
    <x v="246"/>
    <d v="2020-07-28T00:00:00"/>
    <s v="Standard Class"/>
    <s v="AM-10705"/>
    <s v="Anne McFarland"/>
    <x v="0"/>
    <s v="United States"/>
    <s v="Salem"/>
    <x v="17"/>
    <n v="24153"/>
    <x v="0"/>
    <s v="FUR-BO-10003441"/>
    <x v="0"/>
    <x v="0"/>
    <s v="Bush Westfield Collection Bookcases, Fully Assembled"/>
    <n v="302.94"/>
    <n v="3"/>
    <n v="0"/>
    <n v="69.67619999999998"/>
  </r>
  <r>
    <n v="6589"/>
    <s v="CA-2014-104731"/>
    <x v="3"/>
    <x v="246"/>
    <d v="2020-07-28T00:00:00"/>
    <s v="Standard Class"/>
    <s v="AM-10705"/>
    <s v="Anne McFarland"/>
    <x v="0"/>
    <s v="United States"/>
    <s v="Salem"/>
    <x v="17"/>
    <n v="24153"/>
    <x v="0"/>
    <s v="OFF-BI-10003355"/>
    <x v="1"/>
    <x v="8"/>
    <s v="Cardinal Holdit Business Card Pockets"/>
    <n v="14.940000000000001"/>
    <n v="3"/>
    <n v="0"/>
    <n v="7.1712000000000007"/>
  </r>
  <r>
    <n v="6590"/>
    <s v="CA-2014-104731"/>
    <x v="3"/>
    <x v="246"/>
    <d v="2020-07-28T00:00:00"/>
    <s v="Standard Class"/>
    <s v="AM-10705"/>
    <s v="Anne McFarland"/>
    <x v="0"/>
    <s v="United States"/>
    <s v="Salem"/>
    <x v="17"/>
    <n v="24153"/>
    <x v="0"/>
    <s v="OFF-SU-10003505"/>
    <x v="1"/>
    <x v="14"/>
    <s v="Premier Electric Letter Opener"/>
    <n v="231.72"/>
    <n v="2"/>
    <n v="0"/>
    <n v="11.585999999999984"/>
  </r>
  <r>
    <n v="6591"/>
    <s v="CA-2011-164749"/>
    <x v="2"/>
    <x v="892"/>
    <d v="2017-03-26T00:00:00"/>
    <s v="First Class"/>
    <s v="BG-11740"/>
    <s v="Bruce Geld"/>
    <x v="0"/>
    <s v="United States"/>
    <s v="Delray Beach"/>
    <x v="2"/>
    <n v="33445"/>
    <x v="0"/>
    <s v="OFF-LA-10004484"/>
    <x v="1"/>
    <x v="2"/>
    <s v="Avery 476"/>
    <n v="9.9120000000000008"/>
    <n v="3"/>
    <n v="0.2"/>
    <n v="3.2213999999999996"/>
  </r>
  <r>
    <n v="6592"/>
    <s v="CA-2012-103716"/>
    <x v="1"/>
    <x v="28"/>
    <d v="2018-05-06T00:00:00"/>
    <s v="Standard Class"/>
    <s v="KB-16585"/>
    <s v="Ken Black"/>
    <x v="1"/>
    <s v="United States"/>
    <s v="San Francisco"/>
    <x v="1"/>
    <n v="94110"/>
    <x v="1"/>
    <s v="OFF-AR-10000658"/>
    <x v="1"/>
    <x v="6"/>
    <s v="Newell 324"/>
    <n v="34.650000000000006"/>
    <n v="3"/>
    <n v="0"/>
    <n v="9.702"/>
  </r>
  <r>
    <n v="6593"/>
    <s v="CA-2012-103716"/>
    <x v="1"/>
    <x v="28"/>
    <d v="2018-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899"/>
    <d v="2019-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8-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20-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20-04-27T00:00:00"/>
    <s v="First Class"/>
    <s v="GG-14650"/>
    <s v="Greg Guthrie"/>
    <x v="1"/>
    <s v="United States"/>
    <s v="Columbus"/>
    <x v="24"/>
    <n v="43229"/>
    <x v="3"/>
    <s v="OFF-PA-10001804"/>
    <x v="1"/>
    <x v="10"/>
    <s v="Xerox 195"/>
    <n v="5.3440000000000003"/>
    <n v="1"/>
    <n v="0.2"/>
    <n v="1.8703999999999998"/>
  </r>
  <r>
    <n v="6598"/>
    <s v="CA-2011-169257"/>
    <x v="2"/>
    <x v="571"/>
    <d v="2017-06-12T00:00:00"/>
    <s v="Standard Class"/>
    <s v="SV-20785"/>
    <s v="Stewart Visinsky"/>
    <x v="0"/>
    <s v="United States"/>
    <s v="Jacksonville"/>
    <x v="2"/>
    <n v="32216"/>
    <x v="0"/>
    <s v="OFF-BI-10002557"/>
    <x v="1"/>
    <x v="8"/>
    <s v="Presstex Flexible Ring Binders"/>
    <n v="1.3650000000000002"/>
    <n v="1"/>
    <n v="0.7"/>
    <n v="-0.9099999999999997"/>
  </r>
  <r>
    <n v="6599"/>
    <s v="CA-2011-169257"/>
    <x v="2"/>
    <x v="571"/>
    <d v="2017-06-12T00:00:00"/>
    <s v="Standard Class"/>
    <s v="SV-20785"/>
    <s v="Stewart Visinsky"/>
    <x v="0"/>
    <s v="United States"/>
    <s v="Jacksonville"/>
    <x v="2"/>
    <n v="32216"/>
    <x v="0"/>
    <s v="OFF-PA-10002319"/>
    <x v="1"/>
    <x v="10"/>
    <s v="Xerox 1944"/>
    <n v="62.015999999999998"/>
    <n v="2"/>
    <n v="0.2"/>
    <n v="22.480800000000002"/>
  </r>
  <r>
    <n v="6600"/>
    <s v="CA-2011-154095"/>
    <x v="2"/>
    <x v="266"/>
    <d v="2017-12-07T00:00:00"/>
    <s v="Standard Class"/>
    <s v="ON-18715"/>
    <s v="Odella Nelson"/>
    <x v="1"/>
    <s v="United States"/>
    <s v="Clinton"/>
    <x v="39"/>
    <n v="20735"/>
    <x v="3"/>
    <s v="FUR-FU-10003849"/>
    <x v="0"/>
    <x v="5"/>
    <s v="DAX Metal Frame, Desktop, Stepped-Edge"/>
    <n v="60.72"/>
    <n v="3"/>
    <n v="0"/>
    <n v="23.680799999999998"/>
  </r>
  <r>
    <n v="6601"/>
    <s v="CA-2011-154095"/>
    <x v="2"/>
    <x v="266"/>
    <d v="2017-12-07T00:00:00"/>
    <s v="Standard Class"/>
    <s v="ON-18715"/>
    <s v="Odella Nelson"/>
    <x v="1"/>
    <s v="United States"/>
    <s v="Clinton"/>
    <x v="39"/>
    <n v="20735"/>
    <x v="3"/>
    <s v="OFF-PA-10002923"/>
    <x v="1"/>
    <x v="10"/>
    <s v="Xerox 1942"/>
    <n v="146.82"/>
    <n v="3"/>
    <n v="0"/>
    <n v="73.41"/>
  </r>
  <r>
    <n v="6602"/>
    <s v="CA-2011-154095"/>
    <x v="2"/>
    <x v="266"/>
    <d v="2017-12-07T00:00:00"/>
    <s v="Standard Class"/>
    <s v="ON-18715"/>
    <s v="Odella Nelson"/>
    <x v="1"/>
    <s v="United States"/>
    <s v="Clinton"/>
    <x v="39"/>
    <n v="20735"/>
    <x v="3"/>
    <s v="FUR-CH-10004754"/>
    <x v="0"/>
    <x v="1"/>
    <s v="Global Stack Chair with Arms, Black"/>
    <n v="239.84"/>
    <n v="8"/>
    <n v="0"/>
    <n v="64.756799999999998"/>
  </r>
  <r>
    <n v="6603"/>
    <s v="CA-2011-154095"/>
    <x v="2"/>
    <x v="266"/>
    <d v="2017-12-07T00:00:00"/>
    <s v="Standard Class"/>
    <s v="ON-18715"/>
    <s v="Odella Nelson"/>
    <x v="1"/>
    <s v="United States"/>
    <s v="Clinton"/>
    <x v="39"/>
    <n v="20735"/>
    <x v="3"/>
    <s v="OFF-LA-10000634"/>
    <x v="1"/>
    <x v="2"/>
    <s v="Avery 509"/>
    <n v="15.66"/>
    <n v="6"/>
    <n v="0"/>
    <n v="7.2035999999999998"/>
  </r>
  <r>
    <n v="6604"/>
    <s v="CA-2014-146346"/>
    <x v="3"/>
    <x v="46"/>
    <d v="2020-06-21T00:00:00"/>
    <s v="First Class"/>
    <s v="RA-19945"/>
    <s v="Ryan Akin"/>
    <x v="0"/>
    <s v="United States"/>
    <s v="Commerce City"/>
    <x v="22"/>
    <n v="80022"/>
    <x v="1"/>
    <s v="OFF-ST-10001418"/>
    <x v="1"/>
    <x v="4"/>
    <s v="Carina Media Storage Towers in Natural &amp; Black"/>
    <n v="146.352"/>
    <n v="3"/>
    <n v="0.2"/>
    <n v="-32.929200000000002"/>
  </r>
  <r>
    <n v="6605"/>
    <s v="CA-2013-148852"/>
    <x v="0"/>
    <x v="439"/>
    <d v="2019-06-01T00:00:00"/>
    <s v="Standard Class"/>
    <s v="SV-20785"/>
    <s v="Stewart Visinsky"/>
    <x v="0"/>
    <s v="United States"/>
    <s v="Santa Ana"/>
    <x v="1"/>
    <n v="92704"/>
    <x v="1"/>
    <s v="OFF-FA-10003467"/>
    <x v="1"/>
    <x v="13"/>
    <s v="Alliance Big Bands Rubber Bands, 12/Pack"/>
    <n v="5.9399999999999995"/>
    <n v="3"/>
    <n v="0"/>
    <n v="0"/>
  </r>
  <r>
    <n v="6606"/>
    <s v="CA-2013-148852"/>
    <x v="0"/>
    <x v="439"/>
    <d v="2019-06-01T00:00:00"/>
    <s v="Standard Class"/>
    <s v="SV-20785"/>
    <s v="Stewart Visinsky"/>
    <x v="0"/>
    <s v="United States"/>
    <s v="Santa Ana"/>
    <x v="1"/>
    <n v="92704"/>
    <x v="1"/>
    <s v="OFF-PA-10001293"/>
    <x v="1"/>
    <x v="10"/>
    <s v="Xerox 1946"/>
    <n v="45.36"/>
    <n v="7"/>
    <n v="0"/>
    <n v="21.772800000000004"/>
  </r>
  <r>
    <n v="6607"/>
    <s v="CA-2013-148852"/>
    <x v="0"/>
    <x v="439"/>
    <d v="2019-06-01T00:00:00"/>
    <s v="Standard Class"/>
    <s v="SV-20785"/>
    <s v="Stewart Visinsky"/>
    <x v="0"/>
    <s v="United States"/>
    <s v="Santa Ana"/>
    <x v="1"/>
    <n v="92704"/>
    <x v="1"/>
    <s v="TEC-PH-10003885"/>
    <x v="2"/>
    <x v="7"/>
    <s v="Cisco SPA508G"/>
    <n v="211.16800000000001"/>
    <n v="4"/>
    <n v="0.2"/>
    <n v="23.756399999999985"/>
  </r>
  <r>
    <n v="6608"/>
    <s v="CA-2013-148852"/>
    <x v="0"/>
    <x v="439"/>
    <d v="2019-06-01T00:00:00"/>
    <s v="Standard Class"/>
    <s v="SV-20785"/>
    <s v="Stewart Visinsky"/>
    <x v="0"/>
    <s v="United States"/>
    <s v="Santa Ana"/>
    <x v="1"/>
    <n v="92704"/>
    <x v="1"/>
    <s v="FUR-CH-10004860"/>
    <x v="0"/>
    <x v="1"/>
    <s v="Global Low Back Tilter Chair"/>
    <n v="484.70400000000006"/>
    <n v="6"/>
    <n v="0.2"/>
    <n v="-84.823200000000071"/>
  </r>
  <r>
    <n v="6609"/>
    <s v="CA-2013-148852"/>
    <x v="0"/>
    <x v="439"/>
    <d v="2019-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8-03-10T00:00:00"/>
    <s v="Same Day"/>
    <s v="KB-16585"/>
    <s v="Ken Black"/>
    <x v="1"/>
    <s v="United States"/>
    <s v="Clinton"/>
    <x v="39"/>
    <n v="20735"/>
    <x v="3"/>
    <s v="OFF-ST-10002406"/>
    <x v="1"/>
    <x v="4"/>
    <s v="Pizazz Global Quick File"/>
    <n v="89.820000000000007"/>
    <n v="6"/>
    <n v="0"/>
    <n v="25.149600000000007"/>
  </r>
  <r>
    <n v="6611"/>
    <s v="CA-2013-168921"/>
    <x v="0"/>
    <x v="201"/>
    <d v="2019-10-23T00:00:00"/>
    <s v="First Class"/>
    <s v="AG-10495"/>
    <s v="Andrew Gjertsen"/>
    <x v="1"/>
    <s v="United States"/>
    <s v="Los Angeles"/>
    <x v="1"/>
    <n v="90049"/>
    <x v="1"/>
    <s v="OFF-BI-10004209"/>
    <x v="1"/>
    <x v="8"/>
    <s v="Fellowes Twister Kit, Gray/Clear, 3/pkg"/>
    <n v="19.295999999999999"/>
    <n v="3"/>
    <n v="0.2"/>
    <n v="6.0299999999999994"/>
  </r>
  <r>
    <n v="6612"/>
    <s v="CA-2012-107678"/>
    <x v="1"/>
    <x v="1121"/>
    <d v="2018-04-28T00:00:00"/>
    <s v="Standard Class"/>
    <s v="JK-16090"/>
    <s v="Juliana Krohn"/>
    <x v="0"/>
    <s v="United States"/>
    <s v="Louisville"/>
    <x v="0"/>
    <n v="40214"/>
    <x v="0"/>
    <s v="FUR-CH-10001891"/>
    <x v="0"/>
    <x v="1"/>
    <s v="Global Deluxe Office Fabric Chairs"/>
    <n v="191.96"/>
    <n v="2"/>
    <n v="0"/>
    <n v="51.829200000000014"/>
  </r>
  <r>
    <n v="6613"/>
    <s v="CA-2012-107678"/>
    <x v="1"/>
    <x v="1121"/>
    <d v="2018-04-28T00:00:00"/>
    <s v="Standard Class"/>
    <s v="JK-16090"/>
    <s v="Juliana Krohn"/>
    <x v="0"/>
    <s v="United States"/>
    <s v="Louisville"/>
    <x v="0"/>
    <n v="40214"/>
    <x v="0"/>
    <s v="OFF-BI-10002215"/>
    <x v="1"/>
    <x v="8"/>
    <s v="Wilson Jones Hanging View Binder, White, 1&quot;"/>
    <n v="21.299999999999997"/>
    <n v="3"/>
    <n v="0"/>
    <n v="9.7979999999999983"/>
  </r>
  <r>
    <n v="6614"/>
    <s v="CA-2012-107678"/>
    <x v="1"/>
    <x v="1121"/>
    <d v="2018-04-28T00:00:00"/>
    <s v="Standard Class"/>
    <s v="JK-16090"/>
    <s v="Juliana Krohn"/>
    <x v="0"/>
    <s v="United States"/>
    <s v="Louisville"/>
    <x v="0"/>
    <n v="40214"/>
    <x v="0"/>
    <s v="TEC-PH-10002103"/>
    <x v="2"/>
    <x v="7"/>
    <s v="Jabra SPEAK 410"/>
    <n v="469.95"/>
    <n v="5"/>
    <n v="0"/>
    <n v="131.58600000000001"/>
  </r>
  <r>
    <n v="6615"/>
    <s v="CA-2012-107678"/>
    <x v="1"/>
    <x v="1121"/>
    <d v="2018-04-28T00:00:00"/>
    <s v="Standard Class"/>
    <s v="JK-16090"/>
    <s v="Juliana Krohn"/>
    <x v="0"/>
    <s v="United States"/>
    <s v="Louisville"/>
    <x v="0"/>
    <n v="40214"/>
    <x v="0"/>
    <s v="FUR-FU-10003394"/>
    <x v="0"/>
    <x v="5"/>
    <s v="Tenex &quot;The Solids&quot; Textured Chair Mats"/>
    <n v="209.88"/>
    <n v="3"/>
    <n v="0"/>
    <n v="35.679599999999979"/>
  </r>
  <r>
    <n v="6616"/>
    <s v="CA-2013-123512"/>
    <x v="0"/>
    <x v="26"/>
    <d v="2019-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9-06-20T00:00:00"/>
    <s v="First Class"/>
    <s v="MV-18190"/>
    <s v="Mike Vittorini"/>
    <x v="0"/>
    <s v="United States"/>
    <s v="Los Angeles"/>
    <x v="1"/>
    <n v="90045"/>
    <x v="1"/>
    <s v="OFF-LA-10000081"/>
    <x v="1"/>
    <x v="2"/>
    <s v="Avery 496"/>
    <n v="22.5"/>
    <n v="6"/>
    <n v="0"/>
    <n v="10.799999999999999"/>
  </r>
  <r>
    <n v="6618"/>
    <s v="CA-2013-123512"/>
    <x v="0"/>
    <x v="26"/>
    <d v="2019-06-20T00:00:00"/>
    <s v="First Class"/>
    <s v="MV-18190"/>
    <s v="Mike Vittorini"/>
    <x v="0"/>
    <s v="United States"/>
    <s v="Los Angeles"/>
    <x v="1"/>
    <n v="90045"/>
    <x v="1"/>
    <s v="OFF-PA-10001497"/>
    <x v="1"/>
    <x v="10"/>
    <s v="Xerox 1914"/>
    <n v="219.84"/>
    <n v="4"/>
    <n v="0"/>
    <n v="107.7216"/>
  </r>
  <r>
    <n v="6619"/>
    <s v="US-2014-167402"/>
    <x v="3"/>
    <x v="1122"/>
    <d v="2020-01-19T00:00:00"/>
    <s v="Second Class"/>
    <s v="CP-12085"/>
    <s v="Cathy Prescott"/>
    <x v="1"/>
    <s v="United States"/>
    <s v="Springfield"/>
    <x v="25"/>
    <n v="65807"/>
    <x v="2"/>
    <s v="OFF-PA-10004983"/>
    <x v="1"/>
    <x v="10"/>
    <s v="Xerox 23"/>
    <n v="32.400000000000006"/>
    <n v="5"/>
    <n v="0"/>
    <n v="15.552000000000001"/>
  </r>
  <r>
    <n v="6620"/>
    <s v="US-2014-167402"/>
    <x v="3"/>
    <x v="1122"/>
    <d v="2020-01-19T00:00:00"/>
    <s v="Second Class"/>
    <s v="CP-12085"/>
    <s v="Cathy Prescott"/>
    <x v="1"/>
    <s v="United States"/>
    <s v="Springfield"/>
    <x v="25"/>
    <n v="65807"/>
    <x v="2"/>
    <s v="OFF-AR-10004010"/>
    <x v="1"/>
    <x v="6"/>
    <s v="Hunt Boston Vacuum Mount KS Pencil Sharpener"/>
    <n v="209.94"/>
    <n v="6"/>
    <n v="0"/>
    <n v="54.584400000000002"/>
  </r>
  <r>
    <n v="6621"/>
    <s v="US-2014-167402"/>
    <x v="3"/>
    <x v="1122"/>
    <d v="2020-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2"/>
    <d v="2020-01-19T00:00:00"/>
    <s v="Second Class"/>
    <s v="CP-12085"/>
    <s v="Cathy Prescott"/>
    <x v="1"/>
    <s v="United States"/>
    <s v="Springfield"/>
    <x v="25"/>
    <n v="65807"/>
    <x v="2"/>
    <s v="FUR-BO-10001608"/>
    <x v="0"/>
    <x v="0"/>
    <s v="Hon Metal Bookcases, Black"/>
    <n v="212.94"/>
    <n v="3"/>
    <n v="0"/>
    <n v="53.235000000000014"/>
  </r>
  <r>
    <n v="6623"/>
    <s v="CA-2011-130449"/>
    <x v="2"/>
    <x v="1123"/>
    <d v="2017-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3"/>
    <d v="2017-09-09T00:00:00"/>
    <s v="First Class"/>
    <s v="VP-21760"/>
    <s v="Victoria Pisteka"/>
    <x v="1"/>
    <s v="United States"/>
    <s v="San Francisco"/>
    <x v="1"/>
    <n v="94109"/>
    <x v="1"/>
    <s v="OFF-LA-10001934"/>
    <x v="1"/>
    <x v="2"/>
    <s v="Avery 516"/>
    <n v="58.48"/>
    <n v="8"/>
    <n v="0"/>
    <n v="27.485599999999998"/>
  </r>
  <r>
    <n v="6625"/>
    <s v="CA-2012-141250"/>
    <x v="1"/>
    <x v="1124"/>
    <d v="2018-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4"/>
    <d v="2018-01-23T00:00:00"/>
    <s v="Standard Class"/>
    <s v="PM-18940"/>
    <s v="Paul MacIntyre"/>
    <x v="0"/>
    <s v="United States"/>
    <s v="Texas City"/>
    <x v="5"/>
    <n v="77590"/>
    <x v="2"/>
    <s v="FUR-CH-10004875"/>
    <x v="0"/>
    <x v="1"/>
    <s v="Harbour Creations 67200 Series Stacking Chairs"/>
    <n v="199.304"/>
    <n v="4"/>
    <n v="0.3"/>
    <n v="-8.5416000000000025"/>
  </r>
  <r>
    <n v="6627"/>
    <s v="CA-2011-145541"/>
    <x v="2"/>
    <x v="637"/>
    <d v="2017-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7-05-27T00:00:00"/>
    <s v="Standard Class"/>
    <s v="EH-13990"/>
    <s v="Erica Hackney"/>
    <x v="0"/>
    <s v="United States"/>
    <s v="Bellevue"/>
    <x v="4"/>
    <n v="98006"/>
    <x v="1"/>
    <s v="OFF-PA-10003177"/>
    <x v="1"/>
    <x v="10"/>
    <s v="Xerox 1999"/>
    <n v="12.96"/>
    <n v="2"/>
    <n v="0"/>
    <n v="6.2208000000000006"/>
  </r>
  <r>
    <n v="6629"/>
    <s v="CA-2012-135489"/>
    <x v="1"/>
    <x v="444"/>
    <d v="2018-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8-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9-12-31T00:00:00"/>
    <s v="Standard Class"/>
    <s v="JE-15715"/>
    <s v="Joe Elijah"/>
    <x v="0"/>
    <s v="United States"/>
    <s v="Seattle"/>
    <x v="4"/>
    <n v="98115"/>
    <x v="1"/>
    <s v="FUR-CH-10000847"/>
    <x v="0"/>
    <x v="1"/>
    <s v="Global Executive Mid-Back Manager's Chair"/>
    <n v="698.35200000000009"/>
    <n v="3"/>
    <n v="0.2"/>
    <n v="52.376399999999961"/>
  </r>
  <r>
    <n v="6632"/>
    <s v="CA-2013-105081"/>
    <x v="0"/>
    <x v="591"/>
    <d v="2019-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9-05-09T00:00:00"/>
    <s v="Second Class"/>
    <s v="BE-11455"/>
    <s v="Brad Eason"/>
    <x v="2"/>
    <s v="United States"/>
    <s v="Springfield"/>
    <x v="25"/>
    <n v="65807"/>
    <x v="2"/>
    <s v="OFF-AP-10001205"/>
    <x v="1"/>
    <x v="9"/>
    <s v="Belkin 5 Outlet SurgeMaster Power Centers"/>
    <n v="54.48"/>
    <n v="1"/>
    <n v="0"/>
    <n v="15.254400000000004"/>
  </r>
  <r>
    <n v="6634"/>
    <s v="CA-2013-166275"/>
    <x v="0"/>
    <x v="1056"/>
    <d v="2019-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20-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20-05-07T00:00:00"/>
    <s v="Same Day"/>
    <s v="MB-18085"/>
    <s v="Mick Brown"/>
    <x v="0"/>
    <s v="United States"/>
    <s v="Charlotte"/>
    <x v="3"/>
    <n v="28205"/>
    <x v="0"/>
    <s v="TEC-PH-10004977"/>
    <x v="2"/>
    <x v="7"/>
    <s v="GE 30524EE4"/>
    <n v="627.16800000000012"/>
    <n v="4"/>
    <n v="0.2"/>
    <n v="70.55639999999994"/>
  </r>
  <r>
    <n v="6637"/>
    <s v="CA-2014-144498"/>
    <x v="3"/>
    <x v="636"/>
    <d v="2020-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20-12-01T00:00:00"/>
    <s v="Second Class"/>
    <s v="RP-19390"/>
    <s v="Resi Pölking"/>
    <x v="0"/>
    <s v="United States"/>
    <s v="New York City"/>
    <x v="15"/>
    <n v="10011"/>
    <x v="3"/>
    <s v="OFF-AR-10001573"/>
    <x v="1"/>
    <x v="6"/>
    <s v="American Pencil"/>
    <n v="6.99"/>
    <n v="3"/>
    <n v="0"/>
    <n v="2.027099999999999"/>
  </r>
  <r>
    <n v="6639"/>
    <s v="CA-2014-103352"/>
    <x v="3"/>
    <x v="344"/>
    <d v="2020-12-01T00:00:00"/>
    <s v="Second Class"/>
    <s v="RP-19390"/>
    <s v="Resi Pölking"/>
    <x v="0"/>
    <s v="United States"/>
    <s v="New York City"/>
    <x v="15"/>
    <n v="10011"/>
    <x v="3"/>
    <s v="OFF-BI-10001196"/>
    <x v="1"/>
    <x v="8"/>
    <s v="Avery Flip-Chart Easel Binder, Black"/>
    <n v="107.42400000000001"/>
    <n v="6"/>
    <n v="0.2"/>
    <n v="36.255599999999994"/>
  </r>
  <r>
    <n v="6640"/>
    <s v="CA-2011-108609"/>
    <x v="2"/>
    <x v="656"/>
    <d v="2017-11-02T00:00:00"/>
    <s v="Second Class"/>
    <s v="AJ-10780"/>
    <s v="Anthony Jacobs"/>
    <x v="1"/>
    <s v="United States"/>
    <s v="Lorain"/>
    <x v="24"/>
    <n v="44052"/>
    <x v="3"/>
    <s v="FUR-TA-10003954"/>
    <x v="0"/>
    <x v="3"/>
    <s v="Hon 94000 Series Round Tables"/>
    <n v="1421.664"/>
    <n v="8"/>
    <n v="0.4"/>
    <n v="-734.52639999999997"/>
  </r>
  <r>
    <n v="6641"/>
    <s v="CA-2014-128328"/>
    <x v="3"/>
    <x v="485"/>
    <d v="2020-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20-08-10T00:00:00"/>
    <s v="Standard Class"/>
    <s v="PO-18865"/>
    <s v="Patrick O'Donnell"/>
    <x v="0"/>
    <s v="United States"/>
    <s v="Indianapolis"/>
    <x v="14"/>
    <n v="46203"/>
    <x v="2"/>
    <s v="TEC-AC-10001714"/>
    <x v="2"/>
    <x v="11"/>
    <s v="Logitech MX Performance Wireless Mouse"/>
    <n v="79.78"/>
    <n v="2"/>
    <n v="0"/>
    <n v="29.518599999999999"/>
  </r>
  <r>
    <n v="6643"/>
    <s v="CA-2014-128328"/>
    <x v="3"/>
    <x v="485"/>
    <d v="2020-08-10T00:00:00"/>
    <s v="Standard Class"/>
    <s v="PO-18865"/>
    <s v="Patrick O'Donnell"/>
    <x v="0"/>
    <s v="United States"/>
    <s v="Indianapolis"/>
    <x v="14"/>
    <n v="46203"/>
    <x v="2"/>
    <s v="OFF-LA-10003498"/>
    <x v="1"/>
    <x v="2"/>
    <s v="Avery 475"/>
    <n v="133.20000000000002"/>
    <n v="9"/>
    <n v="0"/>
    <n v="66.600000000000009"/>
  </r>
  <r>
    <n v="6644"/>
    <s v="US-2012-156496"/>
    <x v="1"/>
    <x v="544"/>
    <d v="2018-08-16T00:00:00"/>
    <s v="Standard Class"/>
    <s v="WB-21850"/>
    <s v="William Brown"/>
    <x v="0"/>
    <s v="United States"/>
    <s v="Redmond"/>
    <x v="21"/>
    <n v="97756"/>
    <x v="1"/>
    <s v="TEC-PH-10000576"/>
    <x v="2"/>
    <x v="7"/>
    <s v="AT&amp;T 1080 Corded phone"/>
    <n v="438.36800000000005"/>
    <n v="4"/>
    <n v="0.2"/>
    <n v="38.357200000000006"/>
  </r>
  <r>
    <n v="6645"/>
    <s v="US-2012-156496"/>
    <x v="1"/>
    <x v="544"/>
    <d v="2018-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8-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9-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9-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20-09-12T00:00:00"/>
    <s v="First Class"/>
    <s v="BF-11020"/>
    <s v="Barry Französisch"/>
    <x v="1"/>
    <s v="United States"/>
    <s v="Arlington"/>
    <x v="5"/>
    <n v="76017"/>
    <x v="2"/>
    <s v="OFF-BI-10002429"/>
    <x v="1"/>
    <x v="8"/>
    <s v="Premier Elliptical Ring Binder, Black"/>
    <n v="42.615999999999993"/>
    <n v="7"/>
    <n v="0.8"/>
    <n v="-68.185600000000022"/>
  </r>
  <r>
    <n v="6650"/>
    <s v="US-2014-124779"/>
    <x v="3"/>
    <x v="565"/>
    <d v="2020-09-12T00:00:00"/>
    <s v="First Class"/>
    <s v="BF-11020"/>
    <s v="Barry Französisch"/>
    <x v="1"/>
    <s v="United States"/>
    <s v="Arlington"/>
    <x v="5"/>
    <n v="76017"/>
    <x v="2"/>
    <s v="TEC-CO-10001943"/>
    <x v="2"/>
    <x v="16"/>
    <s v="Canon PC-428 Personal Copier"/>
    <n v="319.98400000000004"/>
    <n v="2"/>
    <n v="0.2"/>
    <n v="107.99459999999999"/>
  </r>
  <r>
    <n v="6651"/>
    <s v="US-2014-124779"/>
    <x v="3"/>
    <x v="565"/>
    <d v="2020-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20-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20-09-12T00:00:00"/>
    <s v="First Class"/>
    <s v="BF-11020"/>
    <s v="Barry Französisch"/>
    <x v="1"/>
    <s v="United States"/>
    <s v="Arlington"/>
    <x v="5"/>
    <n v="76017"/>
    <x v="2"/>
    <s v="OFF-PA-10000061"/>
    <x v="1"/>
    <x v="10"/>
    <s v="Xerox 205"/>
    <n v="20.736000000000004"/>
    <n v="4"/>
    <n v="0.2"/>
    <n v="7.2576000000000001"/>
  </r>
  <r>
    <n v="6654"/>
    <s v="US-2014-124779"/>
    <x v="3"/>
    <x v="565"/>
    <d v="2020-09-12T00:00:00"/>
    <s v="First Class"/>
    <s v="BF-11020"/>
    <s v="Barry Französisch"/>
    <x v="1"/>
    <s v="United States"/>
    <s v="Arlington"/>
    <x v="5"/>
    <n v="76017"/>
    <x v="2"/>
    <s v="FUR-CH-10003535"/>
    <x v="0"/>
    <x v="1"/>
    <s v="Global Armless Task Chair, Royal Blue"/>
    <n v="213.42999999999995"/>
    <n v="5"/>
    <n v="0.3"/>
    <n v="-39.636999999999993"/>
  </r>
  <r>
    <n v="6655"/>
    <s v="CA-2014-135937"/>
    <x v="3"/>
    <x v="297"/>
    <d v="2020-02-28T00:00:00"/>
    <s v="Standard Class"/>
    <s v="KM-16375"/>
    <s v="Katherine Murray"/>
    <x v="2"/>
    <s v="United States"/>
    <s v="Gilbert"/>
    <x v="16"/>
    <n v="85234"/>
    <x v="1"/>
    <s v="TEC-PH-10004447"/>
    <x v="2"/>
    <x v="7"/>
    <s v="Toshiba IPT2010-SD IP Telephone"/>
    <n v="333.57600000000002"/>
    <n v="3"/>
    <n v="0.2"/>
    <n v="25.018199999999993"/>
  </r>
  <r>
    <n v="6656"/>
    <s v="CA-2014-135937"/>
    <x v="3"/>
    <x v="297"/>
    <d v="2020-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20-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20-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20-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20-02-28T00:00:00"/>
    <s v="Standard Class"/>
    <s v="KM-16375"/>
    <s v="Katherine Murray"/>
    <x v="2"/>
    <s v="United States"/>
    <s v="Gilbert"/>
    <x v="16"/>
    <n v="85234"/>
    <x v="1"/>
    <s v="FUR-TA-10001039"/>
    <x v="0"/>
    <x v="3"/>
    <s v="KI Adjustable-Height Table"/>
    <n v="386.91"/>
    <n v="9"/>
    <n v="0.5"/>
    <n v="-185.71679999999998"/>
  </r>
  <r>
    <n v="6661"/>
    <s v="CA-2012-129322"/>
    <x v="1"/>
    <x v="816"/>
    <d v="2018-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8-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8-08-10T00:00:00"/>
    <s v="Second Class"/>
    <s v="DB-13405"/>
    <s v="Denny Blanton"/>
    <x v="0"/>
    <s v="United States"/>
    <s v="Lawrence"/>
    <x v="31"/>
    <n v="1841"/>
    <x v="3"/>
    <s v="OFF-BI-10001718"/>
    <x v="1"/>
    <x v="8"/>
    <s v="GBC DocuBind P50 Personal Binding Machine"/>
    <n v="447.85999999999996"/>
    <n v="7"/>
    <n v="0"/>
    <n v="210.49419999999998"/>
  </r>
  <r>
    <n v="6664"/>
    <s v="CA-2014-162173"/>
    <x v="3"/>
    <x v="40"/>
    <d v="2020-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20-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9-07-19T00:00:00"/>
    <s v="Second Class"/>
    <s v="JS-15880"/>
    <s v="John Stevenson"/>
    <x v="0"/>
    <s v="United States"/>
    <s v="Irving"/>
    <x v="5"/>
    <n v="75061"/>
    <x v="2"/>
    <s v="OFF-PA-10001497"/>
    <x v="1"/>
    <x v="10"/>
    <s v="Xerox 1914"/>
    <n v="219.84000000000003"/>
    <n v="5"/>
    <n v="0.2"/>
    <n v="79.691999999999979"/>
  </r>
  <r>
    <n v="6667"/>
    <s v="CA-2014-122175"/>
    <x v="3"/>
    <x v="605"/>
    <d v="2020-05-15T00:00:00"/>
    <s v="Second Class"/>
    <s v="CA-12775"/>
    <s v="Cynthia Arntzen"/>
    <x v="0"/>
    <s v="United States"/>
    <s v="Vineland"/>
    <x v="30"/>
    <n v="8360"/>
    <x v="3"/>
    <s v="FUR-FU-10000719"/>
    <x v="0"/>
    <x v="5"/>
    <s v="DAX Cubicle Frames, 8-1/2 x 11"/>
    <n v="42.85"/>
    <n v="5"/>
    <n v="0"/>
    <n v="15.426000000000002"/>
  </r>
  <r>
    <n v="6668"/>
    <s v="CA-2014-122175"/>
    <x v="3"/>
    <x v="605"/>
    <d v="2020-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20-05-15T00:00:00"/>
    <s v="Second Class"/>
    <s v="CA-12775"/>
    <s v="Cynthia Arntzen"/>
    <x v="0"/>
    <s v="United States"/>
    <s v="Vineland"/>
    <x v="30"/>
    <n v="8360"/>
    <x v="3"/>
    <s v="OFF-SU-10004661"/>
    <x v="1"/>
    <x v="14"/>
    <s v="Acme Titanium Bonded Scissors"/>
    <n v="17"/>
    <n v="2"/>
    <n v="0"/>
    <n v="4.42"/>
  </r>
  <r>
    <n v="6670"/>
    <s v="CA-2014-122175"/>
    <x v="3"/>
    <x v="605"/>
    <d v="2020-05-15T00:00:00"/>
    <s v="Second Class"/>
    <s v="CA-12775"/>
    <s v="Cynthia Arntzen"/>
    <x v="0"/>
    <s v="United States"/>
    <s v="Vineland"/>
    <x v="30"/>
    <n v="8360"/>
    <x v="3"/>
    <s v="TEC-AC-10004859"/>
    <x v="2"/>
    <x v="11"/>
    <s v="Maxell Pro 80 Minute CD-R, 10/Pack"/>
    <n v="87.4"/>
    <n v="5"/>
    <n v="0"/>
    <n v="34.960000000000008"/>
  </r>
  <r>
    <n v="6671"/>
    <s v="CA-2014-161088"/>
    <x v="3"/>
    <x v="1125"/>
    <d v="2020-05-30T00:00:00"/>
    <s v="Standard Class"/>
    <s v="MH-18115"/>
    <s v="Mick Hernandez"/>
    <x v="2"/>
    <s v="United States"/>
    <s v="Columbus"/>
    <x v="32"/>
    <n v="31907"/>
    <x v="0"/>
    <s v="OFF-BI-10002824"/>
    <x v="1"/>
    <x v="8"/>
    <s v="Recycled Easel Ring Binders"/>
    <n v="29.84"/>
    <n v="2"/>
    <n v="0"/>
    <n v="13.427999999999997"/>
  </r>
  <r>
    <n v="6672"/>
    <s v="CA-2011-154837"/>
    <x v="2"/>
    <x v="709"/>
    <d v="2017-08-27T00:00:00"/>
    <s v="Second Class"/>
    <s v="RB-19645"/>
    <s v="Robert Barroso"/>
    <x v="1"/>
    <s v="United States"/>
    <s v="Los Angeles"/>
    <x v="1"/>
    <n v="90032"/>
    <x v="1"/>
    <s v="OFF-BI-10001575"/>
    <x v="1"/>
    <x v="8"/>
    <s v="GBC Linen Binding Covers"/>
    <n v="49.568000000000005"/>
    <n v="2"/>
    <n v="0.2"/>
    <n v="17.348799999999997"/>
  </r>
  <r>
    <n v="6673"/>
    <s v="CA-2012-153794"/>
    <x v="1"/>
    <x v="861"/>
    <d v="2018-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8-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8-11-23T00:00:00"/>
    <s v="Second Class"/>
    <s v="DL-13330"/>
    <s v="Denise Leinenbach"/>
    <x v="0"/>
    <s v="United States"/>
    <s v="Lawrence"/>
    <x v="14"/>
    <n v="46226"/>
    <x v="2"/>
    <s v="OFF-AR-10003759"/>
    <x v="1"/>
    <x v="6"/>
    <s v="Crayola Anti Dust Chalk, 12/Pack"/>
    <n v="10.92"/>
    <n v="6"/>
    <n v="0"/>
    <n v="4.9139999999999997"/>
  </r>
  <r>
    <n v="6676"/>
    <s v="CA-2012-109337"/>
    <x v="1"/>
    <x v="82"/>
    <d v="2018-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8-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8-11-23T00:00:00"/>
    <s v="Second Class"/>
    <s v="DL-13330"/>
    <s v="Denise Leinenbach"/>
    <x v="0"/>
    <s v="United States"/>
    <s v="Lawrence"/>
    <x v="14"/>
    <n v="46226"/>
    <x v="2"/>
    <s v="TEC-AC-10000990"/>
    <x v="2"/>
    <x v="11"/>
    <s v="Imation Bio 2GB USB Flash Drive Imation Corp"/>
    <n v="393.54"/>
    <n v="3"/>
    <n v="0"/>
    <n v="165.28680000000003"/>
  </r>
  <r>
    <n v="6679"/>
    <s v="CA-2011-150329"/>
    <x v="2"/>
    <x v="981"/>
    <d v="2017-10-14T00:00:00"/>
    <s v="Standard Class"/>
    <s v="SD-20485"/>
    <s v="Shirley Daniels"/>
    <x v="2"/>
    <s v="United States"/>
    <s v="Phoenix"/>
    <x v="16"/>
    <n v="85023"/>
    <x v="1"/>
    <s v="FUR-FU-10003724"/>
    <x v="0"/>
    <x v="5"/>
    <s v="Westinghouse Clip-On Gooseneck Lamps"/>
    <n v="46.872"/>
    <n v="7"/>
    <n v="0.2"/>
    <n v="3.5153999999999979"/>
  </r>
  <r>
    <n v="6680"/>
    <s v="CA-2014-145037"/>
    <x v="3"/>
    <x v="264"/>
    <d v="2020-09-08T00:00:00"/>
    <s v="Second Class"/>
    <s v="TB-21055"/>
    <s v="Ted Butterfield"/>
    <x v="0"/>
    <s v="United States"/>
    <s v="Meriden"/>
    <x v="29"/>
    <n v="6450"/>
    <x v="3"/>
    <s v="OFF-ST-10000918"/>
    <x v="1"/>
    <x v="4"/>
    <s v="Crate-A-Files"/>
    <n v="10.9"/>
    <n v="1"/>
    <n v="0"/>
    <n v="2.8339999999999996"/>
  </r>
  <r>
    <n v="6681"/>
    <s v="CA-2014-145037"/>
    <x v="3"/>
    <x v="264"/>
    <d v="2020-09-08T00:00:00"/>
    <s v="Second Class"/>
    <s v="TB-21055"/>
    <s v="Ted Butterfield"/>
    <x v="0"/>
    <s v="United States"/>
    <s v="Meriden"/>
    <x v="29"/>
    <n v="6450"/>
    <x v="3"/>
    <s v="OFF-PA-10000157"/>
    <x v="1"/>
    <x v="10"/>
    <s v="Xerox 191"/>
    <n v="79.92"/>
    <n v="4"/>
    <n v="0"/>
    <n v="37.562399999999997"/>
  </r>
  <r>
    <n v="6682"/>
    <s v="CA-2014-145037"/>
    <x v="3"/>
    <x v="264"/>
    <d v="2020-09-08T00:00:00"/>
    <s v="Second Class"/>
    <s v="TB-21055"/>
    <s v="Ted Butterfield"/>
    <x v="0"/>
    <s v="United States"/>
    <s v="Meriden"/>
    <x v="29"/>
    <n v="6450"/>
    <x v="3"/>
    <s v="OFF-PA-10002499"/>
    <x v="1"/>
    <x v="10"/>
    <s v="Xerox 1890"/>
    <n v="146.82"/>
    <n v="3"/>
    <n v="0"/>
    <n v="73.41"/>
  </r>
  <r>
    <n v="6683"/>
    <s v="CA-2014-154466"/>
    <x v="3"/>
    <x v="314"/>
    <d v="2020-01-03T00:00:00"/>
    <s v="First Class"/>
    <s v="DP-13390"/>
    <s v="Dennis Pardue"/>
    <x v="2"/>
    <s v="United States"/>
    <s v="Franklin"/>
    <x v="6"/>
    <n v="53132"/>
    <x v="2"/>
    <s v="OFF-BI-10002012"/>
    <x v="1"/>
    <x v="8"/>
    <s v="Wilson Jones Easy Flow II Sheet Lifters"/>
    <n v="3.6"/>
    <n v="2"/>
    <n v="0"/>
    <n v="1.728"/>
  </r>
  <r>
    <n v="6684"/>
    <s v="CA-2011-109134"/>
    <x v="2"/>
    <x v="1126"/>
    <d v="2017-11-10T00:00:00"/>
    <s v="Standard Class"/>
    <s v="DE-13255"/>
    <s v="Deanra Eno"/>
    <x v="2"/>
    <s v="United States"/>
    <s v="Los Angeles"/>
    <x v="1"/>
    <n v="90008"/>
    <x v="1"/>
    <s v="FUR-FU-10000320"/>
    <x v="0"/>
    <x v="5"/>
    <s v="OIC Stacking Trays"/>
    <n v="20.04"/>
    <n v="6"/>
    <n v="0"/>
    <n v="8.8176000000000023"/>
  </r>
  <r>
    <n v="6685"/>
    <s v="US-2012-129637"/>
    <x v="1"/>
    <x v="996"/>
    <d v="2018-12-22T00:00:00"/>
    <s v="Standard Class"/>
    <s v="MC-18100"/>
    <s v="Mick Crebagga"/>
    <x v="0"/>
    <s v="United States"/>
    <s v="Bloomington"/>
    <x v="10"/>
    <n v="61701"/>
    <x v="2"/>
    <s v="OFF-ST-10003716"/>
    <x v="1"/>
    <x v="4"/>
    <s v="Tennsco Double-Tier Lockers"/>
    <n v="180.01600000000002"/>
    <n v="1"/>
    <n v="0.2"/>
    <n v="-15.751400000000004"/>
  </r>
  <r>
    <n v="6686"/>
    <s v="US-2012-129637"/>
    <x v="1"/>
    <x v="996"/>
    <d v="2018-12-22T00:00:00"/>
    <s v="Standard Class"/>
    <s v="MC-18100"/>
    <s v="Mick Crebagga"/>
    <x v="0"/>
    <s v="United States"/>
    <s v="Bloomington"/>
    <x v="10"/>
    <n v="61701"/>
    <x v="2"/>
    <s v="FUR-FU-10000965"/>
    <x v="0"/>
    <x v="5"/>
    <s v="Howard Miller 11-1/2&quot; Diameter Ridgewood Wall Clock"/>
    <n v="41.552"/>
    <n v="2"/>
    <n v="0.6"/>
    <n v="-19.737199999999994"/>
  </r>
  <r>
    <n v="6687"/>
    <s v="US-2012-129637"/>
    <x v="1"/>
    <x v="996"/>
    <d v="2018-12-22T00:00:00"/>
    <s v="Standard Class"/>
    <s v="MC-18100"/>
    <s v="Mick Crebagga"/>
    <x v="0"/>
    <s v="United States"/>
    <s v="Bloomington"/>
    <x v="10"/>
    <n v="61701"/>
    <x v="2"/>
    <s v="OFF-AR-10003829"/>
    <x v="1"/>
    <x v="6"/>
    <s v="Newell 35"/>
    <n v="13.120000000000001"/>
    <n v="5"/>
    <n v="0.2"/>
    <n v="1.4759999999999982"/>
  </r>
  <r>
    <n v="6688"/>
    <s v="CA-2012-165162"/>
    <x v="1"/>
    <x v="263"/>
    <d v="2018-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20-03-16T00:00:00"/>
    <s v="Second Class"/>
    <s v="CM-11815"/>
    <s v="Candace McMahon"/>
    <x v="1"/>
    <s v="United States"/>
    <s v="San Francisco"/>
    <x v="1"/>
    <n v="94109"/>
    <x v="1"/>
    <s v="TEC-AC-10004568"/>
    <x v="2"/>
    <x v="11"/>
    <s v="Maxell LTO Ultrium - 800 GB"/>
    <n v="111.96"/>
    <n v="4"/>
    <n v="0"/>
    <n v="21.27239999999999"/>
  </r>
  <r>
    <n v="6690"/>
    <s v="CA-2014-104108"/>
    <x v="3"/>
    <x v="574"/>
    <d v="2020-12-10T00:00:00"/>
    <s v="Standard Class"/>
    <s v="RP-19855"/>
    <s v="Roy Phan"/>
    <x v="1"/>
    <s v="United States"/>
    <s v="Houston"/>
    <x v="5"/>
    <n v="77095"/>
    <x v="2"/>
    <s v="OFF-AR-10000817"/>
    <x v="1"/>
    <x v="6"/>
    <s v="Manco Dry-Lighter Erasable Highlighter"/>
    <n v="12.160000000000002"/>
    <n v="5"/>
    <n v="0.2"/>
    <n v="2.1279999999999988"/>
  </r>
  <r>
    <n v="6691"/>
    <s v="US-2014-165869"/>
    <x v="3"/>
    <x v="689"/>
    <d v="2020-08-06T00:00:00"/>
    <s v="Standard Class"/>
    <s v="LS-17200"/>
    <s v="Luke Schmidt"/>
    <x v="1"/>
    <s v="United States"/>
    <s v="Milwaukee"/>
    <x v="6"/>
    <n v="53209"/>
    <x v="2"/>
    <s v="OFF-BI-10003460"/>
    <x v="1"/>
    <x v="8"/>
    <s v="Acco 3-Hole Punch"/>
    <n v="17.52"/>
    <n v="4"/>
    <n v="0"/>
    <n v="8.4095999999999993"/>
  </r>
  <r>
    <n v="6692"/>
    <s v="US-2014-165869"/>
    <x v="3"/>
    <x v="689"/>
    <d v="2020-08-06T00:00:00"/>
    <s v="Standard Class"/>
    <s v="LS-17200"/>
    <s v="Luke Schmidt"/>
    <x v="1"/>
    <s v="United States"/>
    <s v="Milwaukee"/>
    <x v="6"/>
    <n v="53209"/>
    <x v="2"/>
    <s v="OFF-AP-10002472"/>
    <x v="1"/>
    <x v="9"/>
    <s v="3M Office Air Cleaner"/>
    <n v="155.88"/>
    <n v="6"/>
    <n v="0"/>
    <n v="54.558"/>
  </r>
  <r>
    <n v="6693"/>
    <s v="CA-2014-160899"/>
    <x v="3"/>
    <x v="937"/>
    <d v="2020-08-14T00:00:00"/>
    <s v="Second Class"/>
    <s v="DR-12940"/>
    <s v="Daniel Raglin"/>
    <x v="2"/>
    <s v="United States"/>
    <s v="Lake Charles"/>
    <x v="28"/>
    <n v="70601"/>
    <x v="0"/>
    <s v="OFF-BI-10000632"/>
    <x v="1"/>
    <x v="8"/>
    <s v="Satellite Sectional Post Binders"/>
    <n v="477.51"/>
    <n v="11"/>
    <n v="0"/>
    <n v="219.65459999999999"/>
  </r>
  <r>
    <n v="6694"/>
    <s v="CA-2014-144225"/>
    <x v="3"/>
    <x v="1032"/>
    <d v="2020-10-03T00:00:00"/>
    <s v="Second Class"/>
    <s v="CC-12475"/>
    <s v="Cindy Chapman"/>
    <x v="0"/>
    <s v="United States"/>
    <s v="Baltimore"/>
    <x v="39"/>
    <n v="21215"/>
    <x v="3"/>
    <s v="OFF-PA-10000062"/>
    <x v="1"/>
    <x v="10"/>
    <s v="Green Bar Computer Printout Paper"/>
    <n v="164.88"/>
    <n v="3"/>
    <n v="0"/>
    <n v="80.791200000000003"/>
  </r>
  <r>
    <n v="6695"/>
    <s v="US-2013-163538"/>
    <x v="0"/>
    <x v="370"/>
    <d v="2019-08-31T00:00:00"/>
    <s v="Standard Class"/>
    <s v="SS-20515"/>
    <s v="Shirley Schmidt"/>
    <x v="2"/>
    <s v="United States"/>
    <s v="Franklin"/>
    <x v="6"/>
    <n v="53132"/>
    <x v="2"/>
    <s v="TEC-AC-10002006"/>
    <x v="2"/>
    <x v="11"/>
    <s v="Memorex Micro Travel Drive 16 GB"/>
    <n v="47.97"/>
    <n v="3"/>
    <n v="0"/>
    <n v="14.870699999999998"/>
  </r>
  <r>
    <n v="6696"/>
    <s v="US-2013-155103"/>
    <x v="0"/>
    <x v="499"/>
    <d v="2019-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9-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9-12-08T00:00:00"/>
    <s v="Standard Class"/>
    <s v="JF-15190"/>
    <s v="Jamie Frazer"/>
    <x v="0"/>
    <s v="United States"/>
    <s v="New York City"/>
    <x v="15"/>
    <n v="10024"/>
    <x v="3"/>
    <s v="OFF-PA-10000062"/>
    <x v="1"/>
    <x v="10"/>
    <s v="Green Bar Computer Printout Paper"/>
    <n v="54.96"/>
    <n v="1"/>
    <n v="0"/>
    <n v="26.930399999999999"/>
  </r>
  <r>
    <n v="6699"/>
    <s v="CA-2014-145429"/>
    <x v="3"/>
    <x v="246"/>
    <d v="2020-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20-07-26T00:00:00"/>
    <s v="Standard Class"/>
    <s v="SW-20455"/>
    <s v="Shaun Weien"/>
    <x v="0"/>
    <s v="United States"/>
    <s v="San Diego"/>
    <x v="1"/>
    <n v="92024"/>
    <x v="1"/>
    <s v="FUR-CH-10000988"/>
    <x v="0"/>
    <x v="1"/>
    <s v="Hon Olson Stacker Stools"/>
    <n v="225.29600000000002"/>
    <n v="2"/>
    <n v="0.2"/>
    <n v="22.529599999999995"/>
  </r>
  <r>
    <n v="6701"/>
    <s v="CA-2014-145429"/>
    <x v="3"/>
    <x v="246"/>
    <d v="2020-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7"/>
    <d v="2018-05-24T00:00:00"/>
    <s v="Standard Class"/>
    <s v="SG-20470"/>
    <s v="Sheri Gordon"/>
    <x v="0"/>
    <s v="United States"/>
    <s v="Wilson"/>
    <x v="3"/>
    <n v="27893"/>
    <x v="0"/>
    <s v="FUR-FU-10001986"/>
    <x v="0"/>
    <x v="5"/>
    <s v="Dana Fluorescent Magnifying Lamp, White, 36&quot;"/>
    <n v="163.136"/>
    <n v="4"/>
    <n v="0.2"/>
    <n v="20.391999999999989"/>
  </r>
  <r>
    <n v="6703"/>
    <s v="CA-2012-153535"/>
    <x v="1"/>
    <x v="1127"/>
    <d v="2018-05-24T00:00:00"/>
    <s v="Standard Class"/>
    <s v="SG-20470"/>
    <s v="Sheri Gordon"/>
    <x v="0"/>
    <s v="United States"/>
    <s v="Wilson"/>
    <x v="3"/>
    <n v="27893"/>
    <x v="0"/>
    <s v="OFF-BI-10001031"/>
    <x v="1"/>
    <x v="8"/>
    <s v="Pressboard Data Binders by Wilson Jones"/>
    <n v="6.4080000000000004"/>
    <n v="4"/>
    <n v="0.7"/>
    <n v="-4.9127999999999989"/>
  </r>
  <r>
    <n v="6704"/>
    <s v="CA-2012-139164"/>
    <x v="1"/>
    <x v="537"/>
    <d v="2018-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8-06-28T00:00:00"/>
    <s v="Standard Class"/>
    <s v="CS-12355"/>
    <s v="Christine Sundaresam"/>
    <x v="0"/>
    <s v="United States"/>
    <s v="Long Beach"/>
    <x v="1"/>
    <n v="90805"/>
    <x v="1"/>
    <s v="OFF-FA-10003059"/>
    <x v="1"/>
    <x v="13"/>
    <s v="Assorted Color Push Pins"/>
    <n v="5.43"/>
    <n v="3"/>
    <n v="0"/>
    <n v="1.7918999999999998"/>
  </r>
  <r>
    <n v="6706"/>
    <s v="CA-2012-139164"/>
    <x v="1"/>
    <x v="537"/>
    <d v="2018-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9-09-16T00:00:00"/>
    <s v="Standard Class"/>
    <s v="SC-20695"/>
    <s v="Steve Chapman"/>
    <x v="1"/>
    <s v="United States"/>
    <s v="Fort Lauderdale"/>
    <x v="2"/>
    <n v="33311"/>
    <x v="0"/>
    <s v="TEC-PH-10003505"/>
    <x v="2"/>
    <x v="7"/>
    <s v="Geemarc AmpliPOWER60"/>
    <n v="519.67999999999995"/>
    <n v="7"/>
    <n v="0.2"/>
    <n v="58.46399999999997"/>
  </r>
  <r>
    <n v="6708"/>
    <s v="CA-2011-167724"/>
    <x v="2"/>
    <x v="138"/>
    <d v="2017-04-18T00:00:00"/>
    <s v="Standard Class"/>
    <s v="BF-11170"/>
    <s v="Ben Ferrer"/>
    <x v="2"/>
    <s v="United States"/>
    <s v="Baltimore"/>
    <x v="39"/>
    <n v="21215"/>
    <x v="3"/>
    <s v="OFF-LA-10002368"/>
    <x v="1"/>
    <x v="2"/>
    <s v="Avery 479"/>
    <n v="7.83"/>
    <n v="3"/>
    <n v="0"/>
    <n v="3.6017999999999999"/>
  </r>
  <r>
    <n v="6709"/>
    <s v="CA-2012-123141"/>
    <x v="1"/>
    <x v="717"/>
    <d v="2018-11-19T00:00:00"/>
    <s v="Standard Class"/>
    <s v="GZ-14470"/>
    <s v="Gary Zandusky"/>
    <x v="0"/>
    <s v="United States"/>
    <s v="Rio Rancho"/>
    <x v="27"/>
    <n v="87124"/>
    <x v="1"/>
    <s v="FUR-CH-10004287"/>
    <x v="0"/>
    <x v="1"/>
    <s v="SAFCO Arco Folding Chair"/>
    <n v="883.84"/>
    <n v="4"/>
    <n v="0.2"/>
    <n v="99.431999999999931"/>
  </r>
  <r>
    <n v="6710"/>
    <s v="CA-2012-123141"/>
    <x v="1"/>
    <x v="717"/>
    <d v="2018-11-19T00:00:00"/>
    <s v="Standard Class"/>
    <s v="GZ-14470"/>
    <s v="Gary Zandusky"/>
    <x v="0"/>
    <s v="United States"/>
    <s v="Rio Rancho"/>
    <x v="27"/>
    <n v="87124"/>
    <x v="1"/>
    <s v="FUR-CH-10001891"/>
    <x v="0"/>
    <x v="1"/>
    <s v="Global Deluxe Office Fabric Chairs"/>
    <n v="230.35200000000003"/>
    <n v="3"/>
    <n v="0.2"/>
    <n v="20.155800000000013"/>
  </r>
  <r>
    <n v="6711"/>
    <s v="CA-2013-149503"/>
    <x v="0"/>
    <x v="10"/>
    <d v="2019-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20-08-22T00:00:00"/>
    <s v="Second Class"/>
    <s v="PJ-19015"/>
    <s v="Pauline Johnson"/>
    <x v="0"/>
    <s v="United States"/>
    <s v="Columbus"/>
    <x v="24"/>
    <n v="43229"/>
    <x v="3"/>
    <s v="OFF-AR-10001419"/>
    <x v="1"/>
    <x v="6"/>
    <s v="Newell 325"/>
    <n v="9.9120000000000008"/>
    <n v="3"/>
    <n v="0.2"/>
    <n v="1.2389999999999994"/>
  </r>
  <r>
    <n v="6713"/>
    <s v="CA-2014-107629"/>
    <x v="3"/>
    <x v="817"/>
    <d v="2020-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20-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20-12-15T00:00:00"/>
    <s v="Same Day"/>
    <s v="DB-13060"/>
    <s v="Dave Brooks"/>
    <x v="0"/>
    <s v="United States"/>
    <s v="Skokie"/>
    <x v="10"/>
    <n v="60076"/>
    <x v="2"/>
    <s v="TEC-AC-10004510"/>
    <x v="2"/>
    <x v="11"/>
    <s v="Logitech Desktop MK120 Mouse and keyboard Combo"/>
    <n v="39.264000000000003"/>
    <n v="3"/>
    <n v="0.2"/>
    <n v="-4.908000000000003"/>
  </r>
  <r>
    <n v="6716"/>
    <s v="CA-2014-107629"/>
    <x v="3"/>
    <x v="817"/>
    <d v="2020-12-15T00:00:00"/>
    <s v="Same Day"/>
    <s v="DB-13060"/>
    <s v="Dave Brooks"/>
    <x v="0"/>
    <s v="United States"/>
    <s v="Skokie"/>
    <x v="10"/>
    <n v="60076"/>
    <x v="2"/>
    <s v="OFF-AR-10002987"/>
    <x v="1"/>
    <x v="6"/>
    <s v="Prismacolor Color Pencil Set"/>
    <n v="95.231999999999999"/>
    <n v="6"/>
    <n v="0.2"/>
    <n v="24.998400000000011"/>
  </r>
  <r>
    <n v="6717"/>
    <s v="CA-2013-134789"/>
    <x v="0"/>
    <x v="143"/>
    <d v="2019-04-16T00:00:00"/>
    <s v="Standard Class"/>
    <s v="CK-12325"/>
    <s v="Christine Kargatis"/>
    <x v="2"/>
    <s v="United States"/>
    <s v="Hot Springs"/>
    <x v="36"/>
    <n v="71901"/>
    <x v="0"/>
    <s v="OFF-FA-10002280"/>
    <x v="1"/>
    <x v="13"/>
    <s v="Advantus Plastic Paper Clips"/>
    <n v="30"/>
    <n v="6"/>
    <n v="0"/>
    <n v="14.399999999999999"/>
  </r>
  <r>
    <n v="6718"/>
    <s v="CA-2013-134789"/>
    <x v="0"/>
    <x v="143"/>
    <d v="2019-04-16T00:00:00"/>
    <s v="Standard Class"/>
    <s v="CK-12325"/>
    <s v="Christine Kargatis"/>
    <x v="2"/>
    <s v="United States"/>
    <s v="Hot Springs"/>
    <x v="36"/>
    <n v="71901"/>
    <x v="0"/>
    <s v="OFF-PA-10001934"/>
    <x v="1"/>
    <x v="10"/>
    <s v="Xerox 1993"/>
    <n v="25.92"/>
    <n v="4"/>
    <n v="0"/>
    <n v="12.700800000000001"/>
  </r>
  <r>
    <n v="6719"/>
    <s v="CA-2013-134789"/>
    <x v="0"/>
    <x v="143"/>
    <d v="2019-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9-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20-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20-09-25T00:00:00"/>
    <s v="Standard Class"/>
    <s v="DP-13105"/>
    <s v="Dave Poirier"/>
    <x v="1"/>
    <s v="United States"/>
    <s v="Los Angeles"/>
    <x v="1"/>
    <n v="90032"/>
    <x v="1"/>
    <s v="OFF-AR-10000914"/>
    <x v="1"/>
    <x v="6"/>
    <s v="Boston 16765 Mini Stand Up Battery Pencil Sharpener"/>
    <n v="23.32"/>
    <n v="2"/>
    <n v="0"/>
    <n v="6.0632000000000019"/>
  </r>
  <r>
    <n v="6723"/>
    <s v="CA-2014-102974"/>
    <x v="3"/>
    <x v="20"/>
    <d v="2020-09-25T00:00:00"/>
    <s v="Standard Class"/>
    <s v="DP-13105"/>
    <s v="Dave Poirier"/>
    <x v="1"/>
    <s v="United States"/>
    <s v="Los Angeles"/>
    <x v="1"/>
    <n v="90032"/>
    <x v="1"/>
    <s v="OFF-AR-10004956"/>
    <x v="1"/>
    <x v="6"/>
    <s v="Newell 33"/>
    <n v="16.740000000000002"/>
    <n v="3"/>
    <n v="0"/>
    <n v="4.8545999999999978"/>
  </r>
  <r>
    <n v="6724"/>
    <s v="US-2014-166394"/>
    <x v="3"/>
    <x v="507"/>
    <d v="2020-09-07T00:00:00"/>
    <s v="Second Class"/>
    <s v="VM-21835"/>
    <s v="Vivian Mathis"/>
    <x v="0"/>
    <s v="United States"/>
    <s v="Nashua"/>
    <x v="38"/>
    <n v="3060"/>
    <x v="3"/>
    <s v="OFF-FA-10001843"/>
    <x v="1"/>
    <x v="13"/>
    <s v="Staples"/>
    <n v="14.82"/>
    <n v="6"/>
    <n v="0"/>
    <n v="6.9654000000000007"/>
  </r>
  <r>
    <n v="6725"/>
    <s v="CA-2013-128811"/>
    <x v="0"/>
    <x v="126"/>
    <d v="2019-09-17T00:00:00"/>
    <s v="Standard Class"/>
    <s v="SF-20200"/>
    <s v="Sarah Foster"/>
    <x v="0"/>
    <s v="United States"/>
    <s v="Seattle"/>
    <x v="4"/>
    <n v="98103"/>
    <x v="1"/>
    <s v="OFF-FA-10000585"/>
    <x v="1"/>
    <x v="13"/>
    <s v="OIC Bulk Pack Metal Binder Clips"/>
    <n v="10.47"/>
    <n v="3"/>
    <n v="0"/>
    <n v="4.8162000000000003"/>
  </r>
  <r>
    <n v="6726"/>
    <s v="CA-2013-128811"/>
    <x v="0"/>
    <x v="126"/>
    <d v="2019-09-17T00:00:00"/>
    <s v="Standard Class"/>
    <s v="SF-20200"/>
    <s v="Sarah Foster"/>
    <x v="0"/>
    <s v="United States"/>
    <s v="Seattle"/>
    <x v="4"/>
    <n v="98103"/>
    <x v="1"/>
    <s v="OFF-LA-10003720"/>
    <x v="1"/>
    <x v="2"/>
    <s v="Avery 487"/>
    <n v="11.07"/>
    <n v="3"/>
    <n v="0"/>
    <n v="5.2028999999999996"/>
  </r>
  <r>
    <n v="6727"/>
    <s v="CA-2013-128811"/>
    <x v="0"/>
    <x v="126"/>
    <d v="2019-09-17T00:00:00"/>
    <s v="Standard Class"/>
    <s v="SF-20200"/>
    <s v="Sarah Foster"/>
    <x v="0"/>
    <s v="United States"/>
    <s v="Seattle"/>
    <x v="4"/>
    <n v="98103"/>
    <x v="1"/>
    <s v="OFF-BI-10000301"/>
    <x v="1"/>
    <x v="8"/>
    <s v="GBC Instant Report Kit"/>
    <n v="20.704000000000001"/>
    <n v="4"/>
    <n v="0.2"/>
    <n v="7.7639999999999993"/>
  </r>
  <r>
    <n v="6728"/>
    <s v="CA-2014-145443"/>
    <x v="3"/>
    <x v="682"/>
    <d v="2020-08-16T00:00:00"/>
    <s v="Second Class"/>
    <s v="SC-20695"/>
    <s v="Steve Chapman"/>
    <x v="1"/>
    <s v="United States"/>
    <s v="Richmond"/>
    <x v="14"/>
    <n v="47374"/>
    <x v="2"/>
    <s v="OFF-PA-10003302"/>
    <x v="1"/>
    <x v="10"/>
    <s v="Xerox 1906"/>
    <n v="177.2"/>
    <n v="5"/>
    <n v="0"/>
    <n v="83.283999999999992"/>
  </r>
  <r>
    <n v="6729"/>
    <s v="CA-2013-165827"/>
    <x v="0"/>
    <x v="254"/>
    <d v="2019-11-10T00:00:00"/>
    <s v="Standard Class"/>
    <s v="MF-17665"/>
    <s v="Maureen Fritzler"/>
    <x v="1"/>
    <s v="United States"/>
    <s v="Miami"/>
    <x v="2"/>
    <n v="33180"/>
    <x v="0"/>
    <s v="FUR-FU-10001889"/>
    <x v="0"/>
    <x v="5"/>
    <s v="Ultra Door Pull Handle"/>
    <n v="50.496000000000002"/>
    <n v="6"/>
    <n v="0.2"/>
    <n v="8.2055999999999987"/>
  </r>
  <r>
    <n v="6730"/>
    <s v="CA-2012-156734"/>
    <x v="1"/>
    <x v="652"/>
    <d v="2018-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8-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8-06-20T00:00:00"/>
    <s v="First Class"/>
    <s v="BV-11245"/>
    <s v="Benjamin Venier"/>
    <x v="1"/>
    <s v="United States"/>
    <s v="Smyrna"/>
    <x v="18"/>
    <n v="37167"/>
    <x v="0"/>
    <s v="OFF-PA-10001937"/>
    <x v="1"/>
    <x v="10"/>
    <s v="Xerox 21"/>
    <n v="20.736000000000004"/>
    <n v="4"/>
    <n v="0.2"/>
    <n v="7.2576000000000001"/>
  </r>
  <r>
    <n v="6733"/>
    <s v="CA-2011-120096"/>
    <x v="2"/>
    <x v="1128"/>
    <d v="2017-07-07T00:00:00"/>
    <s v="First Class"/>
    <s v="KE-16420"/>
    <s v="Katrina Edelman"/>
    <x v="1"/>
    <s v="United States"/>
    <s v="Aurora"/>
    <x v="22"/>
    <n v="80013"/>
    <x v="1"/>
    <s v="OFF-PA-10001977"/>
    <x v="1"/>
    <x v="10"/>
    <s v="Xerox 194"/>
    <n v="177.536"/>
    <n v="4"/>
    <n v="0.2"/>
    <n v="62.137599999999992"/>
  </r>
  <r>
    <n v="6734"/>
    <s v="CA-2011-120096"/>
    <x v="2"/>
    <x v="1128"/>
    <d v="2017-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8-12-25T00:00:00"/>
    <s v="Standard Class"/>
    <s v="EM-14200"/>
    <s v="Evan Minnotte"/>
    <x v="2"/>
    <s v="United States"/>
    <s v="Miami"/>
    <x v="2"/>
    <n v="33142"/>
    <x v="0"/>
    <s v="OFF-LA-10004093"/>
    <x v="1"/>
    <x v="2"/>
    <s v="Avery 486"/>
    <n v="11.696"/>
    <n v="2"/>
    <n v="0.2"/>
    <n v="3.9473999999999996"/>
  </r>
  <r>
    <n v="6736"/>
    <s v="CA-2013-123358"/>
    <x v="0"/>
    <x v="342"/>
    <d v="2019-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9-04-18T00:00:00"/>
    <s v="Standard Class"/>
    <s v="BT-11680"/>
    <s v="Brian Thompson"/>
    <x v="0"/>
    <s v="United States"/>
    <s v="San Francisco"/>
    <x v="1"/>
    <n v="94122"/>
    <x v="1"/>
    <s v="OFF-ST-10001932"/>
    <x v="1"/>
    <x v="4"/>
    <s v="Fellowes Staxonsteel Drawer Files"/>
    <n v="579.51"/>
    <n v="3"/>
    <n v="0"/>
    <n v="81.131400000000014"/>
  </r>
  <r>
    <n v="6738"/>
    <s v="CA-2013-123358"/>
    <x v="0"/>
    <x v="342"/>
    <d v="2019-04-18T00:00:00"/>
    <s v="Standard Class"/>
    <s v="BT-11680"/>
    <s v="Brian Thompson"/>
    <x v="0"/>
    <s v="United States"/>
    <s v="San Francisco"/>
    <x v="1"/>
    <n v="94122"/>
    <x v="1"/>
    <s v="OFF-ST-10000636"/>
    <x v="1"/>
    <x v="4"/>
    <s v="Rogers Profile Extra Capacity Storage Tub"/>
    <n v="150.66"/>
    <n v="9"/>
    <n v="0"/>
    <n v="6.0263999999999918"/>
  </r>
  <r>
    <n v="6739"/>
    <s v="CA-2013-123358"/>
    <x v="0"/>
    <x v="342"/>
    <d v="2019-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7-05-31T00:00:00"/>
    <s v="Standard Class"/>
    <s v="MM-18055"/>
    <s v="Michelle Moray"/>
    <x v="0"/>
    <s v="United States"/>
    <s v="Chicago"/>
    <x v="10"/>
    <n v="60623"/>
    <x v="2"/>
    <s v="OFF-ST-10001837"/>
    <x v="1"/>
    <x v="4"/>
    <s v="SAFCO Mobile Desk Side File, Wire Frame"/>
    <n v="102.624"/>
    <n v="3"/>
    <n v="0.2"/>
    <n v="7.6968000000000032"/>
  </r>
  <r>
    <n v="6741"/>
    <s v="CA-2011-144029"/>
    <x v="2"/>
    <x v="542"/>
    <d v="2017-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7-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20-07-12T00:00:00"/>
    <s v="Standard Class"/>
    <s v="PO-18850"/>
    <s v="Patrick O'Brill"/>
    <x v="0"/>
    <s v="United States"/>
    <s v="Los Angeles"/>
    <x v="1"/>
    <n v="90008"/>
    <x v="1"/>
    <s v="FUR-CH-10001146"/>
    <x v="0"/>
    <x v="1"/>
    <s v="Global Task Chair, Black"/>
    <n v="122.13600000000001"/>
    <n v="3"/>
    <n v="0.2"/>
    <n v="-13.740299999999994"/>
  </r>
  <r>
    <n v="6744"/>
    <s v="CA-2012-156923"/>
    <x v="1"/>
    <x v="1129"/>
    <d v="2018-02-20T00:00:00"/>
    <s v="Standard Class"/>
    <s v="SP-20860"/>
    <s v="Sung Pak"/>
    <x v="1"/>
    <s v="United States"/>
    <s v="Dover"/>
    <x v="38"/>
    <n v="3820"/>
    <x v="3"/>
    <s v="OFF-PA-10002751"/>
    <x v="1"/>
    <x v="10"/>
    <s v="Xerox 1920"/>
    <n v="35.880000000000003"/>
    <n v="6"/>
    <n v="0"/>
    <n v="16.146000000000001"/>
  </r>
  <r>
    <n v="6745"/>
    <s v="CA-2014-111269"/>
    <x v="3"/>
    <x v="114"/>
    <d v="2020-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20-06-19T00:00:00"/>
    <s v="Second Class"/>
    <s v="CS-12355"/>
    <s v="Christine Sundaresam"/>
    <x v="0"/>
    <s v="United States"/>
    <s v="Dublin"/>
    <x v="24"/>
    <n v="43017"/>
    <x v="3"/>
    <s v="OFF-AR-10001427"/>
    <x v="1"/>
    <x v="6"/>
    <s v="Newell 330"/>
    <n v="23.92"/>
    <n v="5"/>
    <n v="0.2"/>
    <n v="1.7940000000000005"/>
  </r>
  <r>
    <n v="6747"/>
    <s v="CA-2014-159156"/>
    <x v="3"/>
    <x v="38"/>
    <d v="2020-11-17T00:00:00"/>
    <s v="First Class"/>
    <s v="KB-16600"/>
    <s v="Ken Brennan"/>
    <x v="1"/>
    <s v="United States"/>
    <s v="New York City"/>
    <x v="15"/>
    <n v="10009"/>
    <x v="3"/>
    <s v="TEC-PH-10004389"/>
    <x v="2"/>
    <x v="7"/>
    <s v="Nokia Lumia 925"/>
    <n v="629.94999999999993"/>
    <n v="5"/>
    <n v="0"/>
    <n v="163.78700000000003"/>
  </r>
  <r>
    <n v="6748"/>
    <s v="CA-2014-100230"/>
    <x v="3"/>
    <x v="157"/>
    <d v="2020-12-16T00:00:00"/>
    <s v="Standard Class"/>
    <s v="AA-10375"/>
    <s v="Allen Armold"/>
    <x v="0"/>
    <s v="United States"/>
    <s v="New York City"/>
    <x v="15"/>
    <n v="10035"/>
    <x v="3"/>
    <s v="OFF-BI-10002498"/>
    <x v="1"/>
    <x v="8"/>
    <s v="Clear Mylar Reinforcing Strips"/>
    <n v="14.952000000000002"/>
    <n v="1"/>
    <n v="0.2"/>
    <n v="5.0462999999999996"/>
  </r>
  <r>
    <n v="6749"/>
    <s v="CA-2014-100230"/>
    <x v="3"/>
    <x v="157"/>
    <d v="2020-12-16T00:00:00"/>
    <s v="Standard Class"/>
    <s v="AA-10375"/>
    <s v="Allen Armold"/>
    <x v="0"/>
    <s v="United States"/>
    <s v="New York City"/>
    <x v="15"/>
    <n v="10035"/>
    <x v="3"/>
    <s v="OFF-PA-10002245"/>
    <x v="1"/>
    <x v="10"/>
    <s v="Xerox 1895"/>
    <n v="17.940000000000001"/>
    <n v="3"/>
    <n v="0"/>
    <n v="8.0730000000000004"/>
  </r>
  <r>
    <n v="6750"/>
    <s v="CA-2014-100230"/>
    <x v="3"/>
    <x v="157"/>
    <d v="2020-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0"/>
    <d v="2019-07-01T00:00:00"/>
    <s v="Second Class"/>
    <s v="BP-11155"/>
    <s v="Becky Pak"/>
    <x v="0"/>
    <s v="United States"/>
    <s v="Paterson"/>
    <x v="30"/>
    <n v="7501"/>
    <x v="3"/>
    <s v="FUR-CH-10003535"/>
    <x v="0"/>
    <x v="1"/>
    <s v="Global Armless Task Chair, Royal Blue"/>
    <n v="121.96"/>
    <n v="2"/>
    <n v="0"/>
    <n v="20.733199999999997"/>
  </r>
  <r>
    <n v="6752"/>
    <s v="CA-2013-154767"/>
    <x v="0"/>
    <x v="930"/>
    <d v="2019-07-01T00:00:00"/>
    <s v="Second Class"/>
    <s v="BP-11155"/>
    <s v="Becky Pak"/>
    <x v="0"/>
    <s v="United States"/>
    <s v="Paterson"/>
    <x v="30"/>
    <n v="7501"/>
    <x v="3"/>
    <s v="OFF-AP-10000595"/>
    <x v="1"/>
    <x v="9"/>
    <s v="Disposable Triple-Filter Dust Bags"/>
    <n v="8.74"/>
    <n v="2"/>
    <n v="0"/>
    <n v="2.2724000000000002"/>
  </r>
  <r>
    <n v="6753"/>
    <s v="CA-2013-154767"/>
    <x v="0"/>
    <x v="930"/>
    <d v="2019-07-01T00:00:00"/>
    <s v="Second Class"/>
    <s v="BP-11155"/>
    <s v="Becky Pak"/>
    <x v="0"/>
    <s v="United States"/>
    <s v="Paterson"/>
    <x v="30"/>
    <n v="7501"/>
    <x v="3"/>
    <s v="OFF-PA-10003039"/>
    <x v="1"/>
    <x v="10"/>
    <s v="Xerox 1960"/>
    <n v="61.96"/>
    <n v="2"/>
    <n v="0"/>
    <n v="27.881999999999998"/>
  </r>
  <r>
    <n v="6754"/>
    <s v="CA-2013-154767"/>
    <x v="0"/>
    <x v="930"/>
    <d v="2019-07-01T00:00:00"/>
    <s v="Second Class"/>
    <s v="BP-11155"/>
    <s v="Becky Pak"/>
    <x v="0"/>
    <s v="United States"/>
    <s v="Paterson"/>
    <x v="30"/>
    <n v="7501"/>
    <x v="3"/>
    <s v="OFF-BI-10002003"/>
    <x v="1"/>
    <x v="8"/>
    <s v="Ibico Presentation Index for Binding Systems"/>
    <n v="7.96"/>
    <n v="2"/>
    <n v="0"/>
    <n v="3.7412000000000001"/>
  </r>
  <r>
    <n v="6755"/>
    <s v="CA-2013-154767"/>
    <x v="0"/>
    <x v="930"/>
    <d v="2019-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20-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20-09-20T00:00:00"/>
    <s v="Standard Class"/>
    <s v="TC-21145"/>
    <s v="Theresa Coyne"/>
    <x v="1"/>
    <s v="United States"/>
    <s v="Lakewood"/>
    <x v="30"/>
    <n v="8701"/>
    <x v="3"/>
    <s v="FUR-CH-10003606"/>
    <x v="0"/>
    <x v="1"/>
    <s v="SAFCO Folding Chair Trolley"/>
    <n v="512.96"/>
    <n v="4"/>
    <n v="0"/>
    <n v="143.62880000000001"/>
  </r>
  <r>
    <n v="6758"/>
    <s v="CA-2014-124205"/>
    <x v="3"/>
    <x v="175"/>
    <d v="2020-09-20T00:00:00"/>
    <s v="Standard Class"/>
    <s v="TC-21145"/>
    <s v="Theresa Coyne"/>
    <x v="1"/>
    <s v="United States"/>
    <s v="Lakewood"/>
    <x v="30"/>
    <n v="8701"/>
    <x v="3"/>
    <s v="TEC-PH-10002115"/>
    <x v="2"/>
    <x v="7"/>
    <s v="Plantronics 81402"/>
    <n v="395.93999999999994"/>
    <n v="6"/>
    <n v="0"/>
    <n v="102.94440000000002"/>
  </r>
  <r>
    <n v="6759"/>
    <s v="CA-2014-124205"/>
    <x v="3"/>
    <x v="175"/>
    <d v="2020-09-20T00:00:00"/>
    <s v="Standard Class"/>
    <s v="TC-21145"/>
    <s v="Theresa Coyne"/>
    <x v="1"/>
    <s v="United States"/>
    <s v="Lakewood"/>
    <x v="30"/>
    <n v="8701"/>
    <x v="3"/>
    <s v="OFF-ST-10000934"/>
    <x v="1"/>
    <x v="4"/>
    <s v="Contico 72&quot;H Heavy-Duty Storage System"/>
    <n v="81.96"/>
    <n v="2"/>
    <n v="0"/>
    <n v="0"/>
  </r>
  <r>
    <n v="6760"/>
    <s v="CA-2014-165715"/>
    <x v="3"/>
    <x v="574"/>
    <d v="2020-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20-07-01T00:00:00"/>
    <s v="Standard Class"/>
    <s v="DO-13435"/>
    <s v="Denny Ordway"/>
    <x v="0"/>
    <s v="United States"/>
    <s v="New York City"/>
    <x v="15"/>
    <n v="10035"/>
    <x v="3"/>
    <s v="OFF-ST-10004123"/>
    <x v="1"/>
    <x v="4"/>
    <s v="Safco Industrial Wire Shelving System"/>
    <n v="272.94"/>
    <n v="3"/>
    <n v="0"/>
    <n v="0"/>
  </r>
  <r>
    <n v="6762"/>
    <s v="CA-2013-162943"/>
    <x v="0"/>
    <x v="1130"/>
    <d v="2019-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9-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9-09-09T00:00:00"/>
    <s v="Standard Class"/>
    <s v="RL-19615"/>
    <s v="Rob Lucas"/>
    <x v="0"/>
    <s v="United States"/>
    <s v="Chicago"/>
    <x v="10"/>
    <n v="60623"/>
    <x v="2"/>
    <s v="OFF-ST-10002485"/>
    <x v="1"/>
    <x v="4"/>
    <s v="Rogers Deluxe File Chest"/>
    <n v="35.167999999999999"/>
    <n v="2"/>
    <n v="0.2"/>
    <n v="-8.3524000000000012"/>
  </r>
  <r>
    <n v="6765"/>
    <s v="CA-2013-144764"/>
    <x v="0"/>
    <x v="476"/>
    <d v="2019-09-09T00:00:00"/>
    <s v="Standard Class"/>
    <s v="RL-19615"/>
    <s v="Rob Lucas"/>
    <x v="0"/>
    <s v="United States"/>
    <s v="Chicago"/>
    <x v="10"/>
    <n v="60623"/>
    <x v="2"/>
    <s v="TEC-MA-10003230"/>
    <x v="2"/>
    <x v="15"/>
    <s v="Okidata C610n Printer"/>
    <n v="1362.8999999999999"/>
    <n v="3"/>
    <n v="0.3"/>
    <n v="-19.470000000000141"/>
  </r>
  <r>
    <n v="6766"/>
    <s v="CA-2014-100615"/>
    <x v="3"/>
    <x v="693"/>
    <d v="2020-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20-04-25T00:00:00"/>
    <s v="Standard Class"/>
    <s v="SJ-20215"/>
    <s v="Sarah Jordon"/>
    <x v="0"/>
    <s v="United States"/>
    <s v="Chicago"/>
    <x v="10"/>
    <n v="60653"/>
    <x v="2"/>
    <s v="OFF-AR-10001683"/>
    <x v="1"/>
    <x v="6"/>
    <s v="Lumber Crayons"/>
    <n v="15.76"/>
    <n v="2"/>
    <n v="0.2"/>
    <n v="3.5460000000000007"/>
  </r>
  <r>
    <n v="6768"/>
    <s v="CA-2014-100615"/>
    <x v="3"/>
    <x v="693"/>
    <d v="2020-04-25T00:00:00"/>
    <s v="Standard Class"/>
    <s v="SJ-20215"/>
    <s v="Sarah Jordon"/>
    <x v="0"/>
    <s v="United States"/>
    <s v="Chicago"/>
    <x v="10"/>
    <n v="60653"/>
    <x v="2"/>
    <s v="FUR-FU-10002456"/>
    <x v="0"/>
    <x v="5"/>
    <s v="Master Caster Door Stop, Large Neon Orange"/>
    <n v="14.560000000000002"/>
    <n v="5"/>
    <n v="0.6"/>
    <n v="-6.1879999999999988"/>
  </r>
  <r>
    <n v="6769"/>
    <s v="CA-2011-109302"/>
    <x v="2"/>
    <x v="1131"/>
    <d v="2017-08-16T00:00:00"/>
    <s v="Standard Class"/>
    <s v="CS-12175"/>
    <s v="Charles Sheldon"/>
    <x v="1"/>
    <s v="United States"/>
    <s v="Lakewood"/>
    <x v="30"/>
    <n v="8701"/>
    <x v="3"/>
    <s v="OFF-BI-10002854"/>
    <x v="1"/>
    <x v="8"/>
    <s v="Performers Binder/Pad Holder, Black"/>
    <n v="196.21"/>
    <n v="7"/>
    <n v="0"/>
    <n v="98.105000000000004"/>
  </r>
  <r>
    <n v="6770"/>
    <s v="CA-2014-139787"/>
    <x v="3"/>
    <x v="20"/>
    <d v="2020-09-24T00:00:00"/>
    <s v="Standard Class"/>
    <s v="JP-16135"/>
    <s v="Julie Prescott"/>
    <x v="2"/>
    <s v="United States"/>
    <s v="Columbus"/>
    <x v="32"/>
    <n v="31907"/>
    <x v="0"/>
    <s v="OFF-AR-10002445"/>
    <x v="1"/>
    <x v="6"/>
    <s v="SANFORD Major Accent Highlighters"/>
    <n v="35.4"/>
    <n v="5"/>
    <n v="0"/>
    <n v="13.452000000000002"/>
  </r>
  <r>
    <n v="6771"/>
    <s v="CA-2014-139402"/>
    <x v="3"/>
    <x v="34"/>
    <d v="2020-12-14T00:00:00"/>
    <s v="Standard Class"/>
    <s v="NC-18535"/>
    <s v="Nick Crebassa"/>
    <x v="1"/>
    <s v="United States"/>
    <s v="Phoenix"/>
    <x v="16"/>
    <n v="85023"/>
    <x v="1"/>
    <s v="OFF-PA-10004359"/>
    <x v="1"/>
    <x v="10"/>
    <s v="Multicolor Computer Printout Paper"/>
    <n v="419.4"/>
    <n v="5"/>
    <n v="0.2"/>
    <n v="146.79"/>
  </r>
  <r>
    <n v="6772"/>
    <s v="CA-2014-139402"/>
    <x v="3"/>
    <x v="34"/>
    <d v="2020-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9-11-09T00:00:00"/>
    <s v="Standard Class"/>
    <s v="CW-11905"/>
    <s v="Carl Weiss"/>
    <x v="2"/>
    <s v="United States"/>
    <s v="Los Angeles"/>
    <x v="1"/>
    <n v="90004"/>
    <x v="1"/>
    <s v="OFF-BI-10003314"/>
    <x v="1"/>
    <x v="8"/>
    <s v="Tuff Stuff Recycled Round Ring Binders"/>
    <n v="7.7120000000000006"/>
    <n v="2"/>
    <n v="0.2"/>
    <n v="2.7956000000000003"/>
  </r>
  <r>
    <n v="6774"/>
    <s v="CA-2013-119018"/>
    <x v="0"/>
    <x v="254"/>
    <d v="2019-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9-11-09T00:00:00"/>
    <s v="Standard Class"/>
    <s v="CW-11905"/>
    <s v="Carl Weiss"/>
    <x v="2"/>
    <s v="United States"/>
    <s v="Los Angeles"/>
    <x v="1"/>
    <n v="90004"/>
    <x v="1"/>
    <s v="OFF-PA-10000295"/>
    <x v="1"/>
    <x v="10"/>
    <s v="Xerox 229"/>
    <n v="38.880000000000003"/>
    <n v="6"/>
    <n v="0"/>
    <n v="18.662400000000002"/>
  </r>
  <r>
    <n v="6776"/>
    <s v="CA-2012-105361"/>
    <x v="1"/>
    <x v="368"/>
    <d v="2018-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9-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20-02-02T00:00:00"/>
    <s v="Standard Class"/>
    <s v="CL-12700"/>
    <s v="Craig Leslie"/>
    <x v="2"/>
    <s v="United States"/>
    <s v="New York City"/>
    <x v="15"/>
    <n v="10009"/>
    <x v="3"/>
    <s v="TEC-AC-10002800"/>
    <x v="2"/>
    <x v="11"/>
    <s v="Plantronics Audio 478 Stereo USB Headset"/>
    <n v="449.91"/>
    <n v="9"/>
    <n v="0"/>
    <n v="157.46849999999998"/>
  </r>
  <r>
    <n v="6779"/>
    <s v="US-2013-147711"/>
    <x v="0"/>
    <x v="323"/>
    <d v="2019-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9-09-09T00:00:00"/>
    <s v="Second Class"/>
    <s v="HF-14995"/>
    <s v="Herbert Flentye"/>
    <x v="0"/>
    <s v="United States"/>
    <s v="Baltimore"/>
    <x v="39"/>
    <n v="21215"/>
    <x v="3"/>
    <s v="FUR-FU-10002364"/>
    <x v="0"/>
    <x v="5"/>
    <s v="Eldon Expressions Wood Desk Accessories, Oak"/>
    <n v="14.76"/>
    <n v="2"/>
    <n v="0"/>
    <n v="4.2803999999999984"/>
  </r>
  <r>
    <n v="6781"/>
    <s v="US-2013-147711"/>
    <x v="0"/>
    <x v="323"/>
    <d v="2019-09-09T00:00:00"/>
    <s v="Second Class"/>
    <s v="HF-14995"/>
    <s v="Herbert Flentye"/>
    <x v="0"/>
    <s v="United States"/>
    <s v="Baltimore"/>
    <x v="39"/>
    <n v="21215"/>
    <x v="3"/>
    <s v="OFF-BI-10003350"/>
    <x v="1"/>
    <x v="8"/>
    <s v="Acco Expandable Hanging Binders"/>
    <n v="12.76"/>
    <n v="2"/>
    <n v="0"/>
    <n v="5.8695999999999993"/>
  </r>
  <r>
    <n v="6782"/>
    <s v="US-2013-147711"/>
    <x v="0"/>
    <x v="323"/>
    <d v="2019-09-09T00:00:00"/>
    <s v="Second Class"/>
    <s v="HF-14995"/>
    <s v="Herbert Flentye"/>
    <x v="0"/>
    <s v="United States"/>
    <s v="Baltimore"/>
    <x v="39"/>
    <n v="21215"/>
    <x v="3"/>
    <s v="OFF-LA-10004093"/>
    <x v="1"/>
    <x v="2"/>
    <s v="Avery 486"/>
    <n v="58.48"/>
    <n v="8"/>
    <n v="0"/>
    <n v="27.485599999999998"/>
  </r>
  <r>
    <n v="6783"/>
    <s v="CA-2014-121293"/>
    <x v="3"/>
    <x v="800"/>
    <d v="2020-07-29T00:00:00"/>
    <s v="Second Class"/>
    <s v="JC-15775"/>
    <s v="John Castell"/>
    <x v="0"/>
    <s v="United States"/>
    <s v="Philadelphia"/>
    <x v="9"/>
    <n v="19143"/>
    <x v="3"/>
    <s v="FUR-FU-10000732"/>
    <x v="0"/>
    <x v="5"/>
    <s v="Eldon 200 Class Desk Accessories"/>
    <n v="20.096000000000004"/>
    <n v="4"/>
    <n v="0.2"/>
    <n v="3.0143999999999984"/>
  </r>
  <r>
    <n v="6784"/>
    <s v="CA-2014-121293"/>
    <x v="3"/>
    <x v="800"/>
    <d v="2020-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20-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20-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20-07-29T00:00:00"/>
    <s v="Second Class"/>
    <s v="JC-15775"/>
    <s v="John Castell"/>
    <x v="0"/>
    <s v="United States"/>
    <s v="Philadelphia"/>
    <x v="9"/>
    <n v="19143"/>
    <x v="3"/>
    <s v="OFF-PA-10004100"/>
    <x v="1"/>
    <x v="10"/>
    <s v="Xerox 216"/>
    <n v="20.736000000000004"/>
    <n v="4"/>
    <n v="0.2"/>
    <n v="7.2576000000000001"/>
  </r>
  <r>
    <n v="6788"/>
    <s v="CA-2012-118843"/>
    <x v="1"/>
    <x v="1022"/>
    <d v="2018-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2"/>
    <d v="2018-09-20T00:00:00"/>
    <s v="Standard Class"/>
    <s v="JH-15910"/>
    <s v="Jonathan Howell"/>
    <x v="0"/>
    <s v="United States"/>
    <s v="Atlanta"/>
    <x v="32"/>
    <n v="30318"/>
    <x v="0"/>
    <s v="OFF-PA-10001712"/>
    <x v="1"/>
    <x v="10"/>
    <s v="Xerox 1948"/>
    <n v="69.930000000000007"/>
    <n v="7"/>
    <n v="0"/>
    <n v="31.468499999999999"/>
  </r>
  <r>
    <n v="6790"/>
    <s v="CA-2012-161445"/>
    <x v="1"/>
    <x v="67"/>
    <d v="2018-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9-11-18T00:00:00"/>
    <s v="First Class"/>
    <s v="IM-15055"/>
    <s v="Ionia McGrath"/>
    <x v="0"/>
    <s v="United States"/>
    <s v="Roseville"/>
    <x v="1"/>
    <n v="95661"/>
    <x v="1"/>
    <s v="OFF-BI-10004967"/>
    <x v="1"/>
    <x v="8"/>
    <s v="Round Ring Binders"/>
    <n v="8.32"/>
    <n v="5"/>
    <n v="0.2"/>
    <n v="2.8079999999999998"/>
  </r>
  <r>
    <n v="6792"/>
    <s v="CA-2013-162348"/>
    <x v="0"/>
    <x v="338"/>
    <d v="2019-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7-08-18T00:00:00"/>
    <s v="First Class"/>
    <s v="CS-12355"/>
    <s v="Christine Sundaresam"/>
    <x v="0"/>
    <s v="United States"/>
    <s v="Fairfield"/>
    <x v="29"/>
    <n v="6824"/>
    <x v="3"/>
    <s v="OFF-BI-10001989"/>
    <x v="1"/>
    <x v="8"/>
    <s v="Premium Transparent Presentation Covers by GBC"/>
    <n v="62.94"/>
    <n v="3"/>
    <n v="0"/>
    <n v="30.211199999999998"/>
  </r>
  <r>
    <n v="6794"/>
    <s v="CA-2012-145394"/>
    <x v="1"/>
    <x v="547"/>
    <d v="2018-11-20T00:00:00"/>
    <s v="Standard Class"/>
    <s v="MC-17605"/>
    <s v="Matt Connell"/>
    <x v="1"/>
    <s v="United States"/>
    <s v="Chicago"/>
    <x v="10"/>
    <n v="60610"/>
    <x v="2"/>
    <s v="OFF-ST-10000344"/>
    <x v="1"/>
    <x v="4"/>
    <s v="Neat Ideas Personal Hanging Folder Files, Black"/>
    <n v="21.488"/>
    <n v="2"/>
    <n v="0.2"/>
    <n v="1.6115999999999993"/>
  </r>
  <r>
    <n v="6795"/>
    <s v="CA-2012-145394"/>
    <x v="1"/>
    <x v="547"/>
    <d v="2018-11-20T00:00:00"/>
    <s v="Standard Class"/>
    <s v="MC-17605"/>
    <s v="Matt Connell"/>
    <x v="1"/>
    <s v="United States"/>
    <s v="Chicago"/>
    <x v="10"/>
    <n v="60610"/>
    <x v="2"/>
    <s v="TEC-PH-10001051"/>
    <x v="2"/>
    <x v="7"/>
    <s v="HTC One"/>
    <n v="239.976"/>
    <n v="3"/>
    <n v="0.2"/>
    <n v="26.997299999999967"/>
  </r>
  <r>
    <n v="6796"/>
    <s v="CA-2012-145394"/>
    <x v="1"/>
    <x v="547"/>
    <d v="2018-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8-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8-08-25T00:00:00"/>
    <s v="Same Day"/>
    <s v="MC-18100"/>
    <s v="Mick Crebagga"/>
    <x v="0"/>
    <s v="United States"/>
    <s v="Houston"/>
    <x v="5"/>
    <n v="77041"/>
    <x v="2"/>
    <s v="OFF-BI-10000315"/>
    <x v="1"/>
    <x v="8"/>
    <s v="Poly Designer Cover &amp; Back"/>
    <n v="3.7979999999999987"/>
    <n v="1"/>
    <n v="0.8"/>
    <n v="-6.0768000000000004"/>
  </r>
  <r>
    <n v="6799"/>
    <s v="CA-2012-168809"/>
    <x v="1"/>
    <x v="767"/>
    <d v="2018-08-25T00:00:00"/>
    <s v="Same Day"/>
    <s v="MC-18100"/>
    <s v="Mick Crebagga"/>
    <x v="0"/>
    <s v="United States"/>
    <s v="Houston"/>
    <x v="5"/>
    <n v="77041"/>
    <x v="2"/>
    <s v="FUR-FU-10002240"/>
    <x v="0"/>
    <x v="5"/>
    <s v="Nu-Dell EZ-Mount Plastic Wall Frames"/>
    <n v="7.8800000000000008"/>
    <n v="5"/>
    <n v="0.6"/>
    <n v="-3.9399999999999995"/>
  </r>
  <r>
    <n v="6800"/>
    <s v="CA-2013-109827"/>
    <x v="0"/>
    <x v="591"/>
    <d v="2020-01-02T00:00:00"/>
    <s v="Standard Class"/>
    <s v="LW-16825"/>
    <s v="Laurel Workman"/>
    <x v="1"/>
    <s v="United States"/>
    <s v="Phoenix"/>
    <x v="16"/>
    <n v="85023"/>
    <x v="1"/>
    <s v="FUR-TA-10002607"/>
    <x v="0"/>
    <x v="3"/>
    <s v="KI Conference Tables"/>
    <n v="35.445"/>
    <n v="1"/>
    <n v="0.5"/>
    <n v="-24.102599999999995"/>
  </r>
  <r>
    <n v="6801"/>
    <s v="CA-2013-109827"/>
    <x v="0"/>
    <x v="591"/>
    <d v="2020-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20-01-02T00:00:00"/>
    <s v="Standard Class"/>
    <s v="LW-16825"/>
    <s v="Laurel Workman"/>
    <x v="1"/>
    <s v="United States"/>
    <s v="Phoenix"/>
    <x v="16"/>
    <n v="85023"/>
    <x v="1"/>
    <s v="TEC-AC-10002217"/>
    <x v="2"/>
    <x v="11"/>
    <s v="Imation Clip USB flash drive - 8 GB"/>
    <n v="45.120000000000005"/>
    <n v="3"/>
    <n v="0.2"/>
    <n v="-7.8960000000000008"/>
  </r>
  <r>
    <n v="6803"/>
    <s v="CA-2013-109827"/>
    <x v="0"/>
    <x v="591"/>
    <d v="2020-01-02T00:00:00"/>
    <s v="Standard Class"/>
    <s v="LW-16825"/>
    <s v="Laurel Workman"/>
    <x v="1"/>
    <s v="United States"/>
    <s v="Phoenix"/>
    <x v="16"/>
    <n v="85023"/>
    <x v="1"/>
    <s v="TEC-AC-10004353"/>
    <x v="2"/>
    <x v="11"/>
    <s v="Hypercom P1300 Pinpad"/>
    <n v="100.80000000000001"/>
    <n v="2"/>
    <n v="0.2"/>
    <n v="21.42"/>
  </r>
  <r>
    <n v="6804"/>
    <s v="CA-2013-109827"/>
    <x v="0"/>
    <x v="591"/>
    <d v="2020-01-02T00:00:00"/>
    <s v="Standard Class"/>
    <s v="LW-16825"/>
    <s v="Laurel Workman"/>
    <x v="1"/>
    <s v="United States"/>
    <s v="Phoenix"/>
    <x v="16"/>
    <n v="85023"/>
    <x v="1"/>
    <s v="FUR-CH-10004754"/>
    <x v="0"/>
    <x v="1"/>
    <s v="Global Stack Chair with Arms, Black"/>
    <n v="47.968000000000004"/>
    <n v="2"/>
    <n v="0.2"/>
    <n v="4.1971999999999987"/>
  </r>
  <r>
    <n v="6805"/>
    <s v="CA-2011-152233"/>
    <x v="2"/>
    <x v="1081"/>
    <d v="2017-10-06T00:00:00"/>
    <s v="First Class"/>
    <s v="KH-16510"/>
    <s v="Keith Herrera"/>
    <x v="0"/>
    <s v="United States"/>
    <s v="Pomona"/>
    <x v="1"/>
    <n v="91767"/>
    <x v="1"/>
    <s v="TEC-AC-10002800"/>
    <x v="2"/>
    <x v="11"/>
    <s v="Plantronics Audio 478 Stereo USB Headset"/>
    <n v="99.98"/>
    <n v="2"/>
    <n v="0"/>
    <n v="34.992999999999995"/>
  </r>
  <r>
    <n v="6806"/>
    <s v="CA-2011-125682"/>
    <x v="2"/>
    <x v="754"/>
    <d v="2017-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20-12-30T00:00:00"/>
    <s v="Standard Class"/>
    <s v="GD-14590"/>
    <s v="Giulietta Dortch"/>
    <x v="1"/>
    <s v="United States"/>
    <s v="Everett"/>
    <x v="4"/>
    <n v="98208"/>
    <x v="1"/>
    <s v="OFF-BI-10003314"/>
    <x v="1"/>
    <x v="8"/>
    <s v="Tuff Stuff Recycled Round Ring Binders"/>
    <n v="3.8560000000000003"/>
    <n v="1"/>
    <n v="0.2"/>
    <n v="1.3978000000000002"/>
  </r>
  <r>
    <n v="6808"/>
    <s v="CA-2012-128125"/>
    <x v="1"/>
    <x v="1051"/>
    <d v="2018-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1"/>
    <d v="2018-04-05T00:00:00"/>
    <s v="Standard Class"/>
    <s v="EB-13705"/>
    <s v="Ed Braxton"/>
    <x v="1"/>
    <s v="United States"/>
    <s v="Houston"/>
    <x v="5"/>
    <n v="77095"/>
    <x v="2"/>
    <s v="FUR-FU-10001085"/>
    <x v="0"/>
    <x v="5"/>
    <s v="3M Polarizing Light Filter Sleeves"/>
    <n v="22.38"/>
    <n v="3"/>
    <n v="0.6"/>
    <n v="-7.8330000000000055"/>
  </r>
  <r>
    <n v="6810"/>
    <s v="CA-2014-156237"/>
    <x v="3"/>
    <x v="32"/>
    <d v="2020-09-16T00:00:00"/>
    <s v="First Class"/>
    <s v="PS-18760"/>
    <s v="Pamela Stobb"/>
    <x v="0"/>
    <s v="United States"/>
    <s v="Philadelphia"/>
    <x v="9"/>
    <n v="19140"/>
    <x v="3"/>
    <s v="OFF-BI-10000301"/>
    <x v="1"/>
    <x v="8"/>
    <s v="GBC Instant Report Kit"/>
    <n v="3.8820000000000006"/>
    <n v="2"/>
    <n v="0.7"/>
    <n v="-2.5880000000000001"/>
  </r>
  <r>
    <n v="6811"/>
    <s v="CA-2014-156237"/>
    <x v="3"/>
    <x v="32"/>
    <d v="2020-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20-09-16T00:00:00"/>
    <s v="First Class"/>
    <s v="PS-18760"/>
    <s v="Pamela Stobb"/>
    <x v="0"/>
    <s v="United States"/>
    <s v="Philadelphia"/>
    <x v="9"/>
    <n v="19140"/>
    <x v="3"/>
    <s v="FUR-CH-10002372"/>
    <x v="0"/>
    <x v="1"/>
    <s v="Office Star - Ergonomically Designed Knee Chair"/>
    <n v="113.372"/>
    <n v="2"/>
    <n v="0.3"/>
    <n v="-29.152799999999992"/>
  </r>
  <r>
    <n v="6813"/>
    <s v="CA-2014-156237"/>
    <x v="3"/>
    <x v="32"/>
    <d v="2020-09-16T00:00:00"/>
    <s v="First Class"/>
    <s v="PS-18760"/>
    <s v="Pamela Stobb"/>
    <x v="0"/>
    <s v="United States"/>
    <s v="Philadelphia"/>
    <x v="9"/>
    <n v="19140"/>
    <x v="3"/>
    <s v="OFF-BI-10003707"/>
    <x v="1"/>
    <x v="8"/>
    <s v="Aluminum Screw Posts"/>
    <n v="18.312000000000001"/>
    <n v="4"/>
    <n v="0.7"/>
    <n v="-12.207999999999995"/>
  </r>
  <r>
    <n v="6814"/>
    <s v="CA-2014-156237"/>
    <x v="3"/>
    <x v="32"/>
    <d v="2020-09-16T00:00:00"/>
    <s v="First Class"/>
    <s v="PS-18760"/>
    <s v="Pamela Stobb"/>
    <x v="0"/>
    <s v="United States"/>
    <s v="Philadelphia"/>
    <x v="9"/>
    <n v="19140"/>
    <x v="3"/>
    <s v="FUR-FU-10001057"/>
    <x v="0"/>
    <x v="5"/>
    <s v="Tensor Track Tree Floor Lamp"/>
    <n v="127.93599999999999"/>
    <n v="8"/>
    <n v="0.2"/>
    <n v="4.7975999999999992"/>
  </r>
  <r>
    <n v="6815"/>
    <s v="CA-2014-156237"/>
    <x v="3"/>
    <x v="32"/>
    <d v="2020-09-16T00:00:00"/>
    <s v="First Class"/>
    <s v="PS-18760"/>
    <s v="Pamela Stobb"/>
    <x v="0"/>
    <s v="United States"/>
    <s v="Philadelphia"/>
    <x v="9"/>
    <n v="19140"/>
    <x v="3"/>
    <s v="TEC-MA-10001681"/>
    <x v="2"/>
    <x v="15"/>
    <s v="Lexmark MarkNet N8150 Wireless Print Server"/>
    <n v="241.17000000000002"/>
    <n v="2"/>
    <n v="0.7"/>
    <n v="-168.8189999999999"/>
  </r>
  <r>
    <n v="6816"/>
    <s v="CA-2011-144414"/>
    <x v="2"/>
    <x v="1102"/>
    <d v="2017-06-21T00:00:00"/>
    <s v="Standard Class"/>
    <s v="GH-14425"/>
    <s v="Gary Hwang"/>
    <x v="0"/>
    <s v="United States"/>
    <s v="Seattle"/>
    <x v="4"/>
    <n v="98105"/>
    <x v="1"/>
    <s v="FUR-FU-10003981"/>
    <x v="0"/>
    <x v="5"/>
    <s v="Eldon Wave Desk Accessories"/>
    <n v="6.24"/>
    <n v="3"/>
    <n v="0"/>
    <n v="2.6208000000000005"/>
  </r>
  <r>
    <n v="6817"/>
    <s v="CA-2011-144414"/>
    <x v="2"/>
    <x v="1102"/>
    <d v="2017-06-21T00:00:00"/>
    <s v="Standard Class"/>
    <s v="GH-14425"/>
    <s v="Gary Hwang"/>
    <x v="0"/>
    <s v="United States"/>
    <s v="Seattle"/>
    <x v="4"/>
    <n v="98105"/>
    <x v="1"/>
    <s v="OFF-FA-10000624"/>
    <x v="1"/>
    <x v="13"/>
    <s v="OIC Binder Clips"/>
    <n v="17.899999999999999"/>
    <n v="5"/>
    <n v="0"/>
    <n v="8.9499999999999993"/>
  </r>
  <r>
    <n v="6818"/>
    <s v="CA-2011-144414"/>
    <x v="2"/>
    <x v="1102"/>
    <d v="2017-06-21T00:00:00"/>
    <s v="Standard Class"/>
    <s v="GH-14425"/>
    <s v="Gary Hwang"/>
    <x v="0"/>
    <s v="United States"/>
    <s v="Seattle"/>
    <x v="4"/>
    <n v="98105"/>
    <x v="1"/>
    <s v="OFF-BI-10004995"/>
    <x v="1"/>
    <x v="8"/>
    <s v="GBC DocuBind P400 Electric Binding System"/>
    <n v="3266.3760000000002"/>
    <n v="3"/>
    <n v="0.2"/>
    <n v="1061.5721999999998"/>
  </r>
  <r>
    <n v="6819"/>
    <s v="CA-2014-163860"/>
    <x v="3"/>
    <x v="116"/>
    <d v="2021-01-02T00:00:00"/>
    <s v="Standard Class"/>
    <s v="LO-17170"/>
    <s v="Lori Olson"/>
    <x v="1"/>
    <s v="United States"/>
    <s v="Peoria"/>
    <x v="10"/>
    <n v="61604"/>
    <x v="2"/>
    <s v="OFF-BI-10003784"/>
    <x v="1"/>
    <x v="8"/>
    <s v="Computer Printout Index Tabs"/>
    <n v="1.6799999999999995"/>
    <n v="5"/>
    <n v="0.8"/>
    <n v="-2.6880000000000015"/>
  </r>
  <r>
    <n v="6820"/>
    <s v="CA-2014-163860"/>
    <x v="3"/>
    <x v="116"/>
    <d v="2021-01-02T00:00:00"/>
    <s v="Standard Class"/>
    <s v="LO-17170"/>
    <s v="Lori Olson"/>
    <x v="1"/>
    <s v="United States"/>
    <s v="Peoria"/>
    <x v="10"/>
    <n v="61604"/>
    <x v="2"/>
    <s v="FUR-FU-10004586"/>
    <x v="0"/>
    <x v="5"/>
    <s v="G.E. Longer-Life Indoor Recessed Floodlight Bulbs"/>
    <n v="7.968"/>
    <n v="3"/>
    <n v="0.6"/>
    <n v="-2.3903999999999996"/>
  </r>
  <r>
    <n v="6821"/>
    <s v="CA-2014-163860"/>
    <x v="3"/>
    <x v="116"/>
    <d v="2021-01-02T00:00:00"/>
    <s v="Standard Class"/>
    <s v="LO-17170"/>
    <s v="Lori Olson"/>
    <x v="1"/>
    <s v="United States"/>
    <s v="Peoria"/>
    <x v="10"/>
    <n v="61604"/>
    <x v="2"/>
    <s v="FUR-CH-10004698"/>
    <x v="0"/>
    <x v="1"/>
    <s v="Padded Folding Chairs, Black, 4/Carton"/>
    <n v="113.372"/>
    <n v="2"/>
    <n v="0.3"/>
    <n v="-3.2391999999999896"/>
  </r>
  <r>
    <n v="6822"/>
    <s v="CA-2014-163860"/>
    <x v="3"/>
    <x v="116"/>
    <d v="2021-01-02T00:00:00"/>
    <s v="Standard Class"/>
    <s v="LO-17170"/>
    <s v="Lori Olson"/>
    <x v="1"/>
    <s v="United States"/>
    <s v="Peoria"/>
    <x v="10"/>
    <n v="61604"/>
    <x v="2"/>
    <s v="FUR-FU-10001935"/>
    <x v="0"/>
    <x v="5"/>
    <s v="3M Hangers With Command Adhesive"/>
    <n v="2.9600000000000004"/>
    <n v="2"/>
    <n v="0.6"/>
    <n v="-1.4059999999999997"/>
  </r>
  <r>
    <n v="6823"/>
    <s v="US-2014-115609"/>
    <x v="3"/>
    <x v="808"/>
    <d v="2020-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8-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8-07-29T00:00:00"/>
    <s v="Standard Class"/>
    <s v="YS-21880"/>
    <s v="Yana Sorensen"/>
    <x v="1"/>
    <s v="United States"/>
    <s v="Montgomery"/>
    <x v="19"/>
    <n v="36116"/>
    <x v="0"/>
    <s v="FUR-TA-10002041"/>
    <x v="0"/>
    <x v="3"/>
    <s v="Bevis Round Conference Table Top, X-Base"/>
    <n v="358.58"/>
    <n v="2"/>
    <n v="0"/>
    <n v="39.44380000000001"/>
  </r>
  <r>
    <n v="6826"/>
    <s v="CA-2013-118689"/>
    <x v="0"/>
    <x v="824"/>
    <d v="2019-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9-10-10T00:00:00"/>
    <s v="Standard Class"/>
    <s v="TC-20980"/>
    <s v="Tamara Chand"/>
    <x v="1"/>
    <s v="United States"/>
    <s v="Lafayette"/>
    <x v="14"/>
    <n v="47905"/>
    <x v="2"/>
    <s v="TEC-CO-10004722"/>
    <x v="2"/>
    <x v="16"/>
    <s v="Canon imageCLASS 2200 Advanced Copier"/>
    <n v="17499.949999999997"/>
    <n v="5"/>
    <n v="0"/>
    <n v="8399.9759999999987"/>
  </r>
  <r>
    <n v="6828"/>
    <s v="CA-2013-118689"/>
    <x v="0"/>
    <x v="824"/>
    <d v="2019-10-10T00:00:00"/>
    <s v="Standard Class"/>
    <s v="TC-20980"/>
    <s v="Tamara Chand"/>
    <x v="1"/>
    <s v="United States"/>
    <s v="Lafayette"/>
    <x v="14"/>
    <n v="47905"/>
    <x v="2"/>
    <s v="OFF-BI-10004600"/>
    <x v="1"/>
    <x v="8"/>
    <s v="Ibico Ibimaster 300 Manual Binding System"/>
    <n v="735.98"/>
    <n v="2"/>
    <n v="0"/>
    <n v="331.19099999999997"/>
  </r>
  <r>
    <n v="6829"/>
    <s v="CA-2013-118689"/>
    <x v="0"/>
    <x v="824"/>
    <d v="2019-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9-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9-12-28T00:00:00"/>
    <s v="Second Class"/>
    <s v="PW-19030"/>
    <s v="Pauline Webber"/>
    <x v="1"/>
    <s v="United States"/>
    <s v="New York City"/>
    <x v="15"/>
    <n v="10009"/>
    <x v="3"/>
    <s v="TEC-PH-10001750"/>
    <x v="2"/>
    <x v="7"/>
    <s v="Samsung Rugby III"/>
    <n v="197.96999999999997"/>
    <n v="3"/>
    <n v="0"/>
    <n v="53.451900000000009"/>
  </r>
  <r>
    <n v="6832"/>
    <s v="US-2014-123204"/>
    <x v="3"/>
    <x v="246"/>
    <d v="2020-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7"/>
    <d v="2018-10-17T00:00:00"/>
    <s v="Standard Class"/>
    <s v="DP-13165"/>
    <s v="David Philippe"/>
    <x v="0"/>
    <s v="United States"/>
    <s v="Chicago"/>
    <x v="10"/>
    <n v="60610"/>
    <x v="2"/>
    <s v="OFF-AR-10003183"/>
    <x v="1"/>
    <x v="6"/>
    <s v="Avery Fluorescent Highlighter Four-Color Set"/>
    <n v="8.016"/>
    <n v="3"/>
    <n v="0.2"/>
    <n v="1.0019999999999993"/>
  </r>
  <r>
    <n v="6834"/>
    <s v="CA-2013-153101"/>
    <x v="0"/>
    <x v="162"/>
    <d v="2019-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9-11-25T00:00:00"/>
    <s v="Standard Class"/>
    <s v="BM-11575"/>
    <s v="Brendan Murry"/>
    <x v="1"/>
    <s v="United States"/>
    <s v="Montebello"/>
    <x v="1"/>
    <n v="90640"/>
    <x v="1"/>
    <s v="TEC-AC-10004803"/>
    <x v="2"/>
    <x v="11"/>
    <s v="Sony Micro Vault Click 4 GB USB 2.0 Flash Drive"/>
    <n v="27.88"/>
    <n v="2"/>
    <n v="0"/>
    <n v="3.9032000000000018"/>
  </r>
  <r>
    <n v="6836"/>
    <s v="CA-2014-142643"/>
    <x v="3"/>
    <x v="453"/>
    <d v="2020-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20-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8-07-12T00:00:00"/>
    <s v="Standard Class"/>
    <s v="BF-10975"/>
    <s v="Barbara Fisher"/>
    <x v="1"/>
    <s v="United States"/>
    <s v="Vineland"/>
    <x v="30"/>
    <n v="8360"/>
    <x v="3"/>
    <s v="OFF-AR-10003732"/>
    <x v="1"/>
    <x v="6"/>
    <s v="Newell 333"/>
    <n v="11.12"/>
    <n v="4"/>
    <n v="0"/>
    <n v="2.8911999999999995"/>
  </r>
  <r>
    <n v="6839"/>
    <s v="CA-2014-107517"/>
    <x v="3"/>
    <x v="1118"/>
    <d v="2020-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8"/>
    <d v="2020-02-10T00:00:00"/>
    <s v="Standard Class"/>
    <s v="FC-14335"/>
    <s v="Fred Chung"/>
    <x v="1"/>
    <s v="United States"/>
    <s v="Torrance"/>
    <x v="1"/>
    <n v="90503"/>
    <x v="1"/>
    <s v="TEC-PH-10003505"/>
    <x v="2"/>
    <x v="7"/>
    <s v="Geemarc AmpliPOWER60"/>
    <n v="371.2"/>
    <n v="5"/>
    <n v="0.2"/>
    <n v="41.759999999999948"/>
  </r>
  <r>
    <n v="6841"/>
    <s v="CA-2012-166338"/>
    <x v="1"/>
    <x v="401"/>
    <d v="2018-12-07T00:00:00"/>
    <s v="First Class"/>
    <s v="MP-18175"/>
    <s v="Mike Pelletier"/>
    <x v="2"/>
    <s v="United States"/>
    <s v="Troy"/>
    <x v="24"/>
    <n v="45373"/>
    <x v="3"/>
    <s v="OFF-BI-10002852"/>
    <x v="1"/>
    <x v="8"/>
    <s v="Ibico Standard Transparent Covers"/>
    <n v="14.832000000000003"/>
    <n v="3"/>
    <n v="0.7"/>
    <n v="-10.382399999999997"/>
  </r>
  <r>
    <n v="6842"/>
    <s v="CA-2013-123946"/>
    <x v="0"/>
    <x v="126"/>
    <d v="2019-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9-09-18T00:00:00"/>
    <s v="Standard Class"/>
    <s v="AJ-10795"/>
    <s v="Anthony Johnson"/>
    <x v="1"/>
    <s v="United States"/>
    <s v="Springfield"/>
    <x v="17"/>
    <n v="22153"/>
    <x v="0"/>
    <s v="OFF-FA-10002975"/>
    <x v="1"/>
    <x v="13"/>
    <s v="Staples"/>
    <n v="11.34"/>
    <n v="3"/>
    <n v="0"/>
    <n v="5.2164000000000001"/>
  </r>
  <r>
    <n v="6844"/>
    <s v="CA-2013-123946"/>
    <x v="0"/>
    <x v="126"/>
    <d v="2019-09-18T00:00:00"/>
    <s v="Standard Class"/>
    <s v="AJ-10795"/>
    <s v="Anthony Johnson"/>
    <x v="1"/>
    <s v="United States"/>
    <s v="Springfield"/>
    <x v="17"/>
    <n v="22153"/>
    <x v="0"/>
    <s v="OFF-ST-10000419"/>
    <x v="1"/>
    <x v="4"/>
    <s v="Rogers Jumbo File, Granite"/>
    <n v="67.900000000000006"/>
    <n v="5"/>
    <n v="0"/>
    <n v="0.67899999999999849"/>
  </r>
  <r>
    <n v="6845"/>
    <s v="CA-2013-123946"/>
    <x v="0"/>
    <x v="126"/>
    <d v="2019-09-18T00:00:00"/>
    <s v="Standard Class"/>
    <s v="AJ-10795"/>
    <s v="Anthony Johnson"/>
    <x v="1"/>
    <s v="United States"/>
    <s v="Springfield"/>
    <x v="17"/>
    <n v="22153"/>
    <x v="0"/>
    <s v="FUR-CH-10002073"/>
    <x v="0"/>
    <x v="1"/>
    <s v="Hon Olson Stacker Chairs"/>
    <n v="1059.1199999999999"/>
    <n v="4"/>
    <n v="0"/>
    <n v="307.14479999999992"/>
  </r>
  <r>
    <n v="6846"/>
    <s v="CA-2011-147543"/>
    <x v="2"/>
    <x v="522"/>
    <d v="2017-07-12T00:00:00"/>
    <s v="Standard Class"/>
    <s v="BC-11125"/>
    <s v="Becky Castell"/>
    <x v="2"/>
    <s v="United States"/>
    <s v="El Cajon"/>
    <x v="1"/>
    <n v="92020"/>
    <x v="1"/>
    <s v="FUR-CH-10000155"/>
    <x v="0"/>
    <x v="1"/>
    <s v="Global Comet Stacking Armless Chair"/>
    <n v="478.48"/>
    <n v="2"/>
    <n v="0.2"/>
    <n v="47.848000000000013"/>
  </r>
  <r>
    <n v="6847"/>
    <s v="US-2013-159093"/>
    <x v="0"/>
    <x v="195"/>
    <d v="2019-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9-07-23T00:00:00"/>
    <s v="Standard Class"/>
    <s v="NP-18670"/>
    <s v="Nora Paige"/>
    <x v="0"/>
    <s v="United States"/>
    <s v="Phoenix"/>
    <x v="16"/>
    <n v="85023"/>
    <x v="1"/>
    <s v="TEC-PH-10001924"/>
    <x v="2"/>
    <x v="7"/>
    <s v="iHome FM Clock Radio with Lightning Dock"/>
    <n v="55.991999999999997"/>
    <n v="1"/>
    <n v="0.2"/>
    <n v="3.4995000000000029"/>
  </r>
  <r>
    <n v="6849"/>
    <s v="US-2013-163461"/>
    <x v="0"/>
    <x v="1132"/>
    <d v="2019-06-22T00:00:00"/>
    <s v="First Class"/>
    <s v="BT-11440"/>
    <s v="Bobby Trafton"/>
    <x v="0"/>
    <s v="United States"/>
    <s v="Frankfort"/>
    <x v="10"/>
    <n v="60423"/>
    <x v="2"/>
    <s v="OFF-PA-10003134"/>
    <x v="1"/>
    <x v="10"/>
    <s v="Xerox 1937"/>
    <n v="76.864000000000004"/>
    <n v="2"/>
    <n v="0.2"/>
    <n v="26.902399999999993"/>
  </r>
  <r>
    <n v="6850"/>
    <s v="CA-2011-101462"/>
    <x v="2"/>
    <x v="1016"/>
    <d v="2017-04-25T00:00:00"/>
    <s v="Standard Class"/>
    <s v="BP-11230"/>
    <s v="Benjamin Patterson"/>
    <x v="0"/>
    <s v="United States"/>
    <s v="Los Angeles"/>
    <x v="1"/>
    <n v="90045"/>
    <x v="1"/>
    <s v="FUR-FU-10000409"/>
    <x v="0"/>
    <x v="5"/>
    <s v="GE 4 Foot Flourescent Tube, 40 Watt"/>
    <n v="59.92"/>
    <n v="4"/>
    <n v="0"/>
    <n v="27.563200000000002"/>
  </r>
  <r>
    <n v="6851"/>
    <s v="US-2013-100461"/>
    <x v="0"/>
    <x v="1133"/>
    <d v="2019-01-12T00:00:00"/>
    <s v="Standard Class"/>
    <s v="JO-15145"/>
    <s v="Jack O'Briant"/>
    <x v="1"/>
    <s v="United States"/>
    <s v="Franklin"/>
    <x v="6"/>
    <n v="53132"/>
    <x v="2"/>
    <s v="FUR-BO-10002545"/>
    <x v="0"/>
    <x v="0"/>
    <s v="Atlantic Metals Mobile 3-Shelf Bookcases, Custom Colors"/>
    <n v="1565.88"/>
    <n v="6"/>
    <n v="0"/>
    <n v="407.12880000000007"/>
  </r>
  <r>
    <n v="6852"/>
    <s v="US-2013-100461"/>
    <x v="0"/>
    <x v="1133"/>
    <d v="2019-01-12T00:00:00"/>
    <s v="Standard Class"/>
    <s v="JO-15145"/>
    <s v="Jack O'Briant"/>
    <x v="1"/>
    <s v="United States"/>
    <s v="Franklin"/>
    <x v="6"/>
    <n v="53132"/>
    <x v="2"/>
    <s v="OFF-BI-10001460"/>
    <x v="1"/>
    <x v="8"/>
    <s v="Plastic Binding Combs"/>
    <n v="106.05"/>
    <n v="7"/>
    <n v="0"/>
    <n v="49.843499999999999"/>
  </r>
  <r>
    <n v="6853"/>
    <s v="US-2014-162670"/>
    <x v="3"/>
    <x v="331"/>
    <d v="2020-12-29T00:00:00"/>
    <s v="Second Class"/>
    <s v="MF-18250"/>
    <s v="Monica Federle"/>
    <x v="1"/>
    <s v="United States"/>
    <s v="Little Rock"/>
    <x v="36"/>
    <n v="72209"/>
    <x v="0"/>
    <s v="OFF-ST-10001328"/>
    <x v="1"/>
    <x v="4"/>
    <s v="Personal Filing Tote with Lid, Black/Gray"/>
    <n v="62.04"/>
    <n v="4"/>
    <n v="0"/>
    <n v="17.371200000000002"/>
  </r>
  <r>
    <n v="6854"/>
    <s v="US-2014-162670"/>
    <x v="3"/>
    <x v="331"/>
    <d v="2020-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20-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20-12-29T00:00:00"/>
    <s v="Second Class"/>
    <s v="MF-18250"/>
    <s v="Monica Federle"/>
    <x v="1"/>
    <s v="United States"/>
    <s v="Little Rock"/>
    <x v="36"/>
    <n v="72209"/>
    <x v="0"/>
    <s v="OFF-PA-10001994"/>
    <x v="1"/>
    <x v="10"/>
    <s v="Ink Jet Note and Greeting Cards, 8-1/2&quot; x 5-1/2&quot; Card Size"/>
    <n v="44.96"/>
    <n v="2"/>
    <n v="0"/>
    <n v="20.6816"/>
  </r>
  <r>
    <n v="6857"/>
    <s v="US-2014-162670"/>
    <x v="3"/>
    <x v="331"/>
    <d v="2020-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20-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20-04-23T00:00:00"/>
    <s v="Standard Class"/>
    <s v="PS-18760"/>
    <s v="Pamela Stobb"/>
    <x v="0"/>
    <s v="United States"/>
    <s v="Los Angeles"/>
    <x v="1"/>
    <n v="90008"/>
    <x v="1"/>
    <s v="OFF-LA-10001404"/>
    <x v="1"/>
    <x v="2"/>
    <s v="Avery 517"/>
    <n v="7.38"/>
    <n v="2"/>
    <n v="0"/>
    <n v="3.4685999999999999"/>
  </r>
  <r>
    <n v="6860"/>
    <s v="CA-2014-128965"/>
    <x v="3"/>
    <x v="827"/>
    <d v="2020-04-23T00:00:00"/>
    <s v="Standard Class"/>
    <s v="PS-18760"/>
    <s v="Pamela Stobb"/>
    <x v="0"/>
    <s v="United States"/>
    <s v="Los Angeles"/>
    <x v="1"/>
    <n v="90008"/>
    <x v="1"/>
    <s v="OFF-FA-10001561"/>
    <x v="1"/>
    <x v="13"/>
    <s v="Stockwell Push Pins"/>
    <n v="10.9"/>
    <n v="5"/>
    <n v="0"/>
    <n v="3.5970000000000004"/>
  </r>
  <r>
    <n v="6861"/>
    <s v="CA-2014-128965"/>
    <x v="3"/>
    <x v="827"/>
    <d v="2020-04-23T00:00:00"/>
    <s v="Standard Class"/>
    <s v="PS-18760"/>
    <s v="Pamela Stobb"/>
    <x v="0"/>
    <s v="United States"/>
    <s v="Los Angeles"/>
    <x v="1"/>
    <n v="90008"/>
    <x v="1"/>
    <s v="TEC-AC-10001383"/>
    <x v="2"/>
    <x v="11"/>
    <s v="Logitech Wireless Touch Keyboard K400"/>
    <n v="274.89"/>
    <n v="11"/>
    <n v="0"/>
    <n v="46.731299999999962"/>
  </r>
  <r>
    <n v="6862"/>
    <s v="CA-2014-128965"/>
    <x v="3"/>
    <x v="827"/>
    <d v="2020-04-23T00:00:00"/>
    <s v="Standard Class"/>
    <s v="PS-18760"/>
    <s v="Pamela Stobb"/>
    <x v="0"/>
    <s v="United States"/>
    <s v="Los Angeles"/>
    <x v="1"/>
    <n v="90008"/>
    <x v="1"/>
    <s v="OFF-LA-10003190"/>
    <x v="1"/>
    <x v="2"/>
    <s v="Avery 474"/>
    <n v="23.04"/>
    <n v="8"/>
    <n v="0"/>
    <n v="11.2896"/>
  </r>
  <r>
    <n v="6863"/>
    <s v="CA-2014-128965"/>
    <x v="3"/>
    <x v="827"/>
    <d v="2020-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20-12-09T00:00:00"/>
    <s v="Standard Class"/>
    <s v="MY-17380"/>
    <s v="Maribeth Yedwab"/>
    <x v="1"/>
    <s v="United States"/>
    <s v="San Antonio"/>
    <x v="5"/>
    <n v="78207"/>
    <x v="2"/>
    <s v="OFF-PA-10000520"/>
    <x v="1"/>
    <x v="10"/>
    <s v="Xerox 201"/>
    <n v="10.368000000000002"/>
    <n v="2"/>
    <n v="0.2"/>
    <n v="3.6288"/>
  </r>
  <r>
    <n v="6865"/>
    <s v="US-2013-126452"/>
    <x v="0"/>
    <x v="1035"/>
    <d v="2019-08-29T00:00:00"/>
    <s v="Standard Class"/>
    <s v="SC-20230"/>
    <s v="Scot Coram"/>
    <x v="1"/>
    <s v="United States"/>
    <s v="Los Angeles"/>
    <x v="1"/>
    <n v="90004"/>
    <x v="1"/>
    <s v="OFF-BI-10004465"/>
    <x v="1"/>
    <x v="8"/>
    <s v="Avery Durable Slant Ring Binders"/>
    <n v="12.672000000000001"/>
    <n v="2"/>
    <n v="0.2"/>
    <n v="4.7519999999999998"/>
  </r>
  <r>
    <n v="6866"/>
    <s v="US-2013-126452"/>
    <x v="0"/>
    <x v="1035"/>
    <d v="2019-08-29T00:00:00"/>
    <s v="Standard Class"/>
    <s v="SC-20230"/>
    <s v="Scot Coram"/>
    <x v="1"/>
    <s v="United States"/>
    <s v="Los Angeles"/>
    <x v="1"/>
    <n v="90004"/>
    <x v="1"/>
    <s v="TEC-PH-10003555"/>
    <x v="2"/>
    <x v="7"/>
    <s v="Motorola HK250 Universal Bluetooth Headset"/>
    <n v="91.96"/>
    <n v="5"/>
    <n v="0.2"/>
    <n v="-20.690999999999992"/>
  </r>
  <r>
    <n v="6867"/>
    <s v="US-2013-126452"/>
    <x v="0"/>
    <x v="1035"/>
    <d v="2019-08-29T00:00:00"/>
    <s v="Standard Class"/>
    <s v="SC-20230"/>
    <s v="Scot Coram"/>
    <x v="1"/>
    <s v="United States"/>
    <s v="Los Angeles"/>
    <x v="1"/>
    <n v="90004"/>
    <x v="1"/>
    <s v="TEC-AC-10000844"/>
    <x v="2"/>
    <x v="11"/>
    <s v="Logitech Gaming G510s - Keyboard"/>
    <n v="254.96999999999997"/>
    <n v="3"/>
    <n v="0"/>
    <n v="91.789199999999994"/>
  </r>
  <r>
    <n v="6868"/>
    <s v="US-2013-126452"/>
    <x v="0"/>
    <x v="1035"/>
    <d v="2019-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5"/>
    <d v="2019-08-29T00:00:00"/>
    <s v="Standard Class"/>
    <s v="SC-20230"/>
    <s v="Scot Coram"/>
    <x v="1"/>
    <s v="United States"/>
    <s v="Los Angeles"/>
    <x v="1"/>
    <n v="90004"/>
    <x v="1"/>
    <s v="FUR-TA-10003569"/>
    <x v="0"/>
    <x v="3"/>
    <s v="Bretford CR8500 Series Meeting Room Furniture"/>
    <n v="2887.0560000000005"/>
    <n v="9"/>
    <n v="0.2"/>
    <n v="180.44099999999992"/>
  </r>
  <r>
    <n v="6870"/>
    <s v="US-2013-126452"/>
    <x v="0"/>
    <x v="1035"/>
    <d v="2019-08-29T00:00:00"/>
    <s v="Standard Class"/>
    <s v="SC-20230"/>
    <s v="Scot Coram"/>
    <x v="1"/>
    <s v="United States"/>
    <s v="Los Angeles"/>
    <x v="1"/>
    <n v="90004"/>
    <x v="1"/>
    <s v="OFF-PA-10003848"/>
    <x v="1"/>
    <x v="10"/>
    <s v="Xerox 1997"/>
    <n v="12.96"/>
    <n v="2"/>
    <n v="0"/>
    <n v="6.2208000000000006"/>
  </r>
  <r>
    <n v="6871"/>
    <s v="US-2013-126452"/>
    <x v="0"/>
    <x v="1035"/>
    <d v="2019-08-29T00:00:00"/>
    <s v="Standard Class"/>
    <s v="SC-20230"/>
    <s v="Scot Coram"/>
    <x v="1"/>
    <s v="United States"/>
    <s v="Los Angeles"/>
    <x v="1"/>
    <n v="90004"/>
    <x v="1"/>
    <s v="OFF-PA-10002606"/>
    <x v="1"/>
    <x v="10"/>
    <s v="Xerox 1928"/>
    <n v="47.52"/>
    <n v="9"/>
    <n v="0"/>
    <n v="21.384"/>
  </r>
  <r>
    <n v="6872"/>
    <s v="CA-2013-145009"/>
    <x v="0"/>
    <x v="5"/>
    <d v="2019-12-09T00:00:00"/>
    <s v="Second Class"/>
    <s v="RF-19345"/>
    <s v="Randy Ferguson"/>
    <x v="1"/>
    <s v="United States"/>
    <s v="Chicago"/>
    <x v="10"/>
    <n v="60610"/>
    <x v="2"/>
    <s v="OFF-LA-10004853"/>
    <x v="1"/>
    <x v="2"/>
    <s v="Avery 483"/>
    <n v="11.952000000000002"/>
    <n v="3"/>
    <n v="0.2"/>
    <n v="3.8843999999999994"/>
  </r>
  <r>
    <n v="6873"/>
    <s v="CA-2012-162544"/>
    <x v="1"/>
    <x v="1134"/>
    <d v="2018-12-19T00:00:00"/>
    <s v="First Class"/>
    <s v="SG-20080"/>
    <s v="Sandra Glassco"/>
    <x v="0"/>
    <s v="United States"/>
    <s v="Seattle"/>
    <x v="4"/>
    <n v="98105"/>
    <x v="1"/>
    <s v="OFF-PA-10004948"/>
    <x v="1"/>
    <x v="10"/>
    <s v="Xerox 190"/>
    <n v="4.9800000000000004"/>
    <n v="1"/>
    <n v="0"/>
    <n v="2.3406000000000002"/>
  </r>
  <r>
    <n v="6874"/>
    <s v="CA-2011-124394"/>
    <x v="2"/>
    <x v="1135"/>
    <d v="2017-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5"/>
    <d v="2017-10-22T00:00:00"/>
    <s v="Second Class"/>
    <s v="TB-21520"/>
    <s v="Tracy Blumstein"/>
    <x v="0"/>
    <s v="United States"/>
    <s v="Beaumont"/>
    <x v="5"/>
    <n v="77705"/>
    <x v="2"/>
    <s v="TEC-AC-10001314"/>
    <x v="2"/>
    <x v="11"/>
    <s v="Case Logic 2.4GHz Wireless Keyboard"/>
    <n v="119.97600000000001"/>
    <n v="3"/>
    <n v="0.2"/>
    <n v="-17.996400000000019"/>
  </r>
  <r>
    <n v="6876"/>
    <s v="US-2013-121013"/>
    <x v="0"/>
    <x v="64"/>
    <d v="2019-09-11T00:00:00"/>
    <s v="Standard Class"/>
    <s v="MM-17920"/>
    <s v="Michael Moore"/>
    <x v="0"/>
    <s v="United States"/>
    <s v="Chesapeake"/>
    <x v="17"/>
    <n v="23320"/>
    <x v="0"/>
    <s v="OFF-LA-10004545"/>
    <x v="1"/>
    <x v="2"/>
    <s v="Avery 50"/>
    <n v="25.06"/>
    <n v="2"/>
    <n v="0"/>
    <n v="11.778199999999998"/>
  </r>
  <r>
    <n v="6877"/>
    <s v="US-2013-121013"/>
    <x v="0"/>
    <x v="64"/>
    <d v="2019-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8-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8-10-15T00:00:00"/>
    <s v="Same Day"/>
    <s v="CG-12520"/>
    <s v="Claire Gute"/>
    <x v="0"/>
    <s v="United States"/>
    <s v="Dallas"/>
    <x v="5"/>
    <n v="75217"/>
    <x v="2"/>
    <s v="OFF-PA-10003001"/>
    <x v="1"/>
    <x v="10"/>
    <s v="Xerox 1986"/>
    <n v="5.3440000000000003"/>
    <n v="1"/>
    <n v="0.2"/>
    <n v="1.8703999999999998"/>
  </r>
  <r>
    <n v="6880"/>
    <s v="CA-2012-137113"/>
    <x v="1"/>
    <x v="494"/>
    <d v="2018-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8-12-05T00:00:00"/>
    <s v="Second Class"/>
    <s v="TW-21025"/>
    <s v="Tamara Willingham"/>
    <x v="2"/>
    <s v="United States"/>
    <s v="Seattle"/>
    <x v="4"/>
    <n v="98105"/>
    <x v="1"/>
    <s v="OFF-PA-10004255"/>
    <x v="1"/>
    <x v="10"/>
    <s v="Xerox 219"/>
    <n v="32.400000000000006"/>
    <n v="5"/>
    <n v="0"/>
    <n v="15.552000000000001"/>
  </r>
  <r>
    <n v="6882"/>
    <s v="CA-2012-137113"/>
    <x v="1"/>
    <x v="494"/>
    <d v="2018-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8-12-05T00:00:00"/>
    <s v="Second Class"/>
    <s v="TW-21025"/>
    <s v="Tamara Willingham"/>
    <x v="2"/>
    <s v="United States"/>
    <s v="Seattle"/>
    <x v="4"/>
    <n v="98105"/>
    <x v="1"/>
    <s v="OFF-ST-10002554"/>
    <x v="1"/>
    <x v="4"/>
    <s v="Tennsco Industrial Shelving"/>
    <n v="146.72999999999999"/>
    <n v="3"/>
    <n v="0"/>
    <n v="2.9346000000000032"/>
  </r>
  <r>
    <n v="6884"/>
    <s v="CA-2012-137113"/>
    <x v="1"/>
    <x v="494"/>
    <d v="2018-12-05T00:00:00"/>
    <s v="Second Class"/>
    <s v="TW-21025"/>
    <s v="Tamara Willingham"/>
    <x v="2"/>
    <s v="United States"/>
    <s v="Seattle"/>
    <x v="4"/>
    <n v="98105"/>
    <x v="1"/>
    <s v="OFF-PA-10002222"/>
    <x v="1"/>
    <x v="10"/>
    <s v="Xerox Color Copier Paper, 11&quot; x 17&quot;, Ream"/>
    <n v="114.2"/>
    <n v="5"/>
    <n v="0"/>
    <n v="52.531999999999996"/>
  </r>
  <r>
    <n v="6885"/>
    <s v="CA-2012-120677"/>
    <x v="1"/>
    <x v="70"/>
    <d v="2018-06-04T00:00:00"/>
    <s v="Standard Class"/>
    <s v="BD-11320"/>
    <s v="Bill Donatelli"/>
    <x v="0"/>
    <s v="United States"/>
    <s v="Minneapolis"/>
    <x v="11"/>
    <n v="55407"/>
    <x v="2"/>
    <s v="FUR-CH-10002320"/>
    <x v="0"/>
    <x v="1"/>
    <s v="Hon Pagoda Stacking Chairs"/>
    <n v="2567.84"/>
    <n v="8"/>
    <n v="0"/>
    <n v="770.35199999999986"/>
  </r>
  <r>
    <n v="6886"/>
    <s v="CA-2014-123036"/>
    <x v="3"/>
    <x v="18"/>
    <d v="2020-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20-09-18T00:00:00"/>
    <s v="Standard Class"/>
    <s v="HA-14905"/>
    <s v="Helen Abelman"/>
    <x v="0"/>
    <s v="United States"/>
    <s v="Springfield"/>
    <x v="24"/>
    <n v="45503"/>
    <x v="3"/>
    <s v="TEC-PH-10003580"/>
    <x v="2"/>
    <x v="7"/>
    <s v="Cisco IP Phone 7961G-GE VoIP phone"/>
    <n v="259.89600000000002"/>
    <n v="2"/>
    <n v="0.4"/>
    <n v="-56.310799999999972"/>
  </r>
  <r>
    <n v="6888"/>
    <s v="CA-2014-120222"/>
    <x v="3"/>
    <x v="1015"/>
    <d v="2020-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5"/>
    <d v="2020-05-03T00:00:00"/>
    <s v="Standard Class"/>
    <s v="LL-16840"/>
    <s v="Lauren Leatherbury"/>
    <x v="0"/>
    <s v="United States"/>
    <s v="Los Angeles"/>
    <x v="1"/>
    <n v="90032"/>
    <x v="1"/>
    <s v="OFF-BI-10000666"/>
    <x v="1"/>
    <x v="8"/>
    <s v="Surelock Post Binders"/>
    <n v="73.343999999999994"/>
    <n v="3"/>
    <n v="0.2"/>
    <n v="27.503999999999998"/>
  </r>
  <r>
    <n v="6890"/>
    <s v="CA-2014-164756"/>
    <x v="3"/>
    <x v="65"/>
    <d v="2020-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20-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20-09-23T00:00:00"/>
    <s v="Standard Class"/>
    <s v="SS-20140"/>
    <s v="Saphhira Shifley"/>
    <x v="1"/>
    <s v="United States"/>
    <s v="Columbus"/>
    <x v="32"/>
    <n v="31907"/>
    <x v="0"/>
    <s v="OFF-AR-10000380"/>
    <x v="1"/>
    <x v="6"/>
    <s v="Hunt PowerHouse Electric Pencil Sharpener, Blue"/>
    <n v="113.94"/>
    <n v="3"/>
    <n v="0"/>
    <n v="34.181999999999988"/>
  </r>
  <r>
    <n v="6893"/>
    <s v="CA-2014-164756"/>
    <x v="3"/>
    <x v="65"/>
    <d v="2020-09-23T00:00:00"/>
    <s v="Standard Class"/>
    <s v="SS-20140"/>
    <s v="Saphhira Shifley"/>
    <x v="1"/>
    <s v="United States"/>
    <s v="Columbus"/>
    <x v="32"/>
    <n v="31907"/>
    <x v="0"/>
    <s v="OFF-PA-10003848"/>
    <x v="1"/>
    <x v="10"/>
    <s v="Xerox 1997"/>
    <n v="25.92"/>
    <n v="4"/>
    <n v="0"/>
    <n v="12.441600000000001"/>
  </r>
  <r>
    <n v="6894"/>
    <s v="CA-2014-164756"/>
    <x v="3"/>
    <x v="65"/>
    <d v="2020-09-23T00:00:00"/>
    <s v="Standard Class"/>
    <s v="SS-20140"/>
    <s v="Saphhira Shifley"/>
    <x v="1"/>
    <s v="United States"/>
    <s v="Columbus"/>
    <x v="32"/>
    <n v="31907"/>
    <x v="0"/>
    <s v="FUR-FU-10002963"/>
    <x v="0"/>
    <x v="5"/>
    <s v="Master Caster Door Stop, Gray"/>
    <n v="20.32"/>
    <n v="4"/>
    <n v="0"/>
    <n v="6.9087999999999994"/>
  </r>
  <r>
    <n v="6895"/>
    <s v="CA-2014-164756"/>
    <x v="3"/>
    <x v="65"/>
    <d v="2020-09-23T00:00:00"/>
    <s v="Standard Class"/>
    <s v="SS-20140"/>
    <s v="Saphhira Shifley"/>
    <x v="1"/>
    <s v="United States"/>
    <s v="Columbus"/>
    <x v="32"/>
    <n v="31907"/>
    <x v="0"/>
    <s v="TEC-PH-10002447"/>
    <x v="2"/>
    <x v="7"/>
    <s v="AT&amp;T CL83451 4-Handset Telephone"/>
    <n v="411.98"/>
    <n v="2"/>
    <n v="0"/>
    <n v="119.4742"/>
  </r>
  <r>
    <n v="6896"/>
    <s v="CA-2014-164756"/>
    <x v="3"/>
    <x v="65"/>
    <d v="2020-09-23T00:00:00"/>
    <s v="Standard Class"/>
    <s v="SS-20140"/>
    <s v="Saphhira Shifley"/>
    <x v="1"/>
    <s v="United States"/>
    <s v="Columbus"/>
    <x v="32"/>
    <n v="31907"/>
    <x v="0"/>
    <s v="OFF-SU-10004261"/>
    <x v="1"/>
    <x v="14"/>
    <s v="Fiskars 8&quot; Scissors, 2/Pack"/>
    <n v="34.479999999999997"/>
    <n v="2"/>
    <n v="0"/>
    <n v="9.9991999999999948"/>
  </r>
  <r>
    <n v="6897"/>
    <s v="CA-2014-164756"/>
    <x v="3"/>
    <x v="65"/>
    <d v="2020-09-23T00:00:00"/>
    <s v="Standard Class"/>
    <s v="SS-20140"/>
    <s v="Saphhira Shifley"/>
    <x v="1"/>
    <s v="United States"/>
    <s v="Columbus"/>
    <x v="32"/>
    <n v="31907"/>
    <x v="0"/>
    <s v="OFF-PA-10003228"/>
    <x v="1"/>
    <x v="10"/>
    <s v="Xerox 1917"/>
    <n v="244.54999999999998"/>
    <n v="5"/>
    <n v="0"/>
    <n v="114.93849999999998"/>
  </r>
  <r>
    <n v="6898"/>
    <s v="CA-2014-122028"/>
    <x v="3"/>
    <x v="238"/>
    <d v="2020-08-26T00:00:00"/>
    <s v="Standard Class"/>
    <s v="CK-12205"/>
    <s v="Chloris Kastensmidt"/>
    <x v="0"/>
    <s v="United States"/>
    <s v="Lakewood"/>
    <x v="24"/>
    <n v="44107"/>
    <x v="3"/>
    <s v="OFF-BI-10004817"/>
    <x v="1"/>
    <x v="8"/>
    <s v="GBC Personal VeloBind Strips"/>
    <n v="10.782000000000002"/>
    <n v="3"/>
    <n v="0.7"/>
    <n v="-7.9067999999999969"/>
  </r>
  <r>
    <n v="6899"/>
    <s v="US-2012-165512"/>
    <x v="1"/>
    <x v="1136"/>
    <d v="2018-05-26T00:00:00"/>
    <s v="Second Class"/>
    <s v="VS-21820"/>
    <s v="Vivek Sundaresam"/>
    <x v="0"/>
    <s v="United States"/>
    <s v="Naperville"/>
    <x v="10"/>
    <n v="60540"/>
    <x v="2"/>
    <s v="FUR-CH-10002880"/>
    <x v="0"/>
    <x v="1"/>
    <s v="Global High-Back Leather Tilter, Burgundy"/>
    <n v="602.65099999999995"/>
    <n v="7"/>
    <n v="0.3"/>
    <n v="-163.57670000000005"/>
  </r>
  <r>
    <n v="6900"/>
    <s v="US-2012-165512"/>
    <x v="1"/>
    <x v="1136"/>
    <d v="2018-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8-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7"/>
    <d v="2020-07-25T00:00:00"/>
    <s v="Same Day"/>
    <s v="HR-14830"/>
    <s v="Harold Ryan"/>
    <x v="1"/>
    <s v="United States"/>
    <s v="Huntington Beach"/>
    <x v="1"/>
    <n v="92646"/>
    <x v="1"/>
    <s v="TEC-CO-10001449"/>
    <x v="2"/>
    <x v="16"/>
    <s v="Hewlett Packard LaserJet 3310 Copier"/>
    <n v="2399.96"/>
    <n v="5"/>
    <n v="0.2"/>
    <n v="839.9860000000001"/>
  </r>
  <r>
    <n v="6903"/>
    <s v="CA-2014-111220"/>
    <x v="3"/>
    <x v="264"/>
    <d v="2020-09-09T00:00:00"/>
    <s v="Standard Class"/>
    <s v="JS-15595"/>
    <s v="Jill Stevenson"/>
    <x v="1"/>
    <s v="United States"/>
    <s v="Chicago"/>
    <x v="10"/>
    <n v="60653"/>
    <x v="2"/>
    <s v="OFF-FA-10002280"/>
    <x v="1"/>
    <x v="13"/>
    <s v="Advantus Plastic Paper Clips"/>
    <n v="16"/>
    <n v="4"/>
    <n v="0.2"/>
    <n v="5.6"/>
  </r>
  <r>
    <n v="6904"/>
    <s v="CA-2014-111220"/>
    <x v="3"/>
    <x v="264"/>
    <d v="2020-09-09T00:00:00"/>
    <s v="Standard Class"/>
    <s v="JS-15595"/>
    <s v="Jill Stevenson"/>
    <x v="1"/>
    <s v="United States"/>
    <s v="Chicago"/>
    <x v="10"/>
    <n v="60653"/>
    <x v="2"/>
    <s v="OFF-AP-10003278"/>
    <x v="1"/>
    <x v="9"/>
    <s v="Belkin 7-Outlet SurgeMaster Home Series"/>
    <n v="5.5879999999999992"/>
    <n v="2"/>
    <n v="0.8"/>
    <n v="-15.087600000000002"/>
  </r>
  <r>
    <n v="6905"/>
    <s v="CA-2014-111220"/>
    <x v="3"/>
    <x v="264"/>
    <d v="2020-09-09T00:00:00"/>
    <s v="Standard Class"/>
    <s v="JS-15595"/>
    <s v="Jill Stevenson"/>
    <x v="1"/>
    <s v="United States"/>
    <s v="Chicago"/>
    <x v="10"/>
    <n v="60653"/>
    <x v="2"/>
    <s v="OFF-ST-10003994"/>
    <x v="1"/>
    <x v="4"/>
    <s v="Belkin 19&quot; Center-Weighted Shelf, Gray"/>
    <n v="235.92"/>
    <n v="5"/>
    <n v="0.2"/>
    <n v="-44.235000000000007"/>
  </r>
  <r>
    <n v="6906"/>
    <s v="US-2014-149006"/>
    <x v="3"/>
    <x v="1138"/>
    <d v="2020-12-09T00:00:00"/>
    <s v="Second Class"/>
    <s v="BN-11470"/>
    <s v="Brad Norvell"/>
    <x v="1"/>
    <s v="United States"/>
    <s v="Brentwood"/>
    <x v="1"/>
    <n v="94513"/>
    <x v="1"/>
    <s v="OFF-ST-10003221"/>
    <x v="1"/>
    <x v="4"/>
    <s v="Staples"/>
    <n v="10.68"/>
    <n v="1"/>
    <n v="0"/>
    <n v="2.8836000000000004"/>
  </r>
  <r>
    <n v="6907"/>
    <s v="CA-2014-149468"/>
    <x v="3"/>
    <x v="967"/>
    <d v="2020-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9-10-04T00:00:00"/>
    <s v="Standard Class"/>
    <s v="SW-20455"/>
    <s v="Shaun Weien"/>
    <x v="0"/>
    <s v="United States"/>
    <s v="Seattle"/>
    <x v="4"/>
    <n v="98103"/>
    <x v="1"/>
    <s v="TEC-PH-10002584"/>
    <x v="2"/>
    <x v="7"/>
    <s v="Samsung Galaxy S4"/>
    <n v="1001.5840000000001"/>
    <n v="2"/>
    <n v="0.2"/>
    <n v="125.19799999999992"/>
  </r>
  <r>
    <n v="6909"/>
    <s v="US-2014-135503"/>
    <x v="3"/>
    <x v="389"/>
    <d v="2020-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7-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20-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20-08-06T00:00:00"/>
    <s v="Second Class"/>
    <s v="EM-13960"/>
    <s v="Eric Murdock"/>
    <x v="0"/>
    <s v="United States"/>
    <s v="San Francisco"/>
    <x v="1"/>
    <n v="94109"/>
    <x v="1"/>
    <s v="OFF-ST-10004340"/>
    <x v="1"/>
    <x v="4"/>
    <s v="Fellowes Mobile File Cart, Black"/>
    <n v="186.54"/>
    <n v="3"/>
    <n v="0"/>
    <n v="50.365800000000007"/>
  </r>
  <r>
    <n v="6913"/>
    <s v="US-2014-128398"/>
    <x v="3"/>
    <x v="743"/>
    <d v="2020-05-06T00:00:00"/>
    <s v="Second Class"/>
    <s v="EM-13825"/>
    <s v="Elizabeth Moffitt"/>
    <x v="1"/>
    <s v="United States"/>
    <s v="Los Angeles"/>
    <x v="1"/>
    <n v="90049"/>
    <x v="1"/>
    <s v="TEC-AC-10001714"/>
    <x v="2"/>
    <x v="11"/>
    <s v="Logitech MX Performance Wireless Mouse"/>
    <n v="159.56"/>
    <n v="4"/>
    <n v="0"/>
    <n v="59.037199999999999"/>
  </r>
  <r>
    <n v="6914"/>
    <s v="CA-2012-104115"/>
    <x v="1"/>
    <x v="821"/>
    <d v="2018-06-16T00:00:00"/>
    <s v="Standard Class"/>
    <s v="JH-15910"/>
    <s v="Jonathan Howell"/>
    <x v="0"/>
    <s v="United States"/>
    <s v="West Palm Beach"/>
    <x v="2"/>
    <n v="33407"/>
    <x v="0"/>
    <s v="TEC-PH-10002844"/>
    <x v="2"/>
    <x v="7"/>
    <s v="Speck Products Candyshell Flip Case"/>
    <n v="55.984000000000009"/>
    <n v="2"/>
    <n v="0.2"/>
    <n v="4.1987999999999985"/>
  </r>
  <r>
    <n v="6915"/>
    <s v="CA-2011-142510"/>
    <x v="2"/>
    <x v="1090"/>
    <d v="2017-12-29T00:00:00"/>
    <s v="Standard Class"/>
    <s v="NP-18700"/>
    <s v="Nora Preis"/>
    <x v="0"/>
    <s v="United States"/>
    <s v="Chicago"/>
    <x v="10"/>
    <n v="60623"/>
    <x v="2"/>
    <s v="OFF-ST-10000585"/>
    <x v="1"/>
    <x v="4"/>
    <s v="Economy Rollaway Files"/>
    <n v="132.16"/>
    <n v="1"/>
    <n v="0.2"/>
    <n v="9.911999999999999"/>
  </r>
  <r>
    <n v="6916"/>
    <s v="CA-2011-142510"/>
    <x v="2"/>
    <x v="1090"/>
    <d v="2017-12-29T00:00:00"/>
    <s v="Standard Class"/>
    <s v="NP-18700"/>
    <s v="Nora Preis"/>
    <x v="0"/>
    <s v="United States"/>
    <s v="Chicago"/>
    <x v="10"/>
    <n v="60623"/>
    <x v="2"/>
    <s v="OFF-BI-10002824"/>
    <x v="1"/>
    <x v="8"/>
    <s v="Recycled Easel Ring Binders"/>
    <n v="17.903999999999996"/>
    <n v="6"/>
    <n v="0.8"/>
    <n v="-31.332000000000008"/>
  </r>
  <r>
    <n v="6917"/>
    <s v="CA-2011-142510"/>
    <x v="2"/>
    <x v="1090"/>
    <d v="2017-12-29T00:00:00"/>
    <s v="Standard Class"/>
    <s v="NP-18700"/>
    <s v="Nora Preis"/>
    <x v="0"/>
    <s v="United States"/>
    <s v="Chicago"/>
    <x v="10"/>
    <n v="60623"/>
    <x v="2"/>
    <s v="OFF-PA-10001289"/>
    <x v="1"/>
    <x v="10"/>
    <s v="White Computer Printout Paper by Universal"/>
    <n v="124.032"/>
    <n v="4"/>
    <n v="0.2"/>
    <n v="44.961600000000004"/>
  </r>
  <r>
    <n v="6918"/>
    <s v="CA-2011-124247"/>
    <x v="2"/>
    <x v="757"/>
    <d v="2017-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6"/>
    <d v="2019-04-19T00:00:00"/>
    <s v="Second Class"/>
    <s v="BM-11785"/>
    <s v="Bryan Mills"/>
    <x v="0"/>
    <s v="United States"/>
    <s v="Seattle"/>
    <x v="4"/>
    <n v="98115"/>
    <x v="1"/>
    <s v="OFF-SU-10003567"/>
    <x v="1"/>
    <x v="14"/>
    <s v="Stiletto Hand Letter Openers"/>
    <n v="28.799999999999997"/>
    <n v="3"/>
    <n v="0"/>
    <n v="0.86400000000000077"/>
  </r>
  <r>
    <n v="6920"/>
    <s v="CA-2012-102806"/>
    <x v="1"/>
    <x v="1030"/>
    <d v="2018-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20-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4"/>
    <d v="2020-04-11T00:00:00"/>
    <s v="Standard Class"/>
    <s v="PS-19045"/>
    <s v="Penelope Sewall"/>
    <x v="2"/>
    <s v="United States"/>
    <s v="New York City"/>
    <x v="15"/>
    <n v="10011"/>
    <x v="3"/>
    <s v="OFF-EN-10001532"/>
    <x v="1"/>
    <x v="12"/>
    <s v="Brown Kraft Recycled Envelopes"/>
    <n v="16.98"/>
    <n v="1"/>
    <n v="0"/>
    <n v="8.49"/>
  </r>
  <r>
    <n v="6923"/>
    <s v="CA-2012-134257"/>
    <x v="1"/>
    <x v="199"/>
    <d v="2018-03-19T00:00:00"/>
    <s v="Second Class"/>
    <s v="MS-17710"/>
    <s v="Maurice Satty"/>
    <x v="0"/>
    <s v="United States"/>
    <s v="Auburn"/>
    <x v="19"/>
    <n v="36830"/>
    <x v="0"/>
    <s v="OFF-LA-10003930"/>
    <x v="1"/>
    <x v="2"/>
    <s v="Dot Matrix Printer Tape Reel Labels, White, 5000/Box"/>
    <n v="491.55"/>
    <n v="5"/>
    <n v="0"/>
    <n v="240.8595"/>
  </r>
  <r>
    <n v="6924"/>
    <s v="CA-2012-134257"/>
    <x v="1"/>
    <x v="199"/>
    <d v="2018-03-19T00:00:00"/>
    <s v="Second Class"/>
    <s v="MS-17710"/>
    <s v="Maurice Satty"/>
    <x v="0"/>
    <s v="United States"/>
    <s v="Auburn"/>
    <x v="19"/>
    <n v="36830"/>
    <x v="0"/>
    <s v="OFF-EN-10003845"/>
    <x v="1"/>
    <x v="12"/>
    <s v="Colored Envelopes"/>
    <n v="7.38"/>
    <n v="2"/>
    <n v="0"/>
    <n v="3.3947999999999996"/>
  </r>
  <r>
    <n v="6925"/>
    <s v="CA-2012-137925"/>
    <x v="1"/>
    <x v="672"/>
    <d v="2018-12-04T00:00:00"/>
    <s v="Standard Class"/>
    <s v="JL-15235"/>
    <s v="Janet Lee"/>
    <x v="0"/>
    <s v="United States"/>
    <s v="New York City"/>
    <x v="15"/>
    <n v="10035"/>
    <x v="3"/>
    <s v="OFF-PA-10002659"/>
    <x v="1"/>
    <x v="10"/>
    <s v="Avoid Verbal Orders Carbonless Minifold Book"/>
    <n v="23.66"/>
    <n v="7"/>
    <n v="0"/>
    <n v="10.883599999999998"/>
  </r>
  <r>
    <n v="6926"/>
    <s v="CA-2012-137925"/>
    <x v="1"/>
    <x v="672"/>
    <d v="2018-12-04T00:00:00"/>
    <s v="Standard Class"/>
    <s v="JL-15235"/>
    <s v="Janet Lee"/>
    <x v="0"/>
    <s v="United States"/>
    <s v="New York City"/>
    <x v="15"/>
    <n v="10035"/>
    <x v="3"/>
    <s v="FUR-BO-10001608"/>
    <x v="0"/>
    <x v="0"/>
    <s v="Hon Metal Bookcases, Black"/>
    <n v="681.40800000000013"/>
    <n v="12"/>
    <n v="0.2"/>
    <n v="42.588000000000022"/>
  </r>
  <r>
    <n v="6927"/>
    <s v="CA-2013-140046"/>
    <x v="0"/>
    <x v="1061"/>
    <d v="2019-08-04T00:00:00"/>
    <s v="Standard Class"/>
    <s v="KM-16660"/>
    <s v="Khloe Miller"/>
    <x v="0"/>
    <s v="United States"/>
    <s v="Los Angeles"/>
    <x v="1"/>
    <n v="90032"/>
    <x v="1"/>
    <s v="OFF-LA-10000305"/>
    <x v="1"/>
    <x v="2"/>
    <s v="Avery 495"/>
    <n v="18.899999999999999"/>
    <n v="3"/>
    <n v="0"/>
    <n v="8.6939999999999991"/>
  </r>
  <r>
    <n v="6928"/>
    <s v="CA-2013-140382"/>
    <x v="0"/>
    <x v="661"/>
    <d v="2019-06-26T00:00:00"/>
    <s v="Second Class"/>
    <s v="RD-19900"/>
    <s v="Ruben Dartt"/>
    <x v="0"/>
    <s v="United States"/>
    <s v="San Francisco"/>
    <x v="1"/>
    <n v="94109"/>
    <x v="1"/>
    <s v="OFF-ST-10003638"/>
    <x v="1"/>
    <x v="4"/>
    <s v="Mobile Personal File Cube"/>
    <n v="93.68"/>
    <n v="4"/>
    <n v="0"/>
    <n v="25.293599999999998"/>
  </r>
  <r>
    <n v="6929"/>
    <s v="CA-2013-140382"/>
    <x v="0"/>
    <x v="661"/>
    <d v="2019-06-26T00:00:00"/>
    <s v="Second Class"/>
    <s v="RD-19900"/>
    <s v="Ruben Dartt"/>
    <x v="0"/>
    <s v="United States"/>
    <s v="San Francisco"/>
    <x v="1"/>
    <n v="94109"/>
    <x v="1"/>
    <s v="OFF-LA-10001934"/>
    <x v="1"/>
    <x v="2"/>
    <s v="Avery 516"/>
    <n v="21.93"/>
    <n v="3"/>
    <n v="0"/>
    <n v="10.307099999999998"/>
  </r>
  <r>
    <n v="6930"/>
    <s v="CA-2013-140382"/>
    <x v="0"/>
    <x v="661"/>
    <d v="2019-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9-06-26T00:00:00"/>
    <s v="Second Class"/>
    <s v="RD-19900"/>
    <s v="Ruben Dartt"/>
    <x v="0"/>
    <s v="United States"/>
    <s v="San Francisco"/>
    <x v="1"/>
    <n v="94109"/>
    <x v="1"/>
    <s v="OFF-PA-10001019"/>
    <x v="1"/>
    <x v="10"/>
    <s v="Xerox 1884"/>
    <n v="19.98"/>
    <n v="1"/>
    <n v="0"/>
    <n v="9.3905999999999992"/>
  </r>
  <r>
    <n v="6932"/>
    <s v="CA-2011-164182"/>
    <x v="2"/>
    <x v="686"/>
    <d v="2017-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7-07-18T00:00:00"/>
    <s v="Standard Class"/>
    <s v="ST-20530"/>
    <s v="Shui Tom"/>
    <x v="0"/>
    <s v="United States"/>
    <s v="Philadelphia"/>
    <x v="9"/>
    <n v="19140"/>
    <x v="3"/>
    <s v="TEC-PH-10002583"/>
    <x v="2"/>
    <x v="7"/>
    <s v="iOttie HLCRIO102 Car Mount"/>
    <n v="23.987999999999996"/>
    <n v="2"/>
    <n v="0.4"/>
    <n v="-13.993000000000004"/>
  </r>
  <r>
    <n v="6934"/>
    <s v="CA-2011-164182"/>
    <x v="2"/>
    <x v="686"/>
    <d v="2017-07-18T00:00:00"/>
    <s v="Standard Class"/>
    <s v="ST-20530"/>
    <s v="Shui Tom"/>
    <x v="0"/>
    <s v="United States"/>
    <s v="Philadelphia"/>
    <x v="9"/>
    <n v="19140"/>
    <x v="3"/>
    <s v="FUR-FU-10001057"/>
    <x v="0"/>
    <x v="5"/>
    <s v="Tensor Track Tree Floor Lamp"/>
    <n v="31.983999999999998"/>
    <n v="2"/>
    <n v="0.2"/>
    <n v="1.1993999999999998"/>
  </r>
  <r>
    <n v="6935"/>
    <s v="CA-2011-164182"/>
    <x v="2"/>
    <x v="686"/>
    <d v="2017-07-18T00:00:00"/>
    <s v="Standard Class"/>
    <s v="ST-20530"/>
    <s v="Shui Tom"/>
    <x v="0"/>
    <s v="United States"/>
    <s v="Philadelphia"/>
    <x v="9"/>
    <n v="19140"/>
    <x v="3"/>
    <s v="OFF-AR-10001044"/>
    <x v="1"/>
    <x v="6"/>
    <s v="BOSTON Ranger #55 Pencil Sharpener, Black"/>
    <n v="41.584000000000003"/>
    <n v="2"/>
    <n v="0.2"/>
    <n v="4.6781999999999968"/>
  </r>
  <r>
    <n v="6936"/>
    <s v="CA-2014-137365"/>
    <x v="3"/>
    <x v="329"/>
    <d v="2020-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9-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7-06-15T00:00:00"/>
    <s v="Same Day"/>
    <s v="PS-18760"/>
    <s v="Pamela Stobb"/>
    <x v="0"/>
    <s v="United States"/>
    <s v="El Paso"/>
    <x v="5"/>
    <n v="79907"/>
    <x v="2"/>
    <s v="OFF-PA-10001952"/>
    <x v="1"/>
    <x v="10"/>
    <s v="Xerox 1902"/>
    <n v="36.544000000000004"/>
    <n v="2"/>
    <n v="0.2"/>
    <n v="11.876799999999998"/>
  </r>
  <r>
    <n v="6939"/>
    <s v="CA-2013-125094"/>
    <x v="0"/>
    <x v="732"/>
    <d v="2019-11-10T00:00:00"/>
    <s v="Standard Class"/>
    <s v="NP-18700"/>
    <s v="Nora Preis"/>
    <x v="0"/>
    <s v="United States"/>
    <s v="Seattle"/>
    <x v="4"/>
    <n v="98105"/>
    <x v="1"/>
    <s v="TEC-AC-10004420"/>
    <x v="2"/>
    <x v="11"/>
    <s v="Cherry 142-key Programmable Keyboard"/>
    <n v="479.72"/>
    <n v="4"/>
    <n v="0"/>
    <n v="52.769200000000012"/>
  </r>
  <r>
    <n v="6940"/>
    <s v="CA-2014-107132"/>
    <x v="3"/>
    <x v="335"/>
    <d v="2020-07-01T00:00:00"/>
    <s v="Standard Class"/>
    <s v="SC-20260"/>
    <s v="Scott Cohen"/>
    <x v="1"/>
    <s v="United States"/>
    <s v="New York City"/>
    <x v="15"/>
    <n v="10009"/>
    <x v="3"/>
    <s v="OFF-BI-10001071"/>
    <x v="1"/>
    <x v="8"/>
    <s v="GBC ProClick Punch Binding System"/>
    <n v="102.36799999999999"/>
    <n v="2"/>
    <n v="0.2"/>
    <n v="37.108400000000003"/>
  </r>
  <r>
    <n v="6941"/>
    <s v="CA-2014-107132"/>
    <x v="3"/>
    <x v="335"/>
    <d v="2020-07-01T00:00:00"/>
    <s v="Standard Class"/>
    <s v="SC-20260"/>
    <s v="Scott Cohen"/>
    <x v="1"/>
    <s v="United States"/>
    <s v="New York City"/>
    <x v="15"/>
    <n v="10009"/>
    <x v="3"/>
    <s v="OFF-SU-10002503"/>
    <x v="1"/>
    <x v="14"/>
    <s v="Acme Preferred Stainless Steel Scissors"/>
    <n v="28.4"/>
    <n v="5"/>
    <n v="0"/>
    <n v="8.2359999999999989"/>
  </r>
  <r>
    <n v="6942"/>
    <s v="CA-2014-107132"/>
    <x v="3"/>
    <x v="335"/>
    <d v="2020-07-01T00:00:00"/>
    <s v="Standard Class"/>
    <s v="SC-20260"/>
    <s v="Scott Cohen"/>
    <x v="1"/>
    <s v="United States"/>
    <s v="New York City"/>
    <x v="15"/>
    <n v="10009"/>
    <x v="3"/>
    <s v="OFF-ST-10001490"/>
    <x v="1"/>
    <x v="4"/>
    <s v="Hot File 7-Pocket, Floor Stand"/>
    <n v="713.88"/>
    <n v="4"/>
    <n v="0"/>
    <n v="214.16399999999993"/>
  </r>
  <r>
    <n v="6943"/>
    <s v="CA-2014-107132"/>
    <x v="3"/>
    <x v="335"/>
    <d v="2020-07-01T00:00:00"/>
    <s v="Standard Class"/>
    <s v="SC-20260"/>
    <s v="Scott Cohen"/>
    <x v="1"/>
    <s v="United States"/>
    <s v="New York City"/>
    <x v="15"/>
    <n v="10009"/>
    <x v="3"/>
    <s v="OFF-PA-10003790"/>
    <x v="1"/>
    <x v="10"/>
    <s v="Xerox 1991"/>
    <n v="68.52"/>
    <n v="3"/>
    <n v="0"/>
    <n v="31.519199999999998"/>
  </r>
  <r>
    <n v="6944"/>
    <s v="CA-2012-139248"/>
    <x v="1"/>
    <x v="395"/>
    <d v="2018-07-30T00:00:00"/>
    <s v="Standard Class"/>
    <s v="RD-19930"/>
    <s v="Russell D'Ascenzo"/>
    <x v="0"/>
    <s v="United States"/>
    <s v="Los Angeles"/>
    <x v="1"/>
    <n v="90032"/>
    <x v="1"/>
    <s v="TEC-PH-10004094"/>
    <x v="2"/>
    <x v="7"/>
    <s v="Motorola L703CM"/>
    <n v="623.96"/>
    <n v="5"/>
    <n v="0.2"/>
    <n v="38.997500000000002"/>
  </r>
  <r>
    <n v="6945"/>
    <s v="CA-2011-148369"/>
    <x v="2"/>
    <x v="865"/>
    <d v="2017-09-27T00:00:00"/>
    <s v="Standard Class"/>
    <s v="TH-21115"/>
    <s v="Thea Hudgings"/>
    <x v="1"/>
    <s v="United States"/>
    <s v="Newark"/>
    <x v="13"/>
    <n v="19711"/>
    <x v="3"/>
    <s v="OFF-BI-10004876"/>
    <x v="1"/>
    <x v="8"/>
    <s v="Wilson Jones Suede Grain Vinyl Binders"/>
    <n v="11.12"/>
    <n v="4"/>
    <n v="0"/>
    <n v="5.4487999999999994"/>
  </r>
  <r>
    <n v="6946"/>
    <s v="CA-2013-106243"/>
    <x v="0"/>
    <x v="954"/>
    <d v="2019-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8-11-13T00:00:00"/>
    <s v="Standard Class"/>
    <s v="JO-15550"/>
    <s v="Jesus Ocampo"/>
    <x v="2"/>
    <s v="United States"/>
    <s v="Roseville"/>
    <x v="1"/>
    <n v="95661"/>
    <x v="1"/>
    <s v="OFF-FA-10000490"/>
    <x v="1"/>
    <x v="13"/>
    <s v="OIC Binder Clips, Mini, 1/4&quot; Capacity, Black"/>
    <n v="2.48"/>
    <n v="2"/>
    <n v="0"/>
    <n v="1.1656"/>
  </r>
  <r>
    <n v="6948"/>
    <s v="CA-2012-130365"/>
    <x v="1"/>
    <x v="334"/>
    <d v="2018-04-29T00:00:00"/>
    <s v="Standard Class"/>
    <s v="ZC-21910"/>
    <s v="Zuschuss Carroll"/>
    <x v="0"/>
    <s v="United States"/>
    <s v="Aurora"/>
    <x v="10"/>
    <n v="60505"/>
    <x v="2"/>
    <s v="OFF-ST-10002574"/>
    <x v="1"/>
    <x v="4"/>
    <s v="SAFCO Commercial Wire Shelving, Black"/>
    <n v="221.024"/>
    <n v="2"/>
    <n v="0.2"/>
    <n v="-55.256"/>
  </r>
  <r>
    <n v="6949"/>
    <s v="CA-2012-130365"/>
    <x v="1"/>
    <x v="334"/>
    <d v="2018-04-29T00:00:00"/>
    <s v="Standard Class"/>
    <s v="ZC-21910"/>
    <s v="Zuschuss Carroll"/>
    <x v="0"/>
    <s v="United States"/>
    <s v="Aurora"/>
    <x v="10"/>
    <n v="60505"/>
    <x v="2"/>
    <s v="FUR-CH-10003535"/>
    <x v="0"/>
    <x v="1"/>
    <s v="Global Armless Task Chair, Royal Blue"/>
    <n v="128.05799999999999"/>
    <n v="3"/>
    <n v="0.3"/>
    <n v="-23.782199999999996"/>
  </r>
  <r>
    <n v="6950"/>
    <s v="CA-2014-143021"/>
    <x v="3"/>
    <x v="123"/>
    <d v="2020-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20-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8-11-24T00:00:00"/>
    <s v="Standard Class"/>
    <s v="GK-14620"/>
    <s v="Grace Kelly"/>
    <x v="1"/>
    <s v="United States"/>
    <s v="Dallas"/>
    <x v="5"/>
    <n v="75217"/>
    <x v="2"/>
    <s v="TEC-MA-10002790"/>
    <x v="2"/>
    <x v="15"/>
    <s v="NeatDesk Desktop Scanner &amp; Digital Filing System"/>
    <n v="479.988"/>
    <n v="2"/>
    <n v="0.4"/>
    <n v="55.998599999999954"/>
  </r>
  <r>
    <n v="6953"/>
    <s v="CA-2012-129917"/>
    <x v="1"/>
    <x v="653"/>
    <d v="2018-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8-10-03T00:00:00"/>
    <s v="First Class"/>
    <s v="HM-14980"/>
    <s v="Henry MacAllister"/>
    <x v="0"/>
    <s v="United States"/>
    <s v="Los Angeles"/>
    <x v="1"/>
    <n v="90008"/>
    <x v="1"/>
    <s v="OFF-BI-10004828"/>
    <x v="1"/>
    <x v="8"/>
    <s v="GBC Poly Designer Binding Covers"/>
    <n v="53.567999999999998"/>
    <n v="4"/>
    <n v="0.2"/>
    <n v="19.418399999999995"/>
  </r>
  <r>
    <n v="6955"/>
    <s v="CA-2012-129917"/>
    <x v="1"/>
    <x v="653"/>
    <d v="2018-10-03T00:00:00"/>
    <s v="First Class"/>
    <s v="HM-14980"/>
    <s v="Henry MacAllister"/>
    <x v="0"/>
    <s v="United States"/>
    <s v="Los Angeles"/>
    <x v="1"/>
    <n v="90008"/>
    <x v="1"/>
    <s v="TEC-PH-10000369"/>
    <x v="2"/>
    <x v="7"/>
    <s v="HTC One Mini"/>
    <n v="503.96000000000004"/>
    <n v="5"/>
    <n v="0.2"/>
    <n v="50.396000000000015"/>
  </r>
  <r>
    <n v="6956"/>
    <s v="CA-2012-115420"/>
    <x v="1"/>
    <x v="334"/>
    <d v="2018-05-02T00:00:00"/>
    <s v="Standard Class"/>
    <s v="LS-16945"/>
    <s v="Linda Southworth"/>
    <x v="1"/>
    <s v="United States"/>
    <s v="Los Angeles"/>
    <x v="1"/>
    <n v="90004"/>
    <x v="1"/>
    <s v="OFF-EN-10003862"/>
    <x v="1"/>
    <x v="12"/>
    <s v="Laser &amp; Ink Jet Business Envelopes"/>
    <n v="21.34"/>
    <n v="2"/>
    <n v="0"/>
    <n v="9.8163999999999998"/>
  </r>
  <r>
    <n v="6957"/>
    <s v="CA-2013-157588"/>
    <x v="0"/>
    <x v="216"/>
    <d v="2019-07-20T00:00:00"/>
    <s v="Standard Class"/>
    <s v="AR-10570"/>
    <s v="Anemone Ratner"/>
    <x v="0"/>
    <s v="United States"/>
    <s v="Columbus"/>
    <x v="32"/>
    <n v="31907"/>
    <x v="0"/>
    <s v="OFF-BI-10003963"/>
    <x v="1"/>
    <x v="8"/>
    <s v="Cardinal Holdit Data Disk Pockets"/>
    <n v="36.4"/>
    <n v="5"/>
    <n v="0"/>
    <n v="17.107999999999997"/>
  </r>
  <r>
    <n v="6958"/>
    <s v="CA-2013-157588"/>
    <x v="0"/>
    <x v="216"/>
    <d v="2019-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8-09-29T00:00:00"/>
    <s v="Second Class"/>
    <s v="RH-19510"/>
    <s v="Rick Huthwaite"/>
    <x v="2"/>
    <s v="United States"/>
    <s v="San Francisco"/>
    <x v="1"/>
    <n v="94110"/>
    <x v="1"/>
    <s v="OFF-ST-10001328"/>
    <x v="1"/>
    <x v="4"/>
    <s v="Personal Filing Tote with Lid, Black/Gray"/>
    <n v="15.51"/>
    <n v="1"/>
    <n v="0"/>
    <n v="4.3428000000000004"/>
  </r>
  <r>
    <n v="6960"/>
    <s v="CA-2012-167255"/>
    <x v="1"/>
    <x v="874"/>
    <d v="2018-09-29T00:00:00"/>
    <s v="Second Class"/>
    <s v="RH-19510"/>
    <s v="Rick Huthwaite"/>
    <x v="2"/>
    <s v="United States"/>
    <s v="San Francisco"/>
    <x v="1"/>
    <n v="94110"/>
    <x v="1"/>
    <s v="OFF-PA-10002377"/>
    <x v="1"/>
    <x v="10"/>
    <s v="Xerox 1916"/>
    <n v="146.82"/>
    <n v="3"/>
    <n v="0"/>
    <n v="73.41"/>
  </r>
  <r>
    <n v="6961"/>
    <s v="CA-2012-167255"/>
    <x v="1"/>
    <x v="874"/>
    <d v="2018-09-29T00:00:00"/>
    <s v="Second Class"/>
    <s v="RH-19510"/>
    <s v="Rick Huthwaite"/>
    <x v="2"/>
    <s v="United States"/>
    <s v="San Francisco"/>
    <x v="1"/>
    <n v="94110"/>
    <x v="1"/>
    <s v="OFF-PA-10003441"/>
    <x v="1"/>
    <x v="10"/>
    <s v="Xerox 226"/>
    <n v="12.96"/>
    <n v="2"/>
    <n v="0"/>
    <n v="6.2208000000000006"/>
  </r>
  <r>
    <n v="6962"/>
    <s v="CA-2014-162096"/>
    <x v="3"/>
    <x v="468"/>
    <d v="2020-11-11T00:00:00"/>
    <s v="Same Day"/>
    <s v="TB-21190"/>
    <s v="Thomas Brumley"/>
    <x v="2"/>
    <s v="United States"/>
    <s v="Riverside"/>
    <x v="1"/>
    <n v="92503"/>
    <x v="1"/>
    <s v="OFF-AR-10002221"/>
    <x v="1"/>
    <x v="6"/>
    <s v="12 Colored Short Pencils"/>
    <n v="7.8000000000000007"/>
    <n v="3"/>
    <n v="0"/>
    <n v="2.1060000000000008"/>
  </r>
  <r>
    <n v="6963"/>
    <s v="CA-2013-157161"/>
    <x v="0"/>
    <x v="87"/>
    <d v="2019-07-21T00:00:00"/>
    <s v="Second Class"/>
    <s v="JD-15895"/>
    <s v="Jonathan Doherty"/>
    <x v="1"/>
    <s v="United States"/>
    <s v="Columbia"/>
    <x v="20"/>
    <n v="29203"/>
    <x v="0"/>
    <s v="OFF-EN-10001509"/>
    <x v="1"/>
    <x v="12"/>
    <s v="Poly String Tie Envelopes"/>
    <n v="10.199999999999999"/>
    <n v="5"/>
    <n v="0"/>
    <n v="4.7939999999999996"/>
  </r>
  <r>
    <n v="6964"/>
    <s v="CA-2013-157161"/>
    <x v="0"/>
    <x v="87"/>
    <d v="2019-07-21T00:00:00"/>
    <s v="Second Class"/>
    <s v="JD-15895"/>
    <s v="Jonathan Doherty"/>
    <x v="1"/>
    <s v="United States"/>
    <s v="Columbia"/>
    <x v="20"/>
    <n v="29203"/>
    <x v="0"/>
    <s v="OFF-AR-10003338"/>
    <x v="1"/>
    <x v="6"/>
    <s v="Eberhard Faber 3 1/2&quot; Golf Pencils"/>
    <n v="22.32"/>
    <n v="3"/>
    <n v="0"/>
    <n v="5.580000000000001"/>
  </r>
  <r>
    <n v="6965"/>
    <s v="CA-2013-157161"/>
    <x v="0"/>
    <x v="87"/>
    <d v="2019-07-21T00:00:00"/>
    <s v="Second Class"/>
    <s v="JD-15895"/>
    <s v="Jonathan Doherty"/>
    <x v="1"/>
    <s v="United States"/>
    <s v="Columbia"/>
    <x v="20"/>
    <n v="29203"/>
    <x v="0"/>
    <s v="OFF-BI-10004728"/>
    <x v="1"/>
    <x v="8"/>
    <s v="Wilson Jones Turn Tabs Binder Tool for Ring Binders"/>
    <n v="24.1"/>
    <n v="5"/>
    <n v="0"/>
    <n v="11.086"/>
  </r>
  <r>
    <n v="6966"/>
    <s v="CA-2013-157161"/>
    <x v="0"/>
    <x v="87"/>
    <d v="2019-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9-07-21T00:00:00"/>
    <s v="Second Class"/>
    <s v="JD-15895"/>
    <s v="Jonathan Doherty"/>
    <x v="1"/>
    <s v="United States"/>
    <s v="Columbia"/>
    <x v="20"/>
    <n v="29203"/>
    <x v="0"/>
    <s v="OFF-BI-10002764"/>
    <x v="1"/>
    <x v="8"/>
    <s v="Recycled Pressboard Report Cover with Reinforced Top Hinge"/>
    <n v="6.46"/>
    <n v="2"/>
    <n v="0"/>
    <n v="3.1654"/>
  </r>
  <r>
    <n v="6968"/>
    <s v="CA-2013-157161"/>
    <x v="0"/>
    <x v="87"/>
    <d v="2019-07-21T00:00:00"/>
    <s v="Second Class"/>
    <s v="JD-15895"/>
    <s v="Jonathan Doherty"/>
    <x v="1"/>
    <s v="United States"/>
    <s v="Columbia"/>
    <x v="20"/>
    <n v="29203"/>
    <x v="0"/>
    <s v="OFF-PA-10001461"/>
    <x v="1"/>
    <x v="10"/>
    <s v="HP Office Paper (20Lb. and 87 Bright)"/>
    <n v="60.12"/>
    <n v="9"/>
    <n v="0"/>
    <n v="28.857599999999998"/>
  </r>
  <r>
    <n v="6969"/>
    <s v="CA-2012-110765"/>
    <x v="1"/>
    <x v="1139"/>
    <d v="2018-10-20T00:00:00"/>
    <s v="Second Class"/>
    <s v="MP-17965"/>
    <s v="Michael Paige"/>
    <x v="1"/>
    <s v="United States"/>
    <s v="New York City"/>
    <x v="15"/>
    <n v="10011"/>
    <x v="3"/>
    <s v="TEC-PH-10004165"/>
    <x v="2"/>
    <x v="7"/>
    <s v="Mitel MiVoice 5330e IP Phone"/>
    <n v="824.97"/>
    <n v="3"/>
    <n v="0"/>
    <n v="214.4922"/>
  </r>
  <r>
    <n v="6970"/>
    <s v="CA-2013-163937"/>
    <x v="0"/>
    <x v="993"/>
    <d v="2019-01-13T00:00:00"/>
    <s v="Second Class"/>
    <s v="JB-16000"/>
    <s v="Joy Bell-"/>
    <x v="0"/>
    <s v="United States"/>
    <s v="Longview"/>
    <x v="4"/>
    <n v="98632"/>
    <x v="1"/>
    <s v="FUR-FU-10000010"/>
    <x v="0"/>
    <x v="5"/>
    <s v="DAX Value U-Channel Document Frames, Easel Back"/>
    <n v="24.849999999999998"/>
    <n v="5"/>
    <n v="0"/>
    <n v="7.7034999999999982"/>
  </r>
  <r>
    <n v="6971"/>
    <s v="CA-2014-153822"/>
    <x v="3"/>
    <x v="20"/>
    <d v="2020-09-26T00:00:00"/>
    <s v="Standard Class"/>
    <s v="AB-10105"/>
    <s v="Adrian Barton"/>
    <x v="0"/>
    <s v="United States"/>
    <s v="Phoenix"/>
    <x v="16"/>
    <n v="85023"/>
    <x v="1"/>
    <s v="OFF-ST-10000321"/>
    <x v="1"/>
    <x v="4"/>
    <s v="Akro Stacking Bins"/>
    <n v="12.624000000000001"/>
    <n v="2"/>
    <n v="0.2"/>
    <n v="-2.5248000000000022"/>
  </r>
  <r>
    <n v="6972"/>
    <s v="CA-2014-153822"/>
    <x v="3"/>
    <x v="20"/>
    <d v="2020-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20-09-26T00:00:00"/>
    <s v="Standard Class"/>
    <s v="AB-10105"/>
    <s v="Adrian Barton"/>
    <x v="0"/>
    <s v="United States"/>
    <s v="Phoenix"/>
    <x v="16"/>
    <n v="85023"/>
    <x v="1"/>
    <s v="TEC-PH-10002415"/>
    <x v="2"/>
    <x v="7"/>
    <s v="Polycom VoiceStation 500 Conference phone"/>
    <n v="471.92"/>
    <n v="2"/>
    <n v="0.2"/>
    <n v="29.495000000000019"/>
  </r>
  <r>
    <n v="6974"/>
    <s v="CA-2014-153822"/>
    <x v="3"/>
    <x v="20"/>
    <d v="2020-09-26T00:00:00"/>
    <s v="Standard Class"/>
    <s v="AB-10105"/>
    <s v="Adrian Barton"/>
    <x v="0"/>
    <s v="United States"/>
    <s v="Phoenix"/>
    <x v="16"/>
    <n v="85023"/>
    <x v="1"/>
    <s v="OFF-BI-10001460"/>
    <x v="1"/>
    <x v="8"/>
    <s v="Plastic Binding Combs"/>
    <n v="18.180000000000003"/>
    <n v="4"/>
    <n v="0.7"/>
    <n v="-13.938000000000002"/>
  </r>
  <r>
    <n v="6975"/>
    <s v="CA-2014-146185"/>
    <x v="3"/>
    <x v="175"/>
    <d v="2020-09-20T00:00:00"/>
    <s v="Standard Class"/>
    <s v="CC-12145"/>
    <s v="Charles Crestani"/>
    <x v="0"/>
    <s v="United States"/>
    <s v="Houston"/>
    <x v="5"/>
    <n v="77095"/>
    <x v="2"/>
    <s v="OFF-AR-10002987"/>
    <x v="1"/>
    <x v="6"/>
    <s v="Prismacolor Color Pencil Set"/>
    <n v="31.744"/>
    <n v="2"/>
    <n v="0.2"/>
    <n v="8.3328000000000024"/>
  </r>
  <r>
    <n v="6976"/>
    <s v="CA-2012-112144"/>
    <x v="1"/>
    <x v="1140"/>
    <d v="2018-07-02T00:00:00"/>
    <s v="Standard Class"/>
    <s v="CY-12745"/>
    <s v="Craig Yedwab"/>
    <x v="1"/>
    <s v="United States"/>
    <s v="Gilbert"/>
    <x v="16"/>
    <n v="85234"/>
    <x v="1"/>
    <s v="OFF-LA-10000443"/>
    <x v="1"/>
    <x v="2"/>
    <s v="Avery 501"/>
    <n v="5.9039999999999999"/>
    <n v="2"/>
    <n v="0.2"/>
    <n v="1.9925999999999999"/>
  </r>
  <r>
    <n v="6977"/>
    <s v="CA-2012-112144"/>
    <x v="1"/>
    <x v="1140"/>
    <d v="2018-07-02T00:00:00"/>
    <s v="Standard Class"/>
    <s v="CY-12745"/>
    <s v="Craig Yedwab"/>
    <x v="1"/>
    <s v="United States"/>
    <s v="Gilbert"/>
    <x v="16"/>
    <n v="85234"/>
    <x v="1"/>
    <s v="FUR-FU-10004306"/>
    <x v="0"/>
    <x v="5"/>
    <s v="Electrix Halogen Magnifier Lamp"/>
    <n v="621.7600000000001"/>
    <n v="4"/>
    <n v="0.2"/>
    <n v="46.631999999999977"/>
  </r>
  <r>
    <n v="6978"/>
    <s v="US-2013-119298"/>
    <x v="0"/>
    <x v="880"/>
    <d v="2019-11-29T00:00:00"/>
    <s v="First Class"/>
    <s v="EP-13915"/>
    <s v="Emily Phan"/>
    <x v="0"/>
    <s v="United States"/>
    <s v="Jonesboro"/>
    <x v="36"/>
    <n v="72401"/>
    <x v="0"/>
    <s v="TEC-PH-10002564"/>
    <x v="2"/>
    <x v="7"/>
    <s v="OtterBox Defender Series Case - Samsung Galaxy S4"/>
    <n v="59.98"/>
    <n v="2"/>
    <n v="0"/>
    <n v="17.993999999999993"/>
  </r>
  <r>
    <n v="6979"/>
    <s v="CA-2014-155159"/>
    <x v="3"/>
    <x v="919"/>
    <d v="2020-11-30T00:00:00"/>
    <s v="Second Class"/>
    <s v="DL-13315"/>
    <s v="Delfina Latchford"/>
    <x v="0"/>
    <s v="United States"/>
    <s v="Atlanta"/>
    <x v="32"/>
    <n v="30318"/>
    <x v="0"/>
    <s v="OFF-PA-10003724"/>
    <x v="1"/>
    <x v="10"/>
    <s v="Wirebound Message Book, 4 per Page"/>
    <n v="48.87"/>
    <n v="9"/>
    <n v="0"/>
    <n v="23.946299999999997"/>
  </r>
  <r>
    <n v="6980"/>
    <s v="CA-2014-149076"/>
    <x v="3"/>
    <x v="424"/>
    <d v="2020-01-20T00:00:00"/>
    <s v="Standard Class"/>
    <s v="SO-20335"/>
    <s v="Sean O'Donnell"/>
    <x v="0"/>
    <s v="United States"/>
    <s v="Los Angeles"/>
    <x v="1"/>
    <n v="90036"/>
    <x v="1"/>
    <s v="OFF-PA-10000483"/>
    <x v="1"/>
    <x v="10"/>
    <s v="Xerox 19"/>
    <n v="154.9"/>
    <n v="5"/>
    <n v="0"/>
    <n v="69.704999999999998"/>
  </r>
  <r>
    <n v="6981"/>
    <s v="CA-2011-146990"/>
    <x v="2"/>
    <x v="845"/>
    <d v="2017-11-08T00:00:00"/>
    <s v="First Class"/>
    <s v="BP-11095"/>
    <s v="Bart Pistole"/>
    <x v="1"/>
    <s v="United States"/>
    <s v="New York City"/>
    <x v="15"/>
    <n v="10024"/>
    <x v="3"/>
    <s v="OFF-FA-10000611"/>
    <x v="1"/>
    <x v="13"/>
    <s v="Binder Clips by OIC"/>
    <n v="5.92"/>
    <n v="4"/>
    <n v="0"/>
    <n v="2.8415999999999997"/>
  </r>
  <r>
    <n v="6982"/>
    <s v="CA-2011-146990"/>
    <x v="2"/>
    <x v="845"/>
    <d v="2017-11-08T00:00:00"/>
    <s v="First Class"/>
    <s v="BP-11095"/>
    <s v="Bart Pistole"/>
    <x v="1"/>
    <s v="United States"/>
    <s v="New York City"/>
    <x v="15"/>
    <n v="10024"/>
    <x v="3"/>
    <s v="OFF-PA-10000246"/>
    <x v="1"/>
    <x v="10"/>
    <s v="Riverleaf Stik-Withit Designer Note Cubes"/>
    <n v="30.18"/>
    <n v="3"/>
    <n v="0"/>
    <n v="13.8828"/>
  </r>
  <r>
    <n v="6983"/>
    <s v="CA-2013-116526"/>
    <x v="0"/>
    <x v="142"/>
    <d v="2019-09-06T00:00:00"/>
    <s v="Standard Class"/>
    <s v="JA-15970"/>
    <s v="Joseph Airdo"/>
    <x v="0"/>
    <s v="United States"/>
    <s v="Detroit"/>
    <x v="12"/>
    <n v="48227"/>
    <x v="2"/>
    <s v="OFF-BI-10004728"/>
    <x v="1"/>
    <x v="8"/>
    <s v="Wilson Jones Turn Tabs Binder Tool for Ring Binders"/>
    <n v="24.1"/>
    <n v="5"/>
    <n v="0"/>
    <n v="11.086"/>
  </r>
  <r>
    <n v="6984"/>
    <s v="CA-2013-116526"/>
    <x v="0"/>
    <x v="142"/>
    <d v="2019-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9-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9-09-06T00:00:00"/>
    <s v="Standard Class"/>
    <s v="JA-15970"/>
    <s v="Joseph Airdo"/>
    <x v="0"/>
    <s v="United States"/>
    <s v="Detroit"/>
    <x v="12"/>
    <n v="48227"/>
    <x v="2"/>
    <s v="OFF-BI-10000320"/>
    <x v="1"/>
    <x v="8"/>
    <s v="GBC Plastic Binding Combs"/>
    <n v="29.52"/>
    <n v="4"/>
    <n v="0"/>
    <n v="14.4648"/>
  </r>
  <r>
    <n v="6987"/>
    <s v="CA-2013-116526"/>
    <x v="0"/>
    <x v="142"/>
    <d v="2019-09-06T00:00:00"/>
    <s v="Standard Class"/>
    <s v="JA-15970"/>
    <s v="Joseph Airdo"/>
    <x v="0"/>
    <s v="United States"/>
    <s v="Detroit"/>
    <x v="12"/>
    <n v="48227"/>
    <x v="2"/>
    <s v="OFF-AR-10004999"/>
    <x v="1"/>
    <x v="6"/>
    <s v="Newell 315"/>
    <n v="11.96"/>
    <n v="2"/>
    <n v="0"/>
    <n v="2.99"/>
  </r>
  <r>
    <n v="6988"/>
    <s v="CA-2013-116526"/>
    <x v="0"/>
    <x v="142"/>
    <d v="2019-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20-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20-12-14T00:00:00"/>
    <s v="First Class"/>
    <s v="DK-13375"/>
    <s v="Dennis Kane"/>
    <x v="0"/>
    <s v="United States"/>
    <s v="Abilene"/>
    <x v="5"/>
    <n v="79605"/>
    <x v="2"/>
    <s v="OFF-AP-10001634"/>
    <x v="1"/>
    <x v="9"/>
    <s v="Hoover Commercial Lightweight Upright Vacuum"/>
    <n v="1.3919999999999997"/>
    <n v="2"/>
    <n v="0.8"/>
    <n v="-3.7584000000000009"/>
  </r>
  <r>
    <n v="6991"/>
    <s v="CA-2012-109386"/>
    <x v="1"/>
    <x v="627"/>
    <d v="2018-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8-11-13T00:00:00"/>
    <s v="Second Class"/>
    <s v="RH-19600"/>
    <s v="Rob Haberlin"/>
    <x v="0"/>
    <s v="United States"/>
    <s v="Hampton"/>
    <x v="17"/>
    <n v="23666"/>
    <x v="0"/>
    <s v="TEC-PH-10002890"/>
    <x v="2"/>
    <x v="7"/>
    <s v="AT&amp;T 17929 Lendline Telephone"/>
    <n v="226.20000000000002"/>
    <n v="5"/>
    <n v="0"/>
    <n v="58.811999999999998"/>
  </r>
  <r>
    <n v="6993"/>
    <s v="CA-2012-109386"/>
    <x v="1"/>
    <x v="627"/>
    <d v="2018-11-13T00:00:00"/>
    <s v="Second Class"/>
    <s v="RH-19600"/>
    <s v="Rob Haberlin"/>
    <x v="0"/>
    <s v="United States"/>
    <s v="Hampton"/>
    <x v="17"/>
    <n v="23666"/>
    <x v="0"/>
    <s v="FUR-FU-10000308"/>
    <x v="0"/>
    <x v="5"/>
    <s v="Deflect-o Glass Clear Studded Chair Mats"/>
    <n v="186.54"/>
    <n v="3"/>
    <n v="0"/>
    <n v="41.038800000000002"/>
  </r>
  <r>
    <n v="6994"/>
    <s v="CA-2012-109386"/>
    <x v="1"/>
    <x v="627"/>
    <d v="2018-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8-11-13T00:00:00"/>
    <s v="Second Class"/>
    <s v="RH-19600"/>
    <s v="Rob Haberlin"/>
    <x v="0"/>
    <s v="United States"/>
    <s v="Hampton"/>
    <x v="17"/>
    <n v="23666"/>
    <x v="0"/>
    <s v="OFF-AR-10000122"/>
    <x v="1"/>
    <x v="6"/>
    <s v="Newell 314"/>
    <n v="27.9"/>
    <n v="5"/>
    <n v="0"/>
    <n v="6.9749999999999979"/>
  </r>
  <r>
    <n v="6996"/>
    <s v="CA-2012-166800"/>
    <x v="1"/>
    <x v="901"/>
    <d v="2018-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20-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20-12-26T00:00:00"/>
    <s v="Second Class"/>
    <s v="JB-15400"/>
    <s v="Jennifer Braxton"/>
    <x v="1"/>
    <s v="United States"/>
    <s v="Rockford"/>
    <x v="10"/>
    <n v="61107"/>
    <x v="2"/>
    <s v="OFF-PA-10004475"/>
    <x v="1"/>
    <x v="10"/>
    <s v="Xerox 1940"/>
    <n v="175.87200000000001"/>
    <n v="4"/>
    <n v="0.2"/>
    <n v="63.753599999999992"/>
  </r>
  <r>
    <n v="6999"/>
    <s v="US-2013-134369"/>
    <x v="0"/>
    <x v="1141"/>
    <d v="2019-09-23T00:00:00"/>
    <s v="Standard Class"/>
    <s v="BC-11125"/>
    <s v="Becky Castell"/>
    <x v="2"/>
    <s v="United States"/>
    <s v="Laguna Niguel"/>
    <x v="1"/>
    <n v="92677"/>
    <x v="1"/>
    <s v="OFF-PA-10002195"/>
    <x v="1"/>
    <x v="10"/>
    <s v="Xerox 1966"/>
    <n v="12.96"/>
    <n v="2"/>
    <n v="0"/>
    <n v="6.3504000000000005"/>
  </r>
  <r>
    <n v="7000"/>
    <s v="CA-2014-123687"/>
    <x v="3"/>
    <x v="1142"/>
    <d v="2020-05-30T00:00:00"/>
    <s v="First Class"/>
    <s v="KC-16675"/>
    <s v="Kimberly Carter"/>
    <x v="1"/>
    <s v="United States"/>
    <s v="Louisville"/>
    <x v="0"/>
    <n v="40214"/>
    <x v="0"/>
    <s v="OFF-AP-10002670"/>
    <x v="1"/>
    <x v="9"/>
    <s v="Belkin 8-Outlet Premiere SurgeMaster II Surge Protectors"/>
    <n v="208.44"/>
    <n v="3"/>
    <n v="0"/>
    <n v="62.531999999999982"/>
  </r>
  <r>
    <n v="7001"/>
    <s v="CA-2014-123687"/>
    <x v="3"/>
    <x v="1142"/>
    <d v="2020-05-30T00:00:00"/>
    <s v="First Class"/>
    <s v="KC-16675"/>
    <s v="Kimberly Carter"/>
    <x v="1"/>
    <s v="United States"/>
    <s v="Louisville"/>
    <x v="0"/>
    <n v="40214"/>
    <x v="0"/>
    <s v="OFF-SU-10004498"/>
    <x v="1"/>
    <x v="14"/>
    <s v="Martin-Yale Premier Letter Opener"/>
    <n v="25.76"/>
    <n v="2"/>
    <n v="0"/>
    <n v="0.77280000000000015"/>
  </r>
  <r>
    <n v="7002"/>
    <s v="CA-2012-104871"/>
    <x v="1"/>
    <x v="1109"/>
    <d v="2018-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7-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7-08-21T00:00:00"/>
    <s v="Second Class"/>
    <s v="DW-13195"/>
    <s v="David Wiener"/>
    <x v="1"/>
    <s v="United States"/>
    <s v="Los Angeles"/>
    <x v="1"/>
    <n v="90045"/>
    <x v="1"/>
    <s v="OFF-BI-10000632"/>
    <x v="1"/>
    <x v="8"/>
    <s v="Satellite Sectional Post Binders"/>
    <n v="69.456000000000003"/>
    <n v="2"/>
    <n v="0.2"/>
    <n v="22.573199999999996"/>
  </r>
  <r>
    <n v="7005"/>
    <s v="CA-2011-126333"/>
    <x v="2"/>
    <x v="851"/>
    <d v="2017-12-28T00:00:00"/>
    <s v="Standard Class"/>
    <s v="ME-18010"/>
    <s v="Michelle Ellison"/>
    <x v="1"/>
    <s v="United States"/>
    <s v="Port Arthur"/>
    <x v="5"/>
    <n v="77642"/>
    <x v="2"/>
    <s v="OFF-PA-10000223"/>
    <x v="1"/>
    <x v="10"/>
    <s v="Xerox 2000"/>
    <n v="5.1840000000000011"/>
    <n v="1"/>
    <n v="0.2"/>
    <n v="1.8144"/>
  </r>
  <r>
    <n v="7006"/>
    <s v="CA-2012-141740"/>
    <x v="1"/>
    <x v="549"/>
    <d v="2018-11-05T00:00:00"/>
    <s v="Standard Class"/>
    <s v="JF-15490"/>
    <s v="Jeremy Farry"/>
    <x v="0"/>
    <s v="United States"/>
    <s v="New York City"/>
    <x v="15"/>
    <n v="10009"/>
    <x v="3"/>
    <s v="FUR-CH-10001545"/>
    <x v="0"/>
    <x v="1"/>
    <s v="Hon Comfortask Task/Swivel Chairs"/>
    <n v="205.16400000000002"/>
    <n v="2"/>
    <n v="0.1"/>
    <n v="13.677600000000002"/>
  </r>
  <r>
    <n v="7007"/>
    <s v="CA-2011-119466"/>
    <x v="2"/>
    <x v="534"/>
    <d v="2017-12-21T00:00:00"/>
    <s v="Standard Class"/>
    <s v="SP-20860"/>
    <s v="Sung Pak"/>
    <x v="1"/>
    <s v="United States"/>
    <s v="Chicago"/>
    <x v="10"/>
    <n v="60623"/>
    <x v="2"/>
    <s v="FUR-FU-10001546"/>
    <x v="0"/>
    <x v="5"/>
    <s v="Dana Swing-Arm Lamps"/>
    <n v="8.5440000000000005"/>
    <n v="2"/>
    <n v="0.6"/>
    <n v="-7.4759999999999991"/>
  </r>
  <r>
    <n v="7008"/>
    <s v="CA-2012-154823"/>
    <x v="1"/>
    <x v="291"/>
    <d v="2018-08-25T00:00:00"/>
    <s v="Standard Class"/>
    <s v="KN-16390"/>
    <s v="Katherine Nockton"/>
    <x v="1"/>
    <s v="United States"/>
    <s v="Springfield"/>
    <x v="24"/>
    <n v="45503"/>
    <x v="3"/>
    <s v="OFF-BI-10001098"/>
    <x v="1"/>
    <x v="8"/>
    <s v="Acco D-Ring Binder w/DublLock"/>
    <n v="12.828000000000001"/>
    <n v="2"/>
    <n v="0.7"/>
    <n v="-8.9795999999999978"/>
  </r>
  <r>
    <n v="7009"/>
    <s v="CA-2012-154823"/>
    <x v="1"/>
    <x v="291"/>
    <d v="2018-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8-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7-05-27T00:00:00"/>
    <s v="Standard Class"/>
    <s v="GT-14710"/>
    <s v="Greg Tran"/>
    <x v="0"/>
    <s v="United States"/>
    <s v="New York City"/>
    <x v="15"/>
    <n v="10035"/>
    <x v="3"/>
    <s v="OFF-BI-10000829"/>
    <x v="1"/>
    <x v="8"/>
    <s v="Avery Non-Stick Binders"/>
    <n v="17.96"/>
    <n v="5"/>
    <n v="0.2"/>
    <n v="5.8369999999999997"/>
  </r>
  <r>
    <n v="7012"/>
    <s v="US-2011-135881"/>
    <x v="2"/>
    <x v="235"/>
    <d v="2017-05-27T00:00:00"/>
    <s v="Standard Class"/>
    <s v="GT-14710"/>
    <s v="Greg Tran"/>
    <x v="0"/>
    <s v="United States"/>
    <s v="New York City"/>
    <x v="15"/>
    <n v="10035"/>
    <x v="3"/>
    <s v="OFF-SU-10003002"/>
    <x v="1"/>
    <x v="14"/>
    <s v="Letter Slitter"/>
    <n v="5.04"/>
    <n v="2"/>
    <n v="0"/>
    <n v="0.15120000000000022"/>
  </r>
  <r>
    <n v="7013"/>
    <s v="US-2011-135881"/>
    <x v="2"/>
    <x v="235"/>
    <d v="2017-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20-12-12T00:00:00"/>
    <s v="Second Class"/>
    <s v="DB-12910"/>
    <s v="Daniel Byrd"/>
    <x v="2"/>
    <s v="United States"/>
    <s v="Salinas"/>
    <x v="1"/>
    <n v="93905"/>
    <x v="1"/>
    <s v="FUR-BO-10001519"/>
    <x v="0"/>
    <x v="0"/>
    <s v="O'Sullivan 3-Shelf Heavy-Duty Bookcases"/>
    <n v="148.25700000000001"/>
    <n v="3"/>
    <n v="0.15"/>
    <n v="15.697800000000004"/>
  </r>
  <r>
    <n v="7015"/>
    <s v="CA-2011-114790"/>
    <x v="2"/>
    <x v="518"/>
    <d v="2017-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7-03-13T00:00:00"/>
    <s v="Second Class"/>
    <s v="FM-14215"/>
    <s v="Filia McAdams"/>
    <x v="1"/>
    <s v="United States"/>
    <s v="Richmond"/>
    <x v="0"/>
    <n v="40475"/>
    <x v="0"/>
    <s v="TEC-AC-10000710"/>
    <x v="2"/>
    <x v="11"/>
    <s v="Maxell DVD-RAM Discs"/>
    <n v="32.96"/>
    <n v="2"/>
    <n v="0"/>
    <n v="14.172800000000002"/>
  </r>
  <r>
    <n v="7017"/>
    <s v="CA-2011-114790"/>
    <x v="2"/>
    <x v="518"/>
    <d v="2017-03-13T00:00:00"/>
    <s v="Second Class"/>
    <s v="FM-14215"/>
    <s v="Filia McAdams"/>
    <x v="1"/>
    <s v="United States"/>
    <s v="Richmond"/>
    <x v="0"/>
    <n v="40475"/>
    <x v="0"/>
    <s v="TEC-PH-10000984"/>
    <x v="2"/>
    <x v="7"/>
    <s v="Panasonic KX-TG9471B"/>
    <n v="587.97"/>
    <n v="3"/>
    <n v="0"/>
    <n v="164.63160000000005"/>
  </r>
  <r>
    <n v="7018"/>
    <s v="CA-2011-114790"/>
    <x v="2"/>
    <x v="518"/>
    <d v="2017-03-13T00:00:00"/>
    <s v="Second Class"/>
    <s v="FM-14215"/>
    <s v="Filia McAdams"/>
    <x v="1"/>
    <s v="United States"/>
    <s v="Richmond"/>
    <x v="0"/>
    <n v="40475"/>
    <x v="0"/>
    <s v="OFF-PA-10000213"/>
    <x v="1"/>
    <x v="10"/>
    <s v="Xerox 198"/>
    <n v="14.940000000000001"/>
    <n v="3"/>
    <n v="0"/>
    <n v="7.0218000000000007"/>
  </r>
  <r>
    <n v="7019"/>
    <s v="US-2013-154256"/>
    <x v="0"/>
    <x v="661"/>
    <d v="2019-06-28T00:00:00"/>
    <s v="Second Class"/>
    <s v="SM-20005"/>
    <s v="Sally Matthias"/>
    <x v="0"/>
    <s v="United States"/>
    <s v="New York City"/>
    <x v="15"/>
    <n v="10035"/>
    <x v="3"/>
    <s v="OFF-LA-10003720"/>
    <x v="1"/>
    <x v="2"/>
    <s v="Avery 487"/>
    <n v="25.83"/>
    <n v="7"/>
    <n v="0"/>
    <n v="12.1401"/>
  </r>
  <r>
    <n v="7020"/>
    <s v="CA-2011-124737"/>
    <x v="2"/>
    <x v="709"/>
    <d v="2017-08-27T00:00:00"/>
    <s v="Standard Class"/>
    <s v="AP-10915"/>
    <s v="Arthur Prichep"/>
    <x v="0"/>
    <s v="United States"/>
    <s v="Denver"/>
    <x v="22"/>
    <n v="80219"/>
    <x v="1"/>
    <s v="OFF-PA-10001837"/>
    <x v="1"/>
    <x v="10"/>
    <s v="Xerox 1976"/>
    <n v="15.552000000000003"/>
    <n v="3"/>
    <n v="0.2"/>
    <n v="5.4432"/>
  </r>
  <r>
    <n v="7021"/>
    <s v="CA-2011-124737"/>
    <x v="2"/>
    <x v="709"/>
    <d v="2017-08-27T00:00:00"/>
    <s v="Standard Class"/>
    <s v="AP-10915"/>
    <s v="Arthur Prichep"/>
    <x v="0"/>
    <s v="United States"/>
    <s v="Denver"/>
    <x v="22"/>
    <n v="80219"/>
    <x v="1"/>
    <s v="OFF-SU-10004661"/>
    <x v="1"/>
    <x v="14"/>
    <s v="Acme Titanium Bonded Scissors"/>
    <n v="6.8000000000000007"/>
    <n v="1"/>
    <n v="0.2"/>
    <n v="0.50999999999999979"/>
  </r>
  <r>
    <n v="7022"/>
    <s v="CA-2011-124737"/>
    <x v="2"/>
    <x v="709"/>
    <d v="2017-08-27T00:00:00"/>
    <s v="Standard Class"/>
    <s v="AP-10915"/>
    <s v="Arthur Prichep"/>
    <x v="0"/>
    <s v="United States"/>
    <s v="Denver"/>
    <x v="22"/>
    <n v="80219"/>
    <x v="1"/>
    <s v="FUR-FU-10003274"/>
    <x v="0"/>
    <x v="5"/>
    <s v="Regeneration Desk Collection"/>
    <n v="4.2240000000000002"/>
    <n v="3"/>
    <n v="0.2"/>
    <n v="1.2672000000000003"/>
  </r>
  <r>
    <n v="7023"/>
    <s v="CA-2011-124737"/>
    <x v="2"/>
    <x v="709"/>
    <d v="2017-08-27T00:00:00"/>
    <s v="Standard Class"/>
    <s v="AP-10915"/>
    <s v="Arthur Prichep"/>
    <x v="0"/>
    <s v="United States"/>
    <s v="Denver"/>
    <x v="22"/>
    <n v="80219"/>
    <x v="1"/>
    <s v="TEC-PH-10000149"/>
    <x v="2"/>
    <x v="7"/>
    <s v="Cisco SPA525G2 IP Phone - Wireless"/>
    <n v="143.64000000000001"/>
    <n v="9"/>
    <n v="0.2"/>
    <n v="10.772999999999989"/>
  </r>
  <r>
    <n v="7024"/>
    <s v="CA-2011-124737"/>
    <x v="2"/>
    <x v="709"/>
    <d v="2017-08-27T00:00:00"/>
    <s v="Standard Class"/>
    <s v="AP-10915"/>
    <s v="Arthur Prichep"/>
    <x v="0"/>
    <s v="United States"/>
    <s v="Denver"/>
    <x v="22"/>
    <n v="80219"/>
    <x v="1"/>
    <s v="OFF-PA-10000019"/>
    <x v="1"/>
    <x v="10"/>
    <s v="Xerox 1931"/>
    <n v="31.104000000000006"/>
    <n v="6"/>
    <n v="0.2"/>
    <n v="10.8864"/>
  </r>
  <r>
    <n v="7025"/>
    <s v="CA-2011-124737"/>
    <x v="2"/>
    <x v="709"/>
    <d v="2017-08-27T00:00:00"/>
    <s v="Standard Class"/>
    <s v="AP-10915"/>
    <s v="Arthur Prichep"/>
    <x v="0"/>
    <s v="United States"/>
    <s v="Denver"/>
    <x v="22"/>
    <n v="80219"/>
    <x v="1"/>
    <s v="OFF-PA-10001125"/>
    <x v="1"/>
    <x v="10"/>
    <s v="Xerox 1988"/>
    <n v="223.05600000000001"/>
    <n v="9"/>
    <n v="0.2"/>
    <n v="69.704999999999984"/>
  </r>
  <r>
    <n v="7026"/>
    <s v="US-2014-101840"/>
    <x v="3"/>
    <x v="695"/>
    <d v="2020-02-13T00:00:00"/>
    <s v="Standard Class"/>
    <s v="SP-20545"/>
    <s v="Sibella Parks"/>
    <x v="1"/>
    <s v="United States"/>
    <s v="New York City"/>
    <x v="15"/>
    <n v="10024"/>
    <x v="3"/>
    <s v="TEC-PH-10002538"/>
    <x v="2"/>
    <x v="7"/>
    <s v="Grandstream GXP1160 VoIP phone"/>
    <n v="227.45999999999998"/>
    <n v="6"/>
    <n v="0"/>
    <n v="65.963399999999979"/>
  </r>
  <r>
    <n v="7027"/>
    <s v="US-2014-101840"/>
    <x v="3"/>
    <x v="695"/>
    <d v="2020-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5"/>
    <d v="2020-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6"/>
    <d v="2019-12-24T00:00:00"/>
    <s v="Second Class"/>
    <s v="MC-17575"/>
    <s v="Matt Collins"/>
    <x v="0"/>
    <s v="United States"/>
    <s v="Fremont"/>
    <x v="8"/>
    <n v="68025"/>
    <x v="2"/>
    <s v="OFF-PA-10003673"/>
    <x v="1"/>
    <x v="10"/>
    <s v="Strathmore Photo Mount Cards"/>
    <n v="33.9"/>
    <n v="5"/>
    <n v="0"/>
    <n v="15.593999999999999"/>
  </r>
  <r>
    <n v="7030"/>
    <s v="CA-2013-145548"/>
    <x v="0"/>
    <x v="583"/>
    <d v="2019-11-17T00:00:00"/>
    <s v="Standard Class"/>
    <s v="EB-13750"/>
    <s v="Edward Becker"/>
    <x v="1"/>
    <s v="United States"/>
    <s v="New York City"/>
    <x v="15"/>
    <n v="10011"/>
    <x v="3"/>
    <s v="OFF-ST-10002562"/>
    <x v="1"/>
    <x v="4"/>
    <s v="Staples"/>
    <n v="28.14"/>
    <n v="3"/>
    <n v="0"/>
    <n v="7.8792000000000009"/>
  </r>
  <r>
    <n v="7031"/>
    <s v="CA-2013-145548"/>
    <x v="0"/>
    <x v="583"/>
    <d v="2019-11-17T00:00:00"/>
    <s v="Standard Class"/>
    <s v="EB-13750"/>
    <s v="Edward Becker"/>
    <x v="1"/>
    <s v="United States"/>
    <s v="New York City"/>
    <x v="15"/>
    <n v="10011"/>
    <x v="3"/>
    <s v="TEC-AC-10002305"/>
    <x v="2"/>
    <x v="11"/>
    <s v="KeyTronic E03601U1 - Keyboard - Beige"/>
    <n v="36"/>
    <n v="2"/>
    <n v="0"/>
    <n v="6.4799999999999969"/>
  </r>
  <r>
    <n v="7032"/>
    <s v="CA-2013-145548"/>
    <x v="0"/>
    <x v="583"/>
    <d v="2019-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9-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9-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9-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20-11-14T00:00:00"/>
    <s v="Standard Class"/>
    <s v="JE-15610"/>
    <s v="Jim Epp"/>
    <x v="1"/>
    <s v="United States"/>
    <s v="San Diego"/>
    <x v="1"/>
    <n v="92105"/>
    <x v="1"/>
    <s v="FUR-CH-10004675"/>
    <x v="0"/>
    <x v="1"/>
    <s v="Lifetime Advantage Folding Chairs, 4/Carton"/>
    <n v="523.39200000000005"/>
    <n v="3"/>
    <n v="0.2"/>
    <n v="52.339199999999977"/>
  </r>
  <r>
    <n v="7037"/>
    <s v="CA-2011-124618"/>
    <x v="2"/>
    <x v="1072"/>
    <d v="2017-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20-09-28T00:00:00"/>
    <s v="Standard Class"/>
    <s v="PB-19105"/>
    <s v="Peter Bühler"/>
    <x v="0"/>
    <s v="United States"/>
    <s v="Smyrna"/>
    <x v="32"/>
    <n v="30080"/>
    <x v="0"/>
    <s v="OFF-PA-10004255"/>
    <x v="1"/>
    <x v="10"/>
    <s v="Xerox 219"/>
    <n v="12.96"/>
    <n v="2"/>
    <n v="0"/>
    <n v="6.2208000000000006"/>
  </r>
  <r>
    <n v="7039"/>
    <s v="CA-2014-161970"/>
    <x v="3"/>
    <x v="585"/>
    <d v="2020-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20-12-24T00:00:00"/>
    <s v="Standard Class"/>
    <s v="AT-10735"/>
    <s v="Annie Thurman"/>
    <x v="0"/>
    <s v="United States"/>
    <s v="New York City"/>
    <x v="15"/>
    <n v="10009"/>
    <x v="3"/>
    <s v="OFF-ST-10002276"/>
    <x v="1"/>
    <x v="4"/>
    <s v="Safco Steel Mobile File Cart"/>
    <n v="166.72"/>
    <n v="2"/>
    <n v="0"/>
    <n v="41.680000000000007"/>
  </r>
  <r>
    <n v="7041"/>
    <s v="CA-2014-103443"/>
    <x v="3"/>
    <x v="94"/>
    <d v="2020-12-24T00:00:00"/>
    <s v="Standard Class"/>
    <s v="AT-10735"/>
    <s v="Annie Thurman"/>
    <x v="0"/>
    <s v="United States"/>
    <s v="New York City"/>
    <x v="15"/>
    <n v="10009"/>
    <x v="3"/>
    <s v="OFF-BI-10001617"/>
    <x v="1"/>
    <x v="8"/>
    <s v="GBC Wire Binding Combs"/>
    <n v="24.816000000000003"/>
    <n v="3"/>
    <n v="0.2"/>
    <n v="8.3753999999999991"/>
  </r>
  <r>
    <n v="7042"/>
    <s v="CA-2014-103443"/>
    <x v="3"/>
    <x v="94"/>
    <d v="2020-12-24T00:00:00"/>
    <s v="Standard Class"/>
    <s v="AT-10735"/>
    <s v="Annie Thurman"/>
    <x v="0"/>
    <s v="United States"/>
    <s v="New York City"/>
    <x v="15"/>
    <n v="10009"/>
    <x v="3"/>
    <s v="FUR-FU-10000308"/>
    <x v="0"/>
    <x v="5"/>
    <s v="Deflect-o Glass Clear Studded Chair Mats"/>
    <n v="124.36"/>
    <n v="2"/>
    <n v="0"/>
    <n v="27.359200000000001"/>
  </r>
  <r>
    <n v="7043"/>
    <s v="US-2014-165358"/>
    <x v="3"/>
    <x v="929"/>
    <d v="2020-07-24T00:00:00"/>
    <s v="Standard Class"/>
    <s v="SV-20365"/>
    <s v="Seth Vernon"/>
    <x v="0"/>
    <s v="United States"/>
    <s v="Philadelphia"/>
    <x v="9"/>
    <n v="19134"/>
    <x v="3"/>
    <s v="TEC-CO-10001943"/>
    <x v="2"/>
    <x v="16"/>
    <s v="Canon PC-428 Personal Copier"/>
    <n v="599.97"/>
    <n v="5"/>
    <n v="0.4"/>
    <n v="69.996499999999969"/>
  </r>
  <r>
    <n v="7044"/>
    <s v="US-2014-165358"/>
    <x v="3"/>
    <x v="929"/>
    <d v="2020-07-24T00:00:00"/>
    <s v="Standard Class"/>
    <s v="SV-20365"/>
    <s v="Seth Vernon"/>
    <x v="0"/>
    <s v="United States"/>
    <s v="Philadelphia"/>
    <x v="9"/>
    <n v="19134"/>
    <x v="3"/>
    <s v="FUR-CH-10002647"/>
    <x v="0"/>
    <x v="1"/>
    <s v="Situations Contoured Folding Chairs, 4/Set"/>
    <n v="198.744"/>
    <n v="4"/>
    <n v="0.3"/>
    <n v="-14.195999999999984"/>
  </r>
  <r>
    <n v="7045"/>
    <s v="US-2014-165358"/>
    <x v="3"/>
    <x v="929"/>
    <d v="2020-07-24T00:00:00"/>
    <s v="Standard Class"/>
    <s v="SV-20365"/>
    <s v="Seth Vernon"/>
    <x v="0"/>
    <s v="United States"/>
    <s v="Philadelphia"/>
    <x v="9"/>
    <n v="19134"/>
    <x v="3"/>
    <s v="OFF-SU-10004768"/>
    <x v="1"/>
    <x v="14"/>
    <s v="Acme Kleencut Forged Steel Scissors"/>
    <n v="9.1840000000000011"/>
    <n v="2"/>
    <n v="0.2"/>
    <n v="1.1479999999999988"/>
  </r>
  <r>
    <n v="7046"/>
    <s v="CA-2013-160136"/>
    <x v="0"/>
    <x v="54"/>
    <d v="2019-11-10T00:00:00"/>
    <s v="Standard Class"/>
    <s v="PJ-18835"/>
    <s v="Patrick Jones"/>
    <x v="1"/>
    <s v="United States"/>
    <s v="Dallas"/>
    <x v="5"/>
    <n v="75217"/>
    <x v="2"/>
    <s v="OFF-PA-10002160"/>
    <x v="1"/>
    <x v="10"/>
    <s v="Xerox 1978"/>
    <n v="9.2480000000000011"/>
    <n v="2"/>
    <n v="0.2"/>
    <n v="3.3524000000000003"/>
  </r>
  <r>
    <n v="7047"/>
    <s v="CA-2011-150581"/>
    <x v="2"/>
    <x v="917"/>
    <d v="2017-04-12T00:00:00"/>
    <s v="Standard Class"/>
    <s v="NM-18445"/>
    <s v="Nathan Mautz"/>
    <x v="2"/>
    <s v="United States"/>
    <s v="Concord"/>
    <x v="1"/>
    <n v="94521"/>
    <x v="1"/>
    <s v="FUR-TA-10003748"/>
    <x v="0"/>
    <x v="3"/>
    <s v="Bevis 36 x 72 Conference Tables"/>
    <n v="99.591999999999999"/>
    <n v="1"/>
    <n v="0.2"/>
    <n v="2.4897999999999989"/>
  </r>
  <r>
    <n v="7048"/>
    <s v="CA-2011-150581"/>
    <x v="2"/>
    <x v="917"/>
    <d v="2017-04-12T00:00:00"/>
    <s v="Standard Class"/>
    <s v="NM-18445"/>
    <s v="Nathan Mautz"/>
    <x v="2"/>
    <s v="United States"/>
    <s v="Concord"/>
    <x v="1"/>
    <n v="94521"/>
    <x v="1"/>
    <s v="TEC-AC-10001908"/>
    <x v="2"/>
    <x v="11"/>
    <s v="Logitech Wireless Headset h800"/>
    <n v="399.96"/>
    <n v="4"/>
    <n v="0"/>
    <n v="139.98599999999999"/>
  </r>
  <r>
    <n v="7049"/>
    <s v="CA-2013-119515"/>
    <x v="0"/>
    <x v="1040"/>
    <d v="2019-08-17T00:00:00"/>
    <s v="First Class"/>
    <s v="TR-21325"/>
    <s v="Toby Ritter"/>
    <x v="0"/>
    <s v="United States"/>
    <s v="Nashville"/>
    <x v="18"/>
    <n v="37211"/>
    <x v="0"/>
    <s v="OFF-PA-10000552"/>
    <x v="1"/>
    <x v="10"/>
    <s v="Xerox 200"/>
    <n v="15.552000000000003"/>
    <n v="3"/>
    <n v="0.2"/>
    <n v="5.4432"/>
  </r>
  <r>
    <n v="7050"/>
    <s v="CA-2011-141355"/>
    <x v="2"/>
    <x v="794"/>
    <d v="2017-09-30T00:00:00"/>
    <s v="Standard Class"/>
    <s v="BF-11005"/>
    <s v="Barry Franz"/>
    <x v="2"/>
    <s v="United States"/>
    <s v="Aurora"/>
    <x v="22"/>
    <n v="80013"/>
    <x v="1"/>
    <s v="OFF-AR-10003179"/>
    <x v="1"/>
    <x v="6"/>
    <s v="Dixon Ticonderoga Core-Lock Colored Pencils"/>
    <n v="14.576000000000001"/>
    <n v="2"/>
    <n v="0.2"/>
    <n v="2.3685999999999989"/>
  </r>
  <r>
    <n v="7051"/>
    <s v="CA-2013-165330"/>
    <x v="0"/>
    <x v="25"/>
    <d v="2019-12-12T00:00:00"/>
    <s v="Same Day"/>
    <s v="WB-21850"/>
    <s v="William Brown"/>
    <x v="0"/>
    <s v="United States"/>
    <s v="Anaheim"/>
    <x v="1"/>
    <n v="92804"/>
    <x v="1"/>
    <s v="OFF-BI-10004593"/>
    <x v="1"/>
    <x v="8"/>
    <s v="Ibico Laser Imprintable Binding System Covers"/>
    <n v="209.60000000000002"/>
    <n v="5"/>
    <n v="0.2"/>
    <n v="68.11999999999999"/>
  </r>
  <r>
    <n v="7052"/>
    <s v="CA-2013-165330"/>
    <x v="0"/>
    <x v="25"/>
    <d v="2019-12-12T00:00:00"/>
    <s v="Same Day"/>
    <s v="WB-21850"/>
    <s v="William Brown"/>
    <x v="0"/>
    <s v="United States"/>
    <s v="Anaheim"/>
    <x v="1"/>
    <n v="92804"/>
    <x v="1"/>
    <s v="OFF-AR-10000914"/>
    <x v="1"/>
    <x v="6"/>
    <s v="Boston 16765 Mini Stand Up Battery Pencil Sharpener"/>
    <n v="23.32"/>
    <n v="2"/>
    <n v="0"/>
    <n v="6.0632000000000019"/>
  </r>
  <r>
    <n v="7053"/>
    <s v="CA-2013-165330"/>
    <x v="0"/>
    <x v="25"/>
    <d v="2019-12-12T00:00:00"/>
    <s v="Same Day"/>
    <s v="WB-21850"/>
    <s v="William Brown"/>
    <x v="0"/>
    <s v="United States"/>
    <s v="Anaheim"/>
    <x v="1"/>
    <n v="92804"/>
    <x v="1"/>
    <s v="OFF-PA-10000241"/>
    <x v="1"/>
    <x v="10"/>
    <s v="IBM Multi-Purpose Copy Paper, 8 1/2 x 11&quot;, Case"/>
    <n v="30.98"/>
    <n v="1"/>
    <n v="0"/>
    <n v="13.940999999999999"/>
  </r>
  <r>
    <n v="7054"/>
    <s v="CA-2013-165330"/>
    <x v="0"/>
    <x v="25"/>
    <d v="2019-12-12T00:00:00"/>
    <s v="Same Day"/>
    <s v="WB-21850"/>
    <s v="William Brown"/>
    <x v="0"/>
    <s v="United States"/>
    <s v="Anaheim"/>
    <x v="1"/>
    <n v="92804"/>
    <x v="1"/>
    <s v="TEC-AC-10000057"/>
    <x v="2"/>
    <x v="11"/>
    <s v="Microsoft Natural Ergonomic Keyboard 4000"/>
    <n v="119.96"/>
    <n v="4"/>
    <n v="0"/>
    <n v="25.191599999999994"/>
  </r>
  <r>
    <n v="7055"/>
    <s v="CA-2013-165330"/>
    <x v="0"/>
    <x v="25"/>
    <d v="2019-12-12T00:00:00"/>
    <s v="Same Day"/>
    <s v="WB-21850"/>
    <s v="William Brown"/>
    <x v="0"/>
    <s v="United States"/>
    <s v="Anaheim"/>
    <x v="1"/>
    <n v="92804"/>
    <x v="1"/>
    <s v="FUR-CH-10003774"/>
    <x v="0"/>
    <x v="1"/>
    <s v="Global Wood Trimmed Manager's Task Chair, Khaki"/>
    <n v="363.92"/>
    <n v="5"/>
    <n v="0.2"/>
    <n v="-31.843000000000018"/>
  </r>
  <r>
    <n v="7056"/>
    <s v="CA-2013-165330"/>
    <x v="0"/>
    <x v="25"/>
    <d v="2019-12-12T00:00:00"/>
    <s v="Same Day"/>
    <s v="WB-21850"/>
    <s v="William Brown"/>
    <x v="0"/>
    <s v="United States"/>
    <s v="Anaheim"/>
    <x v="1"/>
    <n v="92804"/>
    <x v="1"/>
    <s v="OFF-BI-10002824"/>
    <x v="1"/>
    <x v="8"/>
    <s v="Recycled Easel Ring Binders"/>
    <n v="35.808"/>
    <n v="3"/>
    <n v="0.2"/>
    <n v="11.189999999999996"/>
  </r>
  <r>
    <n v="7057"/>
    <s v="CA-2013-165330"/>
    <x v="0"/>
    <x v="25"/>
    <d v="2019-12-12T00:00:00"/>
    <s v="Same Day"/>
    <s v="WB-21850"/>
    <s v="William Brown"/>
    <x v="0"/>
    <s v="United States"/>
    <s v="Anaheim"/>
    <x v="1"/>
    <n v="92804"/>
    <x v="1"/>
    <s v="OFF-BI-10004001"/>
    <x v="1"/>
    <x v="8"/>
    <s v="GBC Recycled VeloBinder Covers"/>
    <n v="122.688"/>
    <n v="9"/>
    <n v="0.2"/>
    <n v="39.873599999999982"/>
  </r>
  <r>
    <n v="7058"/>
    <s v="CA-2013-165330"/>
    <x v="0"/>
    <x v="25"/>
    <d v="2019-12-12T00:00:00"/>
    <s v="Same Day"/>
    <s v="WB-21850"/>
    <s v="William Brown"/>
    <x v="0"/>
    <s v="United States"/>
    <s v="Anaheim"/>
    <x v="1"/>
    <n v="92804"/>
    <x v="1"/>
    <s v="FUR-TA-10004619"/>
    <x v="0"/>
    <x v="3"/>
    <s v="Hon Non-Folding Utility Tables"/>
    <n v="892.13600000000008"/>
    <n v="7"/>
    <n v="0.2"/>
    <n v="111.51699999999991"/>
  </r>
  <r>
    <n v="7059"/>
    <s v="CA-2013-165330"/>
    <x v="0"/>
    <x v="25"/>
    <d v="2019-12-12T00:00:00"/>
    <s v="Same Day"/>
    <s v="WB-21850"/>
    <s v="William Brown"/>
    <x v="0"/>
    <s v="United States"/>
    <s v="Anaheim"/>
    <x v="1"/>
    <n v="92804"/>
    <x v="1"/>
    <s v="OFF-ST-10000636"/>
    <x v="1"/>
    <x v="4"/>
    <s v="Rogers Profile Extra Capacity Storage Tub"/>
    <n v="50.22"/>
    <n v="3"/>
    <n v="0"/>
    <n v="2.0087999999999973"/>
  </r>
  <r>
    <n v="7060"/>
    <s v="CA-2013-165330"/>
    <x v="0"/>
    <x v="25"/>
    <d v="2019-12-12T00:00:00"/>
    <s v="Same Day"/>
    <s v="WB-21850"/>
    <s v="William Brown"/>
    <x v="0"/>
    <s v="United States"/>
    <s v="Anaheim"/>
    <x v="1"/>
    <n v="92804"/>
    <x v="1"/>
    <s v="OFF-AP-10001469"/>
    <x v="1"/>
    <x v="9"/>
    <s v="Fellowes 8 Outlet Superior Workstation Surge Protector"/>
    <n v="83.42"/>
    <n v="2"/>
    <n v="0"/>
    <n v="24.191799999999994"/>
  </r>
  <r>
    <n v="7061"/>
    <s v="CA-2013-165330"/>
    <x v="0"/>
    <x v="25"/>
    <d v="2019-12-12T00:00:00"/>
    <s v="Same Day"/>
    <s v="WB-21850"/>
    <s v="William Brown"/>
    <x v="0"/>
    <s v="United States"/>
    <s v="Anaheim"/>
    <x v="1"/>
    <n v="92804"/>
    <x v="1"/>
    <s v="OFF-BI-10002897"/>
    <x v="1"/>
    <x v="8"/>
    <s v="Black Avery Memo-Size 3-Ring Binder, 5 1/2&quot; x 8 1/2&quot;"/>
    <n v="5.8719999999999999"/>
    <n v="2"/>
    <n v="0.2"/>
    <n v="2.1286"/>
  </r>
  <r>
    <n v="7062"/>
    <s v="CA-2012-132633"/>
    <x v="1"/>
    <x v="302"/>
    <d v="2018-02-05T00:00:00"/>
    <s v="Second Class"/>
    <s v="KH-16630"/>
    <s v="Ken Heidel"/>
    <x v="1"/>
    <s v="United States"/>
    <s v="Pleasant Grove"/>
    <x v="7"/>
    <n v="84062"/>
    <x v="1"/>
    <s v="OFF-BI-10002432"/>
    <x v="1"/>
    <x v="8"/>
    <s v="Wilson Jones Standard D-Ring Binders"/>
    <n v="12.144"/>
    <n v="3"/>
    <n v="0.2"/>
    <n v="4.0985999999999994"/>
  </r>
  <r>
    <n v="7063"/>
    <s v="CA-2013-157742"/>
    <x v="0"/>
    <x v="723"/>
    <d v="2020-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20-09-06T00:00:00"/>
    <s v="Standard Class"/>
    <s v="MG-17890"/>
    <s v="Michael Granlund"/>
    <x v="2"/>
    <s v="United States"/>
    <s v="Salem"/>
    <x v="21"/>
    <n v="97301"/>
    <x v="1"/>
    <s v="OFF-SU-10002522"/>
    <x v="1"/>
    <x v="14"/>
    <s v="Acme Kleen Earth Office Shears"/>
    <n v="6.2080000000000002"/>
    <n v="2"/>
    <n v="0.2"/>
    <n v="0.69839999999999902"/>
  </r>
  <r>
    <n v="7065"/>
    <s v="CA-2014-169474"/>
    <x v="3"/>
    <x v="1143"/>
    <d v="2020-02-10T00:00:00"/>
    <s v="Standard Class"/>
    <s v="JF-15355"/>
    <s v="Jay Fein"/>
    <x v="0"/>
    <s v="United States"/>
    <s v="Rochester"/>
    <x v="15"/>
    <n v="14609"/>
    <x v="3"/>
    <s v="OFF-AP-10003971"/>
    <x v="1"/>
    <x v="9"/>
    <s v="Belkin 6 Outlet Metallic Surge Strip"/>
    <n v="32.67"/>
    <n v="3"/>
    <n v="0"/>
    <n v="8.4942000000000011"/>
  </r>
  <r>
    <n v="7066"/>
    <s v="CA-2011-106726"/>
    <x v="2"/>
    <x v="776"/>
    <d v="2017-12-08T00:00:00"/>
    <s v="First Class"/>
    <s v="RS-19765"/>
    <s v="Roland Schwarz"/>
    <x v="1"/>
    <s v="United States"/>
    <s v="Los Angeles"/>
    <x v="1"/>
    <n v="90008"/>
    <x v="1"/>
    <s v="OFF-ST-10001496"/>
    <x v="1"/>
    <x v="4"/>
    <s v="Standard Rollaway File with Lock"/>
    <n v="1261.33"/>
    <n v="7"/>
    <n v="0"/>
    <n v="327.94580000000002"/>
  </r>
  <r>
    <n v="7067"/>
    <s v="CA-2013-147473"/>
    <x v="0"/>
    <x v="198"/>
    <d v="2019-06-04T00:00:00"/>
    <s v="Standard Class"/>
    <s v="NL-18310"/>
    <s v="Nancy Lomonaco"/>
    <x v="2"/>
    <s v="United States"/>
    <s v="Los Angeles"/>
    <x v="1"/>
    <n v="90049"/>
    <x v="1"/>
    <s v="OFF-PA-10004782"/>
    <x v="1"/>
    <x v="10"/>
    <s v="Xerox 228"/>
    <n v="38.880000000000003"/>
    <n v="6"/>
    <n v="0"/>
    <n v="18.662400000000002"/>
  </r>
  <r>
    <n v="7068"/>
    <s v="CA-2013-114209"/>
    <x v="0"/>
    <x v="206"/>
    <d v="2019-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9-05-27T00:00:00"/>
    <s v="Standard Class"/>
    <s v="AS-10285"/>
    <s v="Alejandro Savely"/>
    <x v="1"/>
    <s v="United States"/>
    <s v="Dallas"/>
    <x v="5"/>
    <n v="75081"/>
    <x v="2"/>
    <s v="OFF-PA-10003591"/>
    <x v="1"/>
    <x v="10"/>
    <s v="Southworth 100% Cotton The Best Paper"/>
    <n v="82.656000000000006"/>
    <n v="9"/>
    <n v="0.2"/>
    <n v="30.996000000000002"/>
  </r>
  <r>
    <n v="7070"/>
    <s v="CA-2011-141901"/>
    <x v="2"/>
    <x v="128"/>
    <d v="2017-08-14T00:00:00"/>
    <s v="Standard Class"/>
    <s v="GM-14500"/>
    <s v="Gene McClure"/>
    <x v="0"/>
    <s v="United States"/>
    <s v="Fresno"/>
    <x v="1"/>
    <n v="93727"/>
    <x v="1"/>
    <s v="OFF-PA-10001667"/>
    <x v="1"/>
    <x v="10"/>
    <s v="Great White Multi-Use Recycled Paper (20Lb. and 84 Bright)"/>
    <n v="5.98"/>
    <n v="1"/>
    <n v="0"/>
    <n v="2.6909999999999998"/>
  </r>
  <r>
    <n v="7071"/>
    <s v="CA-2013-164490"/>
    <x v="0"/>
    <x v="64"/>
    <d v="2019-09-11T00:00:00"/>
    <s v="Second Class"/>
    <s v="SU-20665"/>
    <s v="Stephanie Ulpright"/>
    <x v="2"/>
    <s v="United States"/>
    <s v="Chicago"/>
    <x v="10"/>
    <n v="60653"/>
    <x v="2"/>
    <s v="OFF-PA-10004971"/>
    <x v="1"/>
    <x v="10"/>
    <s v="Xerox 196"/>
    <n v="9.2480000000000011"/>
    <n v="2"/>
    <n v="0.2"/>
    <n v="3.3524000000000003"/>
  </r>
  <r>
    <n v="7072"/>
    <s v="CA-2013-112256"/>
    <x v="0"/>
    <x v="310"/>
    <d v="2019-07-29T00:00:00"/>
    <s v="Standard Class"/>
    <s v="CK-12205"/>
    <s v="Chloris Kastensmidt"/>
    <x v="0"/>
    <s v="United States"/>
    <s v="Mcallen"/>
    <x v="5"/>
    <n v="78501"/>
    <x v="2"/>
    <s v="OFF-AR-10001216"/>
    <x v="1"/>
    <x v="6"/>
    <s v="Newell 339"/>
    <n v="4.4479999999999995"/>
    <n v="2"/>
    <n v="0.2"/>
    <n v="0.3335999999999999"/>
  </r>
  <r>
    <n v="7073"/>
    <s v="CA-2013-112256"/>
    <x v="0"/>
    <x v="310"/>
    <d v="2019-07-29T00:00:00"/>
    <s v="Standard Class"/>
    <s v="CK-12205"/>
    <s v="Chloris Kastensmidt"/>
    <x v="0"/>
    <s v="United States"/>
    <s v="Mcallen"/>
    <x v="5"/>
    <n v="78501"/>
    <x v="2"/>
    <s v="OFF-PA-10004355"/>
    <x v="1"/>
    <x v="10"/>
    <s v="Xerox 231"/>
    <n v="5.1840000000000011"/>
    <n v="1"/>
    <n v="0.2"/>
    <n v="1.8144"/>
  </r>
  <r>
    <n v="7074"/>
    <s v="CA-2013-112256"/>
    <x v="0"/>
    <x v="310"/>
    <d v="2019-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9-07-29T00:00:00"/>
    <s v="Standard Class"/>
    <s v="CK-12205"/>
    <s v="Chloris Kastensmidt"/>
    <x v="0"/>
    <s v="United States"/>
    <s v="Mcallen"/>
    <x v="5"/>
    <n v="78501"/>
    <x v="2"/>
    <s v="OFF-BI-10004364"/>
    <x v="1"/>
    <x v="8"/>
    <s v="Storex Dura Pro Binders"/>
    <n v="4.7519999999999989"/>
    <n v="4"/>
    <n v="0.8"/>
    <n v="-8.3160000000000025"/>
  </r>
  <r>
    <n v="7076"/>
    <s v="CA-2013-112256"/>
    <x v="0"/>
    <x v="310"/>
    <d v="2019-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9-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9-09-07T00:00:00"/>
    <s v="Standard Class"/>
    <s v="JE-15715"/>
    <s v="Joe Elijah"/>
    <x v="0"/>
    <s v="United States"/>
    <s v="Charlotte"/>
    <x v="3"/>
    <n v="28205"/>
    <x v="0"/>
    <s v="OFF-BI-10000014"/>
    <x v="1"/>
    <x v="8"/>
    <s v="Heavy-Duty E-Z-D Binders"/>
    <n v="22.911000000000005"/>
    <n v="7"/>
    <n v="0.7"/>
    <n v="-17.565099999999994"/>
  </r>
  <r>
    <n v="7079"/>
    <s v="CA-2013-106950"/>
    <x v="0"/>
    <x v="476"/>
    <d v="2019-09-07T00:00:00"/>
    <s v="Standard Class"/>
    <s v="JE-15715"/>
    <s v="Joe Elijah"/>
    <x v="0"/>
    <s v="United States"/>
    <s v="Charlotte"/>
    <x v="3"/>
    <n v="28205"/>
    <x v="0"/>
    <s v="OFF-AP-10000159"/>
    <x v="1"/>
    <x v="9"/>
    <s v="Belkin F9M820V08 8 Outlet Surge"/>
    <n v="309.45600000000002"/>
    <n v="9"/>
    <n v="0.2"/>
    <n v="34.813799999999944"/>
  </r>
  <r>
    <n v="7080"/>
    <s v="CA-2013-106950"/>
    <x v="0"/>
    <x v="476"/>
    <d v="2019-09-07T00:00:00"/>
    <s v="Standard Class"/>
    <s v="JE-15715"/>
    <s v="Joe Elijah"/>
    <x v="0"/>
    <s v="United States"/>
    <s v="Charlotte"/>
    <x v="3"/>
    <n v="28205"/>
    <x v="0"/>
    <s v="OFF-AR-10003560"/>
    <x v="1"/>
    <x v="6"/>
    <s v="Zebra Zazzle Fluorescent Highlighters"/>
    <n v="19.456000000000003"/>
    <n v="4"/>
    <n v="0.2"/>
    <n v="3.4047999999999981"/>
  </r>
  <r>
    <n v="7081"/>
    <s v="CA-2013-106950"/>
    <x v="0"/>
    <x v="476"/>
    <d v="2019-09-07T00:00:00"/>
    <s v="Standard Class"/>
    <s v="JE-15715"/>
    <s v="Joe Elijah"/>
    <x v="0"/>
    <s v="United States"/>
    <s v="Charlotte"/>
    <x v="3"/>
    <n v="28205"/>
    <x v="0"/>
    <s v="FUR-TA-10001768"/>
    <x v="0"/>
    <x v="3"/>
    <s v="Hon Racetrack Conference Tables"/>
    <n v="472.51800000000003"/>
    <n v="3"/>
    <n v="0.4"/>
    <n v="-149.63070000000005"/>
  </r>
  <r>
    <n v="7082"/>
    <s v="CA-2013-106950"/>
    <x v="0"/>
    <x v="476"/>
    <d v="2019-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9-09-07T00:00:00"/>
    <s v="Standard Class"/>
    <s v="JE-15715"/>
    <s v="Joe Elijah"/>
    <x v="0"/>
    <s v="United States"/>
    <s v="Charlotte"/>
    <x v="3"/>
    <n v="28205"/>
    <x v="0"/>
    <s v="OFF-BI-10003166"/>
    <x v="1"/>
    <x v="8"/>
    <s v="GBC Plasticlear Binding Covers"/>
    <n v="17.220000000000006"/>
    <n v="5"/>
    <n v="0.7"/>
    <n v="-12.628"/>
  </r>
  <r>
    <n v="7084"/>
    <s v="CA-2014-118724"/>
    <x v="3"/>
    <x v="246"/>
    <d v="2020-07-26T00:00:00"/>
    <s v="Second Class"/>
    <s v="AR-10825"/>
    <s v="Anthony Rawles"/>
    <x v="1"/>
    <s v="United States"/>
    <s v="Concord"/>
    <x v="1"/>
    <n v="94521"/>
    <x v="1"/>
    <s v="OFF-AR-10003469"/>
    <x v="1"/>
    <x v="6"/>
    <s v="Nontoxic Chalk"/>
    <n v="3.52"/>
    <n v="2"/>
    <n v="0"/>
    <n v="1.6896"/>
  </r>
  <r>
    <n v="7085"/>
    <s v="CA-2014-118724"/>
    <x v="3"/>
    <x v="246"/>
    <d v="2020-07-26T00:00:00"/>
    <s v="Second Class"/>
    <s v="AR-10825"/>
    <s v="Anthony Rawles"/>
    <x v="1"/>
    <s v="United States"/>
    <s v="Concord"/>
    <x v="1"/>
    <n v="94521"/>
    <x v="1"/>
    <s v="TEC-PH-10002549"/>
    <x v="2"/>
    <x v="7"/>
    <s v="Polycom SoundPoint IP 450 VoIP phone"/>
    <n v="1626.1920000000002"/>
    <n v="9"/>
    <n v="0.2"/>
    <n v="121.96440000000001"/>
  </r>
  <r>
    <n v="7086"/>
    <s v="CA-2014-112004"/>
    <x v="3"/>
    <x v="145"/>
    <d v="2020-09-29T00:00:00"/>
    <s v="First Class"/>
    <s v="AH-10075"/>
    <s v="Adam Hart"/>
    <x v="1"/>
    <s v="United States"/>
    <s v="Chester"/>
    <x v="9"/>
    <n v="19013"/>
    <x v="3"/>
    <s v="OFF-BI-10003476"/>
    <x v="1"/>
    <x v="8"/>
    <s v="Avery Metallic Poly Binders"/>
    <n v="8.5950000000000024"/>
    <n v="5"/>
    <n v="0.7"/>
    <n v="-6.3030000000000008"/>
  </r>
  <r>
    <n v="7087"/>
    <s v="CA-2014-112004"/>
    <x v="3"/>
    <x v="145"/>
    <d v="2020-09-29T00:00:00"/>
    <s v="First Class"/>
    <s v="AH-10075"/>
    <s v="Adam Hart"/>
    <x v="1"/>
    <s v="United States"/>
    <s v="Chester"/>
    <x v="9"/>
    <n v="19013"/>
    <x v="3"/>
    <s v="OFF-SU-10000157"/>
    <x v="1"/>
    <x v="14"/>
    <s v="Compact Automatic Electric Letter Opener"/>
    <n v="190.89600000000002"/>
    <n v="2"/>
    <n v="0.2"/>
    <n v="-42.951599999999999"/>
  </r>
  <r>
    <n v="7088"/>
    <s v="US-2014-143175"/>
    <x v="3"/>
    <x v="646"/>
    <d v="2020-08-07T00:00:00"/>
    <s v="Second Class"/>
    <s v="GA-14515"/>
    <s v="George Ashbrook"/>
    <x v="0"/>
    <s v="United States"/>
    <s v="Los Angeles"/>
    <x v="1"/>
    <n v="90004"/>
    <x v="1"/>
    <s v="OFF-ST-10003123"/>
    <x v="1"/>
    <x v="4"/>
    <s v="Fellowes Bases and Tops For Staxonsteel/High-Stak Systems"/>
    <n v="99.87"/>
    <n v="3"/>
    <n v="0"/>
    <n v="23.968799999999998"/>
  </r>
  <r>
    <n v="7089"/>
    <s v="CA-2012-105844"/>
    <x v="1"/>
    <x v="968"/>
    <d v="2018-10-27T00:00:00"/>
    <s v="Second Class"/>
    <s v="JF-15415"/>
    <s v="Jennifer Ferguson"/>
    <x v="0"/>
    <s v="United States"/>
    <s v="Sparks"/>
    <x v="33"/>
    <n v="89431"/>
    <x v="1"/>
    <s v="OFF-AR-10001955"/>
    <x v="1"/>
    <x v="6"/>
    <s v="Newell 319"/>
    <n v="79.36"/>
    <n v="4"/>
    <n v="0"/>
    <n v="23.807999999999993"/>
  </r>
  <r>
    <n v="7090"/>
    <s v="CA-2014-118864"/>
    <x v="3"/>
    <x v="140"/>
    <d v="2020-06-20T00:00:00"/>
    <s v="Second Class"/>
    <s v="KH-16690"/>
    <s v="Kristen Hastings"/>
    <x v="1"/>
    <s v="United States"/>
    <s v="Los Angeles"/>
    <x v="1"/>
    <n v="90032"/>
    <x v="1"/>
    <s v="TEC-PH-10001809"/>
    <x v="2"/>
    <x v="7"/>
    <s v="Panasonic KX T7736-B Digital phone"/>
    <n v="119.96"/>
    <n v="1"/>
    <n v="0.2"/>
    <n v="7.4974999999999987"/>
  </r>
  <r>
    <n v="7091"/>
    <s v="CA-2012-119480"/>
    <x v="1"/>
    <x v="1144"/>
    <d v="2018-01-13T00:00:00"/>
    <s v="Standard Class"/>
    <s v="CC-12685"/>
    <s v="Craig Carroll"/>
    <x v="0"/>
    <s v="United States"/>
    <s v="Henderson"/>
    <x v="0"/>
    <n v="42420"/>
    <x v="0"/>
    <s v="OFF-PA-10000474"/>
    <x v="1"/>
    <x v="10"/>
    <s v="Staples"/>
    <n v="106.32"/>
    <n v="3"/>
    <n v="0"/>
    <n v="49.970399999999991"/>
  </r>
  <r>
    <n v="7092"/>
    <s v="CA-2012-119480"/>
    <x v="1"/>
    <x v="1144"/>
    <d v="2018-01-13T00:00:00"/>
    <s v="Standard Class"/>
    <s v="CC-12685"/>
    <s v="Craig Carroll"/>
    <x v="0"/>
    <s v="United States"/>
    <s v="Henderson"/>
    <x v="0"/>
    <n v="42420"/>
    <x v="0"/>
    <s v="OFF-AP-10001205"/>
    <x v="1"/>
    <x v="9"/>
    <s v="Belkin 5 Outlet SurgeMaster Power Centers"/>
    <n v="163.44"/>
    <n v="3"/>
    <n v="0"/>
    <n v="45.763200000000012"/>
  </r>
  <r>
    <n v="7093"/>
    <s v="CA-2012-119480"/>
    <x v="1"/>
    <x v="1144"/>
    <d v="2018-01-13T00:00:00"/>
    <s v="Standard Class"/>
    <s v="CC-12685"/>
    <s v="Craig Carroll"/>
    <x v="0"/>
    <s v="United States"/>
    <s v="Henderson"/>
    <x v="0"/>
    <n v="42420"/>
    <x v="0"/>
    <s v="OFF-AR-10004691"/>
    <x v="1"/>
    <x v="6"/>
    <s v="Boston 1730 StandUp Electric Pencil Sharpener"/>
    <n v="42.76"/>
    <n v="2"/>
    <n v="0"/>
    <n v="11.117599999999999"/>
  </r>
  <r>
    <n v="7094"/>
    <s v="CA-2012-119480"/>
    <x v="1"/>
    <x v="1144"/>
    <d v="2018-01-13T00:00:00"/>
    <s v="Standard Class"/>
    <s v="CC-12685"/>
    <s v="Craig Carroll"/>
    <x v="0"/>
    <s v="United States"/>
    <s v="Henderson"/>
    <x v="0"/>
    <n v="42420"/>
    <x v="0"/>
    <s v="OFF-PA-10004996"/>
    <x v="1"/>
    <x v="10"/>
    <s v="Speediset Carbonless Redi-Letter 7&quot; x 8 1/2&quot;"/>
    <n v="51.550000000000004"/>
    <n v="5"/>
    <n v="0"/>
    <n v="24.2285"/>
  </r>
  <r>
    <n v="7095"/>
    <s v="US-2012-153374"/>
    <x v="1"/>
    <x v="97"/>
    <d v="2018-02-13T00:00:00"/>
    <s v="Second Class"/>
    <s v="JF-15565"/>
    <s v="Jill Fjeld"/>
    <x v="0"/>
    <s v="United States"/>
    <s v="Decatur"/>
    <x v="10"/>
    <n v="62521"/>
    <x v="2"/>
    <s v="TEC-AC-10001908"/>
    <x v="2"/>
    <x v="11"/>
    <s v="Logitech Wireless Headset h800"/>
    <n v="479.952"/>
    <n v="6"/>
    <n v="0.2"/>
    <n v="89.990999999999985"/>
  </r>
  <r>
    <n v="7096"/>
    <s v="CA-2013-101980"/>
    <x v="0"/>
    <x v="1145"/>
    <d v="2019-08-21T00:00:00"/>
    <s v="First Class"/>
    <s v="RP-19390"/>
    <s v="Resi Pölking"/>
    <x v="0"/>
    <s v="United States"/>
    <s v="New York City"/>
    <x v="15"/>
    <n v="10009"/>
    <x v="3"/>
    <s v="OFF-BI-10000666"/>
    <x v="1"/>
    <x v="8"/>
    <s v="Surelock Post Binders"/>
    <n v="146.68799999999999"/>
    <n v="6"/>
    <n v="0.2"/>
    <n v="55.007999999999996"/>
  </r>
  <r>
    <n v="7097"/>
    <s v="CA-2013-101980"/>
    <x v="0"/>
    <x v="1145"/>
    <d v="2019-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5"/>
    <d v="2019-08-21T00:00:00"/>
    <s v="First Class"/>
    <s v="RP-19390"/>
    <s v="Resi Pölking"/>
    <x v="0"/>
    <s v="United States"/>
    <s v="New York City"/>
    <x v="15"/>
    <n v="10009"/>
    <x v="3"/>
    <s v="OFF-BI-10003429"/>
    <x v="1"/>
    <x v="8"/>
    <s v="Cardinal HOLDit! Binder Insert Strips,Extra Strips"/>
    <n v="25.32"/>
    <n v="5"/>
    <n v="0.2"/>
    <n v="9.1785000000000014"/>
  </r>
  <r>
    <n v="7099"/>
    <s v="CA-2014-144596"/>
    <x v="3"/>
    <x v="44"/>
    <d v="2020-11-11T00:00:00"/>
    <s v="Standard Class"/>
    <s v="CD-11980"/>
    <s v="Carol Darley"/>
    <x v="0"/>
    <s v="United States"/>
    <s v="New York City"/>
    <x v="15"/>
    <n v="10011"/>
    <x v="3"/>
    <s v="OFF-PA-10003302"/>
    <x v="1"/>
    <x v="10"/>
    <s v="Xerox 1906"/>
    <n v="318.95999999999998"/>
    <n v="9"/>
    <n v="0"/>
    <n v="149.91119999999998"/>
  </r>
  <r>
    <n v="7100"/>
    <s v="CA-2012-124933"/>
    <x v="1"/>
    <x v="207"/>
    <d v="2018-12-30T00:00:00"/>
    <s v="Second Class"/>
    <s v="DF-13135"/>
    <s v="David Flashing"/>
    <x v="0"/>
    <s v="United States"/>
    <s v="New York City"/>
    <x v="15"/>
    <n v="10009"/>
    <x v="3"/>
    <s v="OFF-PA-10003302"/>
    <x v="1"/>
    <x v="10"/>
    <s v="Xerox 1906"/>
    <n v="212.64"/>
    <n v="6"/>
    <n v="0"/>
    <n v="99.940799999999982"/>
  </r>
  <r>
    <n v="7101"/>
    <s v="CA-2011-159625"/>
    <x v="2"/>
    <x v="533"/>
    <d v="2017-11-28T00:00:00"/>
    <s v="Standard Class"/>
    <s v="SM-20005"/>
    <s v="Sally Matthias"/>
    <x v="0"/>
    <s v="United States"/>
    <s v="Scottsdale"/>
    <x v="16"/>
    <n v="85254"/>
    <x v="1"/>
    <s v="OFF-EN-10002621"/>
    <x v="1"/>
    <x v="12"/>
    <s v="Staples"/>
    <n v="23.472000000000001"/>
    <n v="3"/>
    <n v="0.2"/>
    <n v="8.8019999999999978"/>
  </r>
  <r>
    <n v="7102"/>
    <s v="CA-2013-144337"/>
    <x v="0"/>
    <x v="1146"/>
    <d v="2019-08-06T00:00:00"/>
    <s v="Second Class"/>
    <s v="SG-20890"/>
    <s v="Susan Gilcrest"/>
    <x v="1"/>
    <s v="United States"/>
    <s v="Amarillo"/>
    <x v="5"/>
    <n v="79109"/>
    <x v="2"/>
    <s v="OFF-PA-10000249"/>
    <x v="1"/>
    <x v="10"/>
    <s v="Staples"/>
    <n v="19.648"/>
    <n v="2"/>
    <n v="0.2"/>
    <n v="6.6311999999999989"/>
  </r>
  <r>
    <n v="7103"/>
    <s v="CA-2011-117478"/>
    <x v="2"/>
    <x v="158"/>
    <d v="2017-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20-09-09T00:00:00"/>
    <s v="Standard Class"/>
    <s v="EJ-14155"/>
    <s v="Eva Jacobs"/>
    <x v="0"/>
    <s v="United States"/>
    <s v="Santa Ana"/>
    <x v="1"/>
    <n v="92704"/>
    <x v="1"/>
    <s v="OFF-ST-10003805"/>
    <x v="1"/>
    <x v="4"/>
    <s v="24 Capacity Maxi Data Binder Racks, Pearl"/>
    <n v="421.1"/>
    <n v="2"/>
    <n v="0"/>
    <n v="105.27499999999998"/>
  </r>
  <r>
    <n v="7105"/>
    <s v="CA-2014-128944"/>
    <x v="3"/>
    <x v="249"/>
    <d v="2020-06-22T00:00:00"/>
    <s v="Second Class"/>
    <s v="KH-16330"/>
    <s v="Katharine Harms"/>
    <x v="1"/>
    <s v="United States"/>
    <s v="Newark"/>
    <x v="24"/>
    <n v="43055"/>
    <x v="3"/>
    <s v="FUR-CH-10000785"/>
    <x v="0"/>
    <x v="1"/>
    <s v="Global Ergonomic Managers Chair"/>
    <n v="760.11599999999987"/>
    <n v="6"/>
    <n v="0.3"/>
    <n v="-43.435200000000009"/>
  </r>
  <r>
    <n v="7106"/>
    <s v="CA-2014-128944"/>
    <x v="3"/>
    <x v="249"/>
    <d v="2020-06-22T00:00:00"/>
    <s v="Second Class"/>
    <s v="KH-16330"/>
    <s v="Katharine Harms"/>
    <x v="1"/>
    <s v="United States"/>
    <s v="Newark"/>
    <x v="24"/>
    <n v="43055"/>
    <x v="3"/>
    <s v="FUR-FU-10004909"/>
    <x v="0"/>
    <x v="5"/>
    <s v="Contemporary Wood/Metal Frame"/>
    <n v="38.784000000000006"/>
    <n v="3"/>
    <n v="0.2"/>
    <n v="7.2719999999999949"/>
  </r>
  <r>
    <n v="7107"/>
    <s v="CA-2014-128944"/>
    <x v="3"/>
    <x v="249"/>
    <d v="2020-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9-04-27T00:00:00"/>
    <s v="Standard Class"/>
    <s v="KM-16720"/>
    <s v="Kunst Miller"/>
    <x v="0"/>
    <s v="United States"/>
    <s v="New York City"/>
    <x v="15"/>
    <n v="10035"/>
    <x v="3"/>
    <s v="TEC-PH-10004774"/>
    <x v="2"/>
    <x v="7"/>
    <s v="Gear Head AU3700S Headset"/>
    <n v="25.98"/>
    <n v="2"/>
    <n v="0"/>
    <n v="0.77939999999999898"/>
  </r>
  <r>
    <n v="7109"/>
    <s v="CA-2013-109666"/>
    <x v="0"/>
    <x v="475"/>
    <d v="2019-04-27T00:00:00"/>
    <s v="Standard Class"/>
    <s v="KM-16720"/>
    <s v="Kunst Miller"/>
    <x v="0"/>
    <s v="United States"/>
    <s v="New York City"/>
    <x v="15"/>
    <n v="10035"/>
    <x v="3"/>
    <s v="OFF-AR-10004582"/>
    <x v="1"/>
    <x v="6"/>
    <s v="BIC Brite Liner Grip Highlighters"/>
    <n v="3.28"/>
    <n v="2"/>
    <n v="0"/>
    <n v="1.4759999999999998"/>
  </r>
  <r>
    <n v="7110"/>
    <s v="CA-2013-109666"/>
    <x v="0"/>
    <x v="475"/>
    <d v="2019-04-27T00:00:00"/>
    <s v="Standard Class"/>
    <s v="KM-16720"/>
    <s v="Kunst Miller"/>
    <x v="0"/>
    <s v="United States"/>
    <s v="New York City"/>
    <x v="15"/>
    <n v="10035"/>
    <x v="3"/>
    <s v="OFF-ST-10000991"/>
    <x v="1"/>
    <x v="4"/>
    <s v="Space Solutions HD Industrial Steel Shelving."/>
    <n v="459.88"/>
    <n v="4"/>
    <n v="0"/>
    <n v="13.796400000000006"/>
  </r>
  <r>
    <n v="7111"/>
    <s v="CA-2013-109666"/>
    <x v="0"/>
    <x v="475"/>
    <d v="2019-04-27T00:00:00"/>
    <s v="Standard Class"/>
    <s v="KM-16720"/>
    <s v="Kunst Miller"/>
    <x v="0"/>
    <s v="United States"/>
    <s v="New York City"/>
    <x v="15"/>
    <n v="10035"/>
    <x v="3"/>
    <s v="OFF-SU-10002522"/>
    <x v="1"/>
    <x v="14"/>
    <s v="Acme Kleen Earth Office Shears"/>
    <n v="7.76"/>
    <n v="2"/>
    <n v="0"/>
    <n v="2.2503999999999991"/>
  </r>
  <r>
    <n v="7112"/>
    <s v="CA-2013-109666"/>
    <x v="0"/>
    <x v="475"/>
    <d v="2019-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9-04-27T00:00:00"/>
    <s v="Standard Class"/>
    <s v="KM-16720"/>
    <s v="Kunst Miller"/>
    <x v="0"/>
    <s v="United States"/>
    <s v="New York City"/>
    <x v="15"/>
    <n v="10035"/>
    <x v="3"/>
    <s v="OFF-SU-10001218"/>
    <x v="1"/>
    <x v="14"/>
    <s v="Fiskars Softgrip Scissors"/>
    <n v="54.900000000000006"/>
    <n v="5"/>
    <n v="0"/>
    <n v="15.372000000000003"/>
  </r>
  <r>
    <n v="7114"/>
    <s v="CA-2013-109666"/>
    <x v="0"/>
    <x v="475"/>
    <d v="2019-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9-05-07T00:00:00"/>
    <s v="First Class"/>
    <s v="LW-16990"/>
    <s v="Lindsay Williams"/>
    <x v="1"/>
    <s v="United States"/>
    <s v="Henderson"/>
    <x v="33"/>
    <n v="89015"/>
    <x v="1"/>
    <s v="FUR-TA-10003392"/>
    <x v="0"/>
    <x v="3"/>
    <s v="Global Adaptabilities Conference Tables"/>
    <n v="1685.88"/>
    <n v="6"/>
    <n v="0"/>
    <n v="320.31720000000001"/>
  </r>
  <r>
    <n v="7116"/>
    <s v="US-2013-102239"/>
    <x v="0"/>
    <x v="465"/>
    <d v="2019-05-07T00:00:00"/>
    <s v="First Class"/>
    <s v="LW-16990"/>
    <s v="Lindsay Williams"/>
    <x v="1"/>
    <s v="United States"/>
    <s v="Henderson"/>
    <x v="33"/>
    <n v="89015"/>
    <x v="1"/>
    <s v="OFF-BI-10001890"/>
    <x v="1"/>
    <x v="8"/>
    <s v="Avery Poly Binder Pockets"/>
    <n v="5.7280000000000006"/>
    <n v="2"/>
    <n v="0.2"/>
    <n v="2.0047999999999995"/>
  </r>
  <r>
    <n v="7117"/>
    <s v="CA-2011-143168"/>
    <x v="2"/>
    <x v="638"/>
    <d v="2017-10-23T00:00:00"/>
    <s v="Second Class"/>
    <s v="IG-15085"/>
    <s v="Ivan Gibson"/>
    <x v="0"/>
    <s v="United States"/>
    <s v="Seattle"/>
    <x v="4"/>
    <n v="98103"/>
    <x v="1"/>
    <s v="OFF-PA-10000167"/>
    <x v="1"/>
    <x v="10"/>
    <s v="Xerox 1925"/>
    <n v="61.96"/>
    <n v="2"/>
    <n v="0"/>
    <n v="27.881999999999998"/>
  </r>
  <r>
    <n v="7118"/>
    <s v="CA-2011-143168"/>
    <x v="2"/>
    <x v="638"/>
    <d v="2017-10-23T00:00:00"/>
    <s v="Second Class"/>
    <s v="IG-15085"/>
    <s v="Ivan Gibson"/>
    <x v="0"/>
    <s v="United States"/>
    <s v="Seattle"/>
    <x v="4"/>
    <n v="98103"/>
    <x v="1"/>
    <s v="OFF-BI-10003784"/>
    <x v="1"/>
    <x v="8"/>
    <s v="Computer Printout Index Tabs"/>
    <n v="1.3440000000000001"/>
    <n v="1"/>
    <n v="0.2"/>
    <n v="0.47039999999999987"/>
  </r>
  <r>
    <n v="7119"/>
    <s v="CA-2014-104906"/>
    <x v="3"/>
    <x v="778"/>
    <d v="2020-02-18T00:00:00"/>
    <s v="Standard Class"/>
    <s v="JP-15460"/>
    <s v="Jennifer Patt"/>
    <x v="1"/>
    <s v="United States"/>
    <s v="New York City"/>
    <x v="15"/>
    <n v="10009"/>
    <x v="3"/>
    <s v="OFF-PA-10001184"/>
    <x v="1"/>
    <x v="10"/>
    <s v="Xerox 1903"/>
    <n v="17.940000000000001"/>
    <n v="3"/>
    <n v="0"/>
    <n v="8.7906000000000013"/>
  </r>
  <r>
    <n v="7120"/>
    <s v="CA-2014-118122"/>
    <x v="3"/>
    <x v="701"/>
    <d v="2020-11-25T00:00:00"/>
    <s v="Standard Class"/>
    <s v="GG-14650"/>
    <s v="Greg Guthrie"/>
    <x v="1"/>
    <s v="United States"/>
    <s v="Seattle"/>
    <x v="4"/>
    <n v="98103"/>
    <x v="1"/>
    <s v="OFF-BI-10002103"/>
    <x v="1"/>
    <x v="8"/>
    <s v="Cardinal Slant-D Ring Binder, Heavy Gauge Vinyl"/>
    <n v="13.904"/>
    <n v="2"/>
    <n v="0.2"/>
    <n v="4.5187999999999997"/>
  </r>
  <r>
    <n v="7121"/>
    <s v="US-2011-147774"/>
    <x v="2"/>
    <x v="407"/>
    <d v="2017-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20-12-09T00:00:00"/>
    <s v="Standard Class"/>
    <s v="SO-20335"/>
    <s v="Sean O'Donnell"/>
    <x v="0"/>
    <s v="United States"/>
    <s v="Seattle"/>
    <x v="4"/>
    <n v="98105"/>
    <x v="1"/>
    <s v="OFF-PA-10001593"/>
    <x v="1"/>
    <x v="10"/>
    <s v="Xerox 1947"/>
    <n v="41.86"/>
    <n v="7"/>
    <n v="0"/>
    <n v="18.837"/>
  </r>
  <r>
    <n v="7123"/>
    <s v="CA-2014-166926"/>
    <x v="3"/>
    <x v="96"/>
    <d v="2020-12-09T00:00:00"/>
    <s v="Standard Class"/>
    <s v="SO-20335"/>
    <s v="Sean O'Donnell"/>
    <x v="0"/>
    <s v="United States"/>
    <s v="Seattle"/>
    <x v="4"/>
    <n v="98105"/>
    <x v="1"/>
    <s v="FUR-BO-10002598"/>
    <x v="0"/>
    <x v="0"/>
    <s v="Hon Metal Bookcases, Putty"/>
    <n v="141.96"/>
    <n v="2"/>
    <n v="0"/>
    <n v="41.168399999999991"/>
  </r>
  <r>
    <n v="7124"/>
    <s v="CA-2012-128013"/>
    <x v="1"/>
    <x v="101"/>
    <d v="2018-08-16T00:00:00"/>
    <s v="Standard Class"/>
    <s v="MF-18250"/>
    <s v="Monica Federle"/>
    <x v="1"/>
    <s v="United States"/>
    <s v="New York City"/>
    <x v="15"/>
    <n v="10035"/>
    <x v="3"/>
    <s v="FUR-FU-10000320"/>
    <x v="0"/>
    <x v="5"/>
    <s v="OIC Stacking Trays"/>
    <n v="10.02"/>
    <n v="3"/>
    <n v="0"/>
    <n v="4.4088000000000012"/>
  </r>
  <r>
    <n v="7125"/>
    <s v="CA-2012-128013"/>
    <x v="1"/>
    <x v="101"/>
    <d v="2018-08-16T00:00:00"/>
    <s v="Standard Class"/>
    <s v="MF-18250"/>
    <s v="Monica Federle"/>
    <x v="1"/>
    <s v="United States"/>
    <s v="New York City"/>
    <x v="15"/>
    <n v="10035"/>
    <x v="3"/>
    <s v="OFF-PA-10001815"/>
    <x v="1"/>
    <x v="10"/>
    <s v="Xerox 1885"/>
    <n v="144.12"/>
    <n v="3"/>
    <n v="0"/>
    <n v="69.177599999999984"/>
  </r>
  <r>
    <n v="7126"/>
    <s v="CA-2013-123176"/>
    <x v="0"/>
    <x v="720"/>
    <d v="2019-09-30T00:00:00"/>
    <s v="Second Class"/>
    <s v="JG-15160"/>
    <s v="James Galang"/>
    <x v="0"/>
    <s v="United States"/>
    <s v="Atlanta"/>
    <x v="32"/>
    <n v="30318"/>
    <x v="0"/>
    <s v="OFF-PA-10003971"/>
    <x v="1"/>
    <x v="10"/>
    <s v="Xerox 1965"/>
    <n v="17.940000000000001"/>
    <n v="3"/>
    <n v="0"/>
    <n v="8.7906000000000013"/>
  </r>
  <r>
    <n v="7127"/>
    <s v="CA-2013-123176"/>
    <x v="0"/>
    <x v="720"/>
    <d v="2019-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9-11-21T00:00:00"/>
    <s v="Standard Class"/>
    <s v="JM-16195"/>
    <s v="Justin MacKendrick"/>
    <x v="0"/>
    <s v="United States"/>
    <s v="Newark"/>
    <x v="13"/>
    <n v="19711"/>
    <x v="3"/>
    <s v="OFF-PA-10001609"/>
    <x v="1"/>
    <x v="10"/>
    <s v="Tops Wirebound Message Log Books"/>
    <n v="16.45"/>
    <n v="5"/>
    <n v="0"/>
    <n v="7.5669999999999993"/>
  </r>
  <r>
    <n v="7129"/>
    <s v="US-2013-117541"/>
    <x v="0"/>
    <x v="696"/>
    <d v="2019-11-21T00:00:00"/>
    <s v="Standard Class"/>
    <s v="JM-16195"/>
    <s v="Justin MacKendrick"/>
    <x v="0"/>
    <s v="United States"/>
    <s v="Newark"/>
    <x v="13"/>
    <n v="19711"/>
    <x v="3"/>
    <s v="FUR-FU-10000550"/>
    <x v="0"/>
    <x v="5"/>
    <s v="Stacking Trays by OIC"/>
    <n v="19.920000000000002"/>
    <n v="4"/>
    <n v="0"/>
    <n v="6.573599999999999"/>
  </r>
  <r>
    <n v="7130"/>
    <s v="CA-2013-166282"/>
    <x v="0"/>
    <x v="946"/>
    <d v="2019-04-23T00:00:00"/>
    <s v="Standard Class"/>
    <s v="PK-19075"/>
    <s v="Pete Kriz"/>
    <x v="0"/>
    <s v="United States"/>
    <s v="Nashville"/>
    <x v="18"/>
    <n v="37211"/>
    <x v="0"/>
    <s v="TEC-AC-10004209"/>
    <x v="2"/>
    <x v="11"/>
    <s v="Memorex Froggy Flash Drive 4 GB"/>
    <n v="35.167999999999999"/>
    <n v="4"/>
    <n v="0.2"/>
    <n v="8.3524000000000012"/>
  </r>
  <r>
    <n v="7131"/>
    <s v="CA-2013-166282"/>
    <x v="0"/>
    <x v="946"/>
    <d v="2019-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20-12-02T00:00:00"/>
    <s v="Standard Class"/>
    <s v="TT-21460"/>
    <s v="Tonja Turnell"/>
    <x v="2"/>
    <s v="United States"/>
    <s v="Richmond"/>
    <x v="14"/>
    <n v="47374"/>
    <x v="2"/>
    <s v="FUR-TA-10001039"/>
    <x v="0"/>
    <x v="3"/>
    <s v="KI Adjustable-Height Table"/>
    <n v="257.94"/>
    <n v="3"/>
    <n v="0"/>
    <n v="67.064400000000006"/>
  </r>
  <r>
    <n v="7133"/>
    <s v="CA-2014-141439"/>
    <x v="3"/>
    <x v="200"/>
    <d v="2020-12-02T00:00:00"/>
    <s v="Standard Class"/>
    <s v="TT-21460"/>
    <s v="Tonja Turnell"/>
    <x v="2"/>
    <s v="United States"/>
    <s v="Richmond"/>
    <x v="14"/>
    <n v="47374"/>
    <x v="2"/>
    <s v="TEC-PH-10002624"/>
    <x v="2"/>
    <x v="7"/>
    <s v="Samsung Galaxy S4 Mini"/>
    <n v="1879.96"/>
    <n v="4"/>
    <n v="0"/>
    <n v="545.18839999999977"/>
  </r>
  <r>
    <n v="7134"/>
    <s v="CA-2014-141439"/>
    <x v="3"/>
    <x v="200"/>
    <d v="2020-12-02T00:00:00"/>
    <s v="Standard Class"/>
    <s v="TT-21460"/>
    <s v="Tonja Turnell"/>
    <x v="2"/>
    <s v="United States"/>
    <s v="Richmond"/>
    <x v="14"/>
    <n v="47374"/>
    <x v="2"/>
    <s v="FUR-FU-10001473"/>
    <x v="0"/>
    <x v="5"/>
    <s v="DAX Wood Document Frame"/>
    <n v="27.46"/>
    <n v="2"/>
    <n v="0"/>
    <n v="9.8856000000000002"/>
  </r>
  <r>
    <n v="7135"/>
    <s v="CA-2014-141439"/>
    <x v="3"/>
    <x v="200"/>
    <d v="2020-12-02T00:00:00"/>
    <s v="Standard Class"/>
    <s v="TT-21460"/>
    <s v="Tonja Turnell"/>
    <x v="2"/>
    <s v="United States"/>
    <s v="Richmond"/>
    <x v="14"/>
    <n v="47374"/>
    <x v="2"/>
    <s v="TEC-PH-10001819"/>
    <x v="2"/>
    <x v="7"/>
    <s v="Innergie mMini Combo Duo USB Travel Charging Kit"/>
    <n v="89.98"/>
    <n v="2"/>
    <n v="0"/>
    <n v="43.190399999999997"/>
  </r>
  <r>
    <n v="7136"/>
    <s v="CA-2014-141439"/>
    <x v="3"/>
    <x v="200"/>
    <d v="2020-12-02T00:00:00"/>
    <s v="Standard Class"/>
    <s v="TT-21460"/>
    <s v="Tonja Turnell"/>
    <x v="2"/>
    <s v="United States"/>
    <s v="Richmond"/>
    <x v="14"/>
    <n v="47374"/>
    <x v="2"/>
    <s v="FUR-CH-10004287"/>
    <x v="0"/>
    <x v="1"/>
    <s v="SAFCO Arco Folding Chair"/>
    <n v="828.59999999999991"/>
    <n v="3"/>
    <n v="0"/>
    <n v="240.29399999999995"/>
  </r>
  <r>
    <n v="7137"/>
    <s v="CA-2012-163965"/>
    <x v="1"/>
    <x v="312"/>
    <d v="2018-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8-11-27T00:00:00"/>
    <s v="Standard Class"/>
    <s v="SS-20875"/>
    <s v="Sung Shariari"/>
    <x v="0"/>
    <s v="United States"/>
    <s v="Miami"/>
    <x v="2"/>
    <n v="33180"/>
    <x v="0"/>
    <s v="OFF-ST-10000918"/>
    <x v="1"/>
    <x v="4"/>
    <s v="Crate-A-Files"/>
    <n v="17.440000000000001"/>
    <n v="2"/>
    <n v="0.2"/>
    <n v="1.3079999999999989"/>
  </r>
  <r>
    <n v="7139"/>
    <s v="CA-2012-163965"/>
    <x v="1"/>
    <x v="312"/>
    <d v="2018-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8-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20-09-08T00:00:00"/>
    <s v="Same Day"/>
    <s v="TG-21640"/>
    <s v="Trudy Glocke"/>
    <x v="0"/>
    <s v="United States"/>
    <s v="Saint Charles"/>
    <x v="25"/>
    <n v="63301"/>
    <x v="2"/>
    <s v="TEC-AC-10002473"/>
    <x v="2"/>
    <x v="11"/>
    <s v="Maxell 4.7GB DVD-R"/>
    <n v="113.52"/>
    <n v="4"/>
    <n v="0"/>
    <n v="46.543199999999999"/>
  </r>
  <r>
    <n v="7142"/>
    <s v="CA-2014-128783"/>
    <x v="3"/>
    <x v="210"/>
    <d v="2020-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7-11-29T00:00:00"/>
    <s v="Standard Class"/>
    <s v="HP-14815"/>
    <s v="Harold Pawlan"/>
    <x v="2"/>
    <s v="United States"/>
    <s v="Virginia Beach"/>
    <x v="17"/>
    <n v="23464"/>
    <x v="0"/>
    <s v="FUR-FU-10002045"/>
    <x v="0"/>
    <x v="5"/>
    <s v="Executive Impressions 14&quot;"/>
    <n v="111.15"/>
    <n v="5"/>
    <n v="0"/>
    <n v="48.906000000000006"/>
  </r>
  <r>
    <n v="7144"/>
    <s v="US-2014-141558"/>
    <x v="3"/>
    <x v="825"/>
    <d v="2020-03-17T00:00:00"/>
    <s v="Standard Class"/>
    <s v="MH-17290"/>
    <s v="Marc Harrigan"/>
    <x v="2"/>
    <s v="United States"/>
    <s v="Philadelphia"/>
    <x v="9"/>
    <n v="19140"/>
    <x v="3"/>
    <s v="TEC-PH-10002555"/>
    <x v="2"/>
    <x v="7"/>
    <s v="Nortel Meridian M5316 Digital phone"/>
    <n v="776.84999999999991"/>
    <n v="5"/>
    <n v="0.4"/>
    <n v="-181.26499999999999"/>
  </r>
  <r>
    <n v="7145"/>
    <s v="US-2014-141558"/>
    <x v="3"/>
    <x v="825"/>
    <d v="2020-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20-03-17T00:00:00"/>
    <s v="Standard Class"/>
    <s v="MH-17290"/>
    <s v="Marc Harrigan"/>
    <x v="2"/>
    <s v="United States"/>
    <s v="Philadelphia"/>
    <x v="9"/>
    <n v="19140"/>
    <x v="3"/>
    <s v="FUR-TA-10004086"/>
    <x v="0"/>
    <x v="3"/>
    <s v="KI Adjustable-Height Table"/>
    <n v="154.76400000000001"/>
    <n v="3"/>
    <n v="0.4"/>
    <n v="-46.429200000000023"/>
  </r>
  <r>
    <n v="7147"/>
    <s v="US-2014-141558"/>
    <x v="3"/>
    <x v="825"/>
    <d v="2020-03-17T00:00:00"/>
    <s v="Standard Class"/>
    <s v="MH-17290"/>
    <s v="Marc Harrigan"/>
    <x v="2"/>
    <s v="United States"/>
    <s v="Philadelphia"/>
    <x v="9"/>
    <n v="19140"/>
    <x v="3"/>
    <s v="OFF-ST-10004946"/>
    <x v="1"/>
    <x v="4"/>
    <s v="Desktop 3-Pocket Hot File"/>
    <n v="43.28"/>
    <n v="1"/>
    <n v="0.2"/>
    <n v="3.2460000000000022"/>
  </r>
  <r>
    <n v="7148"/>
    <s v="CA-2013-139941"/>
    <x v="0"/>
    <x v="1"/>
    <d v="2019-06-18T00:00:00"/>
    <s v="Standard Class"/>
    <s v="CB-12415"/>
    <s v="Christy Brittain"/>
    <x v="0"/>
    <s v="United States"/>
    <s v="Long Beach"/>
    <x v="15"/>
    <n v="11561"/>
    <x v="3"/>
    <s v="OFF-PA-10000241"/>
    <x v="1"/>
    <x v="10"/>
    <s v="IBM Multi-Purpose Copy Paper, 8 1/2 x 11&quot;, Case"/>
    <n v="92.94"/>
    <n v="3"/>
    <n v="0"/>
    <n v="41.822999999999993"/>
  </r>
  <r>
    <n v="7149"/>
    <s v="CA-2013-139941"/>
    <x v="0"/>
    <x v="1"/>
    <d v="2019-06-18T00:00:00"/>
    <s v="Standard Class"/>
    <s v="CB-12415"/>
    <s v="Christy Brittain"/>
    <x v="0"/>
    <s v="United States"/>
    <s v="Long Beach"/>
    <x v="15"/>
    <n v="11561"/>
    <x v="3"/>
    <s v="OFF-AP-10004036"/>
    <x v="1"/>
    <x v="9"/>
    <s v="Bionaire 99.97% HEPA Air Cleaner"/>
    <n v="52.56"/>
    <n v="3"/>
    <n v="0"/>
    <n v="18.396000000000001"/>
  </r>
  <r>
    <n v="7150"/>
    <s v="CA-2012-166583"/>
    <x v="1"/>
    <x v="153"/>
    <d v="2018-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20-12-27T00:00:00"/>
    <s v="Standard Class"/>
    <s v="SR-20425"/>
    <s v="Sharelle Roach"/>
    <x v="2"/>
    <s v="United States"/>
    <s v="Tuscaloosa"/>
    <x v="19"/>
    <n v="35401"/>
    <x v="0"/>
    <s v="FUR-CH-10002647"/>
    <x v="0"/>
    <x v="1"/>
    <s v="Situations Contoured Folding Chairs, 4/Set"/>
    <n v="141.96"/>
    <n v="2"/>
    <n v="0"/>
    <n v="35.490000000000009"/>
  </r>
  <r>
    <n v="7152"/>
    <s v="CA-2014-142909"/>
    <x v="3"/>
    <x v="66"/>
    <d v="2020-12-26T00:00:00"/>
    <s v="Second Class"/>
    <s v="AG-10330"/>
    <s v="Alex Grayson"/>
    <x v="0"/>
    <s v="United States"/>
    <s v="Mesa"/>
    <x v="16"/>
    <n v="85204"/>
    <x v="1"/>
    <s v="FUR-TA-10003008"/>
    <x v="0"/>
    <x v="3"/>
    <s v="Lesro Round Back Collection Coffee Table, End Table"/>
    <n v="182.55"/>
    <n v="2"/>
    <n v="0.5"/>
    <n v="-135.08699999999999"/>
  </r>
  <r>
    <n v="7153"/>
    <s v="CA-2011-137911"/>
    <x v="2"/>
    <x v="1147"/>
    <d v="2017-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4"/>
    <d v="2018-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8-12-27T00:00:00"/>
    <s v="Second Class"/>
    <s v="LH-16900"/>
    <s v="Lena Hernandez"/>
    <x v="0"/>
    <s v="United States"/>
    <s v="Columbus"/>
    <x v="32"/>
    <n v="31907"/>
    <x v="0"/>
    <s v="FUR-FU-10000747"/>
    <x v="0"/>
    <x v="5"/>
    <s v="Tenex B1-RE Series Chair Mats for Low Pile Carpets"/>
    <n v="275.88"/>
    <n v="6"/>
    <n v="0"/>
    <n v="46.899599999999964"/>
  </r>
  <r>
    <n v="7156"/>
    <s v="US-2012-136749"/>
    <x v="1"/>
    <x v="707"/>
    <d v="2018-12-27T00:00:00"/>
    <s v="Second Class"/>
    <s v="LH-16900"/>
    <s v="Lena Hernandez"/>
    <x v="0"/>
    <s v="United States"/>
    <s v="Columbus"/>
    <x v="32"/>
    <n v="31907"/>
    <x v="0"/>
    <s v="OFF-BI-10004492"/>
    <x v="1"/>
    <x v="8"/>
    <s v="Tuf-Vin Binders"/>
    <n v="157.89999999999998"/>
    <n v="5"/>
    <n v="0"/>
    <n v="74.212999999999994"/>
  </r>
  <r>
    <n v="7157"/>
    <s v="CA-2014-126718"/>
    <x v="3"/>
    <x v="568"/>
    <d v="2020-05-05T00:00:00"/>
    <s v="Standard Class"/>
    <s v="KT-16480"/>
    <s v="Kean Thornton"/>
    <x v="0"/>
    <s v="United States"/>
    <s v="Orange"/>
    <x v="30"/>
    <n v="7050"/>
    <x v="3"/>
    <s v="OFF-LA-10004055"/>
    <x v="1"/>
    <x v="2"/>
    <s v="Color-Coded Legal Exhibit Labels"/>
    <n v="4.91"/>
    <n v="1"/>
    <n v="0"/>
    <n v="2.4058999999999999"/>
  </r>
  <r>
    <n v="7158"/>
    <s v="CA-2013-131380"/>
    <x v="0"/>
    <x v="463"/>
    <d v="2019-04-01T00:00:00"/>
    <s v="Second Class"/>
    <s v="CC-12220"/>
    <s v="Chris Cortes"/>
    <x v="0"/>
    <s v="United States"/>
    <s v="Los Angeles"/>
    <x v="1"/>
    <n v="90032"/>
    <x v="1"/>
    <s v="OFF-ST-10002485"/>
    <x v="1"/>
    <x v="4"/>
    <s v="Rogers Deluxe File Chest"/>
    <n v="87.92"/>
    <n v="4"/>
    <n v="0"/>
    <n v="0.87919999999999732"/>
  </r>
  <r>
    <n v="7159"/>
    <s v="CA-2013-131380"/>
    <x v="0"/>
    <x v="463"/>
    <d v="2019-04-01T00:00:00"/>
    <s v="Second Class"/>
    <s v="CC-12220"/>
    <s v="Chris Cortes"/>
    <x v="0"/>
    <s v="United States"/>
    <s v="Los Angeles"/>
    <x v="1"/>
    <n v="90032"/>
    <x v="1"/>
    <s v="OFF-PA-10001243"/>
    <x v="1"/>
    <x v="10"/>
    <s v="Xerox 1983"/>
    <n v="5.98"/>
    <n v="1"/>
    <n v="0"/>
    <n v="2.9302000000000001"/>
  </r>
  <r>
    <n v="7160"/>
    <s v="CA-2012-145835"/>
    <x v="1"/>
    <x v="1148"/>
    <d v="2018-05-18T00:00:00"/>
    <s v="Second Class"/>
    <s v="BF-11170"/>
    <s v="Ben Ferrer"/>
    <x v="2"/>
    <s v="United States"/>
    <s v="Chicago"/>
    <x v="10"/>
    <n v="60623"/>
    <x v="2"/>
    <s v="TEC-PH-10004447"/>
    <x v="2"/>
    <x v="7"/>
    <s v="Toshiba IPT2010-SD IP Telephone"/>
    <n v="222.38400000000001"/>
    <n v="2"/>
    <n v="0.2"/>
    <n v="16.678799999999995"/>
  </r>
  <r>
    <n v="7161"/>
    <s v="CA-2012-145835"/>
    <x v="1"/>
    <x v="1148"/>
    <d v="2018-05-18T00:00:00"/>
    <s v="Second Class"/>
    <s v="BF-11170"/>
    <s v="Ben Ferrer"/>
    <x v="2"/>
    <s v="United States"/>
    <s v="Chicago"/>
    <x v="10"/>
    <n v="60623"/>
    <x v="2"/>
    <s v="OFF-FA-10002280"/>
    <x v="1"/>
    <x v="13"/>
    <s v="Advantus Plastic Paper Clips"/>
    <n v="16"/>
    <n v="4"/>
    <n v="0.2"/>
    <n v="5.6"/>
  </r>
  <r>
    <n v="7162"/>
    <s v="CA-2011-138709"/>
    <x v="2"/>
    <x v="1128"/>
    <d v="2017-07-09T00:00:00"/>
    <s v="Standard Class"/>
    <s v="MS-17770"/>
    <s v="Maxwell Schwartz"/>
    <x v="0"/>
    <s v="United States"/>
    <s v="Richmond"/>
    <x v="17"/>
    <n v="23223"/>
    <x v="0"/>
    <s v="OFF-PA-10004734"/>
    <x v="1"/>
    <x v="10"/>
    <s v="Southworth Structures Collection"/>
    <n v="21.84"/>
    <n v="3"/>
    <n v="0"/>
    <n v="10.92"/>
  </r>
  <r>
    <n v="7163"/>
    <s v="CA-2011-138709"/>
    <x v="2"/>
    <x v="1128"/>
    <d v="2017-07-09T00:00:00"/>
    <s v="Standard Class"/>
    <s v="MS-17770"/>
    <s v="Maxwell Schwartz"/>
    <x v="0"/>
    <s v="United States"/>
    <s v="Richmond"/>
    <x v="17"/>
    <n v="23223"/>
    <x v="0"/>
    <s v="OFF-BI-10000145"/>
    <x v="1"/>
    <x v="8"/>
    <s v="Zipper Ring Binder Pockets"/>
    <n v="15.600000000000001"/>
    <n v="5"/>
    <n v="0"/>
    <n v="7.6440000000000001"/>
  </r>
  <r>
    <n v="7164"/>
    <s v="CA-2011-122070"/>
    <x v="2"/>
    <x v="1149"/>
    <d v="2017-04-24T00:00:00"/>
    <s v="Second Class"/>
    <s v="AH-10030"/>
    <s v="Aaron Hawkins"/>
    <x v="1"/>
    <s v="United States"/>
    <s v="Troy"/>
    <x v="15"/>
    <n v="12180"/>
    <x v="3"/>
    <s v="OFF-EN-10004773"/>
    <x v="1"/>
    <x v="12"/>
    <s v="Staples"/>
    <n v="247.84"/>
    <n v="8"/>
    <n v="0"/>
    <n v="121.44159999999999"/>
  </r>
  <r>
    <n v="7165"/>
    <s v="CA-2011-122070"/>
    <x v="2"/>
    <x v="1149"/>
    <d v="2017-04-24T00:00:00"/>
    <s v="Second Class"/>
    <s v="AH-10030"/>
    <s v="Aaron Hawkins"/>
    <x v="1"/>
    <s v="United States"/>
    <s v="Troy"/>
    <x v="15"/>
    <n v="12180"/>
    <x v="3"/>
    <s v="OFF-BI-10004970"/>
    <x v="1"/>
    <x v="8"/>
    <s v="ACCOHIDE 3-Ring Binder, Blue, 1&quot;"/>
    <n v="9.9120000000000008"/>
    <n v="3"/>
    <n v="0.2"/>
    <n v="3.3452999999999995"/>
  </r>
  <r>
    <n v="7166"/>
    <s v="CA-2013-158610"/>
    <x v="0"/>
    <x v="251"/>
    <d v="2019-09-23T00:00:00"/>
    <s v="First Class"/>
    <s v="CK-12595"/>
    <s v="Clytie Kelty"/>
    <x v="0"/>
    <s v="United States"/>
    <s v="Providence"/>
    <x v="34"/>
    <n v="2908"/>
    <x v="3"/>
    <s v="OFF-ST-10000604"/>
    <x v="1"/>
    <x v="4"/>
    <s v="Home/Office Personal File Carts"/>
    <n v="69.52"/>
    <n v="2"/>
    <n v="0"/>
    <n v="17.379999999999995"/>
  </r>
  <r>
    <n v="7167"/>
    <s v="CA-2011-117464"/>
    <x v="2"/>
    <x v="192"/>
    <d v="2017-07-24T00:00:00"/>
    <s v="Second Class"/>
    <s v="NP-18325"/>
    <s v="Naresj Patel"/>
    <x v="0"/>
    <s v="United States"/>
    <s v="San Francisco"/>
    <x v="1"/>
    <n v="94122"/>
    <x v="1"/>
    <s v="OFF-AR-10003190"/>
    <x v="1"/>
    <x v="6"/>
    <s v="Newell 32"/>
    <n v="11.52"/>
    <n v="4"/>
    <n v="0"/>
    <n v="3.2256"/>
  </r>
  <r>
    <n v="7168"/>
    <s v="CA-2011-117464"/>
    <x v="2"/>
    <x v="192"/>
    <d v="2017-07-24T00:00:00"/>
    <s v="Second Class"/>
    <s v="NP-18325"/>
    <s v="Naresj Patel"/>
    <x v="0"/>
    <s v="United States"/>
    <s v="San Francisco"/>
    <x v="1"/>
    <n v="94122"/>
    <x v="1"/>
    <s v="FUR-CH-10000155"/>
    <x v="0"/>
    <x v="1"/>
    <s v="Global Comet Stacking Armless Chair"/>
    <n v="717.72"/>
    <n v="3"/>
    <n v="0.2"/>
    <n v="71.77200000000002"/>
  </r>
  <r>
    <n v="7169"/>
    <s v="CA-2011-117464"/>
    <x v="2"/>
    <x v="192"/>
    <d v="2017-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7-07-24T00:00:00"/>
    <s v="Second Class"/>
    <s v="NP-18325"/>
    <s v="Naresj Patel"/>
    <x v="0"/>
    <s v="United States"/>
    <s v="San Francisco"/>
    <x v="1"/>
    <n v="94122"/>
    <x v="1"/>
    <s v="FUR-TA-10004767"/>
    <x v="0"/>
    <x v="3"/>
    <s v="Safco Drafting Table"/>
    <n v="170.35200000000003"/>
    <n v="3"/>
    <n v="0.2"/>
    <n v="19.164599999999979"/>
  </r>
  <r>
    <n v="7171"/>
    <s v="US-2014-168613"/>
    <x v="3"/>
    <x v="1047"/>
    <d v="2020-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5"/>
    <d v="2020-04-28T00:00:00"/>
    <s v="Second Class"/>
    <s v="SG-20605"/>
    <s v="Speros Goranitis"/>
    <x v="0"/>
    <s v="United States"/>
    <s v="San Francisco"/>
    <x v="1"/>
    <n v="94109"/>
    <x v="1"/>
    <s v="TEC-AC-10000158"/>
    <x v="2"/>
    <x v="11"/>
    <s v="Sony 64GB Class 10 Micro SDHC R40 Memory Card"/>
    <n v="107.97"/>
    <n v="3"/>
    <n v="0"/>
    <n v="22.6737"/>
  </r>
  <r>
    <n v="7173"/>
    <s v="US-2014-141677"/>
    <x v="3"/>
    <x v="606"/>
    <d v="2020-03-31T00:00:00"/>
    <s v="Standard Class"/>
    <s v="HK-14890"/>
    <s v="Heather Kirkland"/>
    <x v="1"/>
    <s v="United States"/>
    <s v="Houston"/>
    <x v="5"/>
    <n v="77070"/>
    <x v="2"/>
    <s v="TEC-AC-10000158"/>
    <x v="2"/>
    <x v="11"/>
    <s v="Sony 64GB Class 10 Micro SDHC R40 Memory Card"/>
    <n v="143.96"/>
    <n v="5"/>
    <n v="0.2"/>
    <n v="1.7995000000000019"/>
  </r>
  <r>
    <n v="7174"/>
    <s v="US-2014-141677"/>
    <x v="3"/>
    <x v="606"/>
    <d v="2020-03-31T00:00:00"/>
    <s v="Standard Class"/>
    <s v="HK-14890"/>
    <s v="Heather Kirkland"/>
    <x v="1"/>
    <s v="United States"/>
    <s v="Houston"/>
    <x v="5"/>
    <n v="77070"/>
    <x v="2"/>
    <s v="TEC-CO-10002313"/>
    <x v="2"/>
    <x v="16"/>
    <s v="Canon PC1080F Personal Copier"/>
    <n v="2399.96"/>
    <n v="5"/>
    <n v="0.2"/>
    <n v="569.99050000000011"/>
  </r>
  <r>
    <n v="7175"/>
    <s v="US-2014-141677"/>
    <x v="3"/>
    <x v="606"/>
    <d v="2020-03-31T00:00:00"/>
    <s v="Standard Class"/>
    <s v="HK-14890"/>
    <s v="Heather Kirkland"/>
    <x v="1"/>
    <s v="United States"/>
    <s v="Houston"/>
    <x v="5"/>
    <n v="77070"/>
    <x v="2"/>
    <s v="OFF-PA-10002581"/>
    <x v="1"/>
    <x v="10"/>
    <s v="Xerox 1951"/>
    <n v="74.352000000000004"/>
    <n v="3"/>
    <n v="0.2"/>
    <n v="23.234999999999992"/>
  </r>
  <r>
    <n v="7176"/>
    <s v="US-2014-141677"/>
    <x v="3"/>
    <x v="606"/>
    <d v="2020-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20-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20-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20-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9-11-19T00:00:00"/>
    <s v="Standard Class"/>
    <s v="RC-19960"/>
    <s v="Ryan Crowe"/>
    <x v="0"/>
    <s v="United States"/>
    <s v="Baltimore"/>
    <x v="39"/>
    <n v="21215"/>
    <x v="3"/>
    <s v="TEC-PH-10001644"/>
    <x v="2"/>
    <x v="7"/>
    <s v="BlueLounge Milo Smartphone Stand, White/Metallic"/>
    <n v="89.97"/>
    <n v="3"/>
    <n v="0"/>
    <n v="25.191600000000005"/>
  </r>
  <r>
    <n v="7181"/>
    <s v="CA-2011-106054"/>
    <x v="2"/>
    <x v="1036"/>
    <d v="2017-01-08T00:00:00"/>
    <s v="First Class"/>
    <s v="JO-15145"/>
    <s v="Jack O'Briant"/>
    <x v="1"/>
    <s v="United States"/>
    <s v="Athens"/>
    <x v="32"/>
    <n v="30605"/>
    <x v="0"/>
    <s v="OFF-AR-10002399"/>
    <x v="1"/>
    <x v="6"/>
    <s v="Dixon Prang Watercolor Pencils, 10-Color Set with Brush"/>
    <n v="12.78"/>
    <n v="3"/>
    <n v="0"/>
    <n v="5.2397999999999998"/>
  </r>
  <r>
    <n v="7182"/>
    <s v="CA-2013-138667"/>
    <x v="0"/>
    <x v="797"/>
    <d v="2019-12-31T00:00:00"/>
    <s v="Second Class"/>
    <s v="MW-18220"/>
    <s v="Mitch Webber"/>
    <x v="0"/>
    <s v="United States"/>
    <s v="Lancaster"/>
    <x v="24"/>
    <n v="43130"/>
    <x v="3"/>
    <s v="TEC-AC-10003063"/>
    <x v="2"/>
    <x v="11"/>
    <s v="Micro Innovations USB RF Wireless Keyboard with Mouse"/>
    <n v="40"/>
    <n v="2"/>
    <n v="0.2"/>
    <n v="0.5"/>
  </r>
  <r>
    <n v="7183"/>
    <s v="CA-2014-150609"/>
    <x v="3"/>
    <x v="504"/>
    <d v="2020-05-05T00:00:00"/>
    <s v="Standard Class"/>
    <s v="NZ-18565"/>
    <s v="Nick Zandusky"/>
    <x v="2"/>
    <s v="United States"/>
    <s v="Los Angeles"/>
    <x v="1"/>
    <n v="90032"/>
    <x v="1"/>
    <s v="OFF-BI-10002071"/>
    <x v="1"/>
    <x v="8"/>
    <s v="Fellowes Black Plastic Comb Bindings"/>
    <n v="23.24"/>
    <n v="5"/>
    <n v="0.2"/>
    <n v="7.5529999999999982"/>
  </r>
  <r>
    <n v="7184"/>
    <s v="CA-2014-128853"/>
    <x v="3"/>
    <x v="81"/>
    <d v="2020-04-24T00:00:00"/>
    <s v="First Class"/>
    <s v="JM-15250"/>
    <s v="Janet Martin"/>
    <x v="0"/>
    <s v="United States"/>
    <s v="Baltimore"/>
    <x v="39"/>
    <n v="21215"/>
    <x v="3"/>
    <s v="FUR-CH-10004218"/>
    <x v="0"/>
    <x v="1"/>
    <s v="Global Fabric Manager's Chair, Dark Gray"/>
    <n v="908.82"/>
    <n v="9"/>
    <n v="0"/>
    <n v="227.20500000000004"/>
  </r>
  <r>
    <n v="7185"/>
    <s v="CA-2014-133102"/>
    <x v="3"/>
    <x v="629"/>
    <d v="2020-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20-08-25T00:00:00"/>
    <s v="Standard Class"/>
    <s v="ED-13885"/>
    <s v="Emily Ducich"/>
    <x v="2"/>
    <s v="United States"/>
    <s v="Houston"/>
    <x v="5"/>
    <n v="77095"/>
    <x v="2"/>
    <s v="OFF-AR-10003183"/>
    <x v="1"/>
    <x v="6"/>
    <s v="Avery Fluorescent Highlighter Four-Color Set"/>
    <n v="8.016"/>
    <n v="3"/>
    <n v="0.2"/>
    <n v="1.0019999999999993"/>
  </r>
  <r>
    <n v="7187"/>
    <s v="CA-2014-133102"/>
    <x v="3"/>
    <x v="629"/>
    <d v="2020-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20-08-25T00:00:00"/>
    <s v="Standard Class"/>
    <s v="ED-13885"/>
    <s v="Emily Ducich"/>
    <x v="2"/>
    <s v="United States"/>
    <s v="Houston"/>
    <x v="5"/>
    <n v="77095"/>
    <x v="2"/>
    <s v="FUR-FU-10003247"/>
    <x v="0"/>
    <x v="5"/>
    <s v="36X48 HARDFLOOR CHAIRMAT"/>
    <n v="16.784000000000002"/>
    <n v="2"/>
    <n v="0.6"/>
    <n v="-22.238800000000001"/>
  </r>
  <r>
    <n v="7189"/>
    <s v="CA-2014-133102"/>
    <x v="3"/>
    <x v="629"/>
    <d v="2020-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9-11-16T00:00:00"/>
    <s v="First Class"/>
    <s v="DW-13480"/>
    <s v="Dianna Wilson"/>
    <x v="2"/>
    <s v="United States"/>
    <s v="San Diego"/>
    <x v="1"/>
    <n v="92024"/>
    <x v="1"/>
    <s v="TEC-PH-10004908"/>
    <x v="2"/>
    <x v="7"/>
    <s v="Panasonic KX TS3282W Corded phone"/>
    <n v="203.976"/>
    <n v="3"/>
    <n v="0.2"/>
    <n v="25.496999999999986"/>
  </r>
  <r>
    <n v="7191"/>
    <s v="CA-2013-164399"/>
    <x v="0"/>
    <x v="396"/>
    <d v="2019-11-16T00:00:00"/>
    <s v="First Class"/>
    <s v="DW-13480"/>
    <s v="Dianna Wilson"/>
    <x v="2"/>
    <s v="United States"/>
    <s v="San Diego"/>
    <x v="1"/>
    <n v="92024"/>
    <x v="1"/>
    <s v="FUR-TA-10003392"/>
    <x v="0"/>
    <x v="3"/>
    <s v="Global Adaptabilities Conference Tables"/>
    <n v="674.35200000000009"/>
    <n v="3"/>
    <n v="0.2"/>
    <n v="-8.4294000000000153"/>
  </r>
  <r>
    <n v="7192"/>
    <s v="CA-2013-116918"/>
    <x v="0"/>
    <x v="393"/>
    <d v="2019-10-07T00:00:00"/>
    <s v="Second Class"/>
    <s v="JK-15205"/>
    <s v="Jamie Kunitz"/>
    <x v="0"/>
    <s v="United States"/>
    <s v="Hialeah"/>
    <x v="2"/>
    <n v="33012"/>
    <x v="0"/>
    <s v="OFF-BI-10004140"/>
    <x v="1"/>
    <x v="8"/>
    <s v="Avery Non-Stick Binders"/>
    <n v="5.3880000000000008"/>
    <n v="4"/>
    <n v="0.7"/>
    <n v="-4.49"/>
  </r>
  <r>
    <n v="7193"/>
    <s v="CA-2013-116918"/>
    <x v="0"/>
    <x v="393"/>
    <d v="2019-10-07T00:00:00"/>
    <s v="Second Class"/>
    <s v="JK-15205"/>
    <s v="Jamie Kunitz"/>
    <x v="0"/>
    <s v="United States"/>
    <s v="Hialeah"/>
    <x v="2"/>
    <n v="33012"/>
    <x v="0"/>
    <s v="OFF-AR-10003631"/>
    <x v="1"/>
    <x v="6"/>
    <s v="Staples"/>
    <n v="30.975999999999999"/>
    <n v="8"/>
    <n v="0.2"/>
    <n v="5.0335999999999999"/>
  </r>
  <r>
    <n v="7194"/>
    <s v="CA-2013-110492"/>
    <x v="0"/>
    <x v="1150"/>
    <d v="2019-02-14T00:00:00"/>
    <s v="First Class"/>
    <s v="JS-15880"/>
    <s v="John Stevenson"/>
    <x v="0"/>
    <s v="United States"/>
    <s v="Atlanta"/>
    <x v="32"/>
    <n v="30318"/>
    <x v="0"/>
    <s v="OFF-ST-10003716"/>
    <x v="1"/>
    <x v="4"/>
    <s v="Tennsco Double-Tier Lockers"/>
    <n v="1350.1200000000001"/>
    <n v="6"/>
    <n v="0"/>
    <n v="175.51560000000001"/>
  </r>
  <r>
    <n v="7195"/>
    <s v="CA-2013-110492"/>
    <x v="0"/>
    <x v="1150"/>
    <d v="2019-02-14T00:00:00"/>
    <s v="First Class"/>
    <s v="JS-15880"/>
    <s v="John Stevenson"/>
    <x v="0"/>
    <s v="United States"/>
    <s v="Atlanta"/>
    <x v="32"/>
    <n v="30318"/>
    <x v="0"/>
    <s v="OFF-BI-10003274"/>
    <x v="1"/>
    <x v="8"/>
    <s v="Avery Durable Slant Ring Binders, No Labels"/>
    <n v="15.92"/>
    <n v="4"/>
    <n v="0"/>
    <n v="7.4824000000000002"/>
  </r>
  <r>
    <n v="7196"/>
    <s v="CA-2013-147683"/>
    <x v="0"/>
    <x v="373"/>
    <d v="2019-11-18T00:00:00"/>
    <s v="Standard Class"/>
    <s v="PO-19180"/>
    <s v="Philisse Overcash"/>
    <x v="2"/>
    <s v="United States"/>
    <s v="Seattle"/>
    <x v="4"/>
    <n v="98103"/>
    <x v="1"/>
    <s v="FUR-FU-10004848"/>
    <x v="0"/>
    <x v="5"/>
    <s v="DAX Solid Wood Frames"/>
    <n v="19.54"/>
    <n v="2"/>
    <n v="0"/>
    <n v="7.2297999999999991"/>
  </r>
  <r>
    <n v="7197"/>
    <s v="CA-2011-116785"/>
    <x v="2"/>
    <x v="759"/>
    <d v="2017-04-30T00:00:00"/>
    <s v="Standard Class"/>
    <s v="MH-17290"/>
    <s v="Marc Harrigan"/>
    <x v="2"/>
    <s v="United States"/>
    <s v="Los Angeles"/>
    <x v="1"/>
    <n v="90036"/>
    <x v="1"/>
    <s v="OFF-AR-10003504"/>
    <x v="1"/>
    <x v="6"/>
    <s v="Newell 347"/>
    <n v="21.400000000000002"/>
    <n v="5"/>
    <n v="0"/>
    <n v="6.2059999999999977"/>
  </r>
  <r>
    <n v="7198"/>
    <s v="CA-2011-116785"/>
    <x v="2"/>
    <x v="759"/>
    <d v="2017-04-30T00:00:00"/>
    <s v="Standard Class"/>
    <s v="MH-17290"/>
    <s v="Marc Harrigan"/>
    <x v="2"/>
    <s v="United States"/>
    <s v="Los Angeles"/>
    <x v="1"/>
    <n v="90036"/>
    <x v="1"/>
    <s v="OFF-LA-10000305"/>
    <x v="1"/>
    <x v="2"/>
    <s v="Avery 495"/>
    <n v="12.6"/>
    <n v="2"/>
    <n v="0"/>
    <n v="5.7959999999999994"/>
  </r>
  <r>
    <n v="7199"/>
    <s v="US-2012-156797"/>
    <x v="1"/>
    <x v="1066"/>
    <d v="2018-08-15T00:00:00"/>
    <s v="Standard Class"/>
    <s v="PO-19180"/>
    <s v="Philisse Overcash"/>
    <x v="2"/>
    <s v="United States"/>
    <s v="New York City"/>
    <x v="15"/>
    <n v="10035"/>
    <x v="3"/>
    <s v="OFF-AR-10001427"/>
    <x v="1"/>
    <x v="6"/>
    <s v="Newell 330"/>
    <n v="11.96"/>
    <n v="2"/>
    <n v="0"/>
    <n v="3.1096000000000004"/>
  </r>
  <r>
    <n v="7200"/>
    <s v="US-2012-156797"/>
    <x v="1"/>
    <x v="1066"/>
    <d v="2018-08-15T00:00:00"/>
    <s v="Standard Class"/>
    <s v="PO-19180"/>
    <s v="Philisse Overcash"/>
    <x v="2"/>
    <s v="United States"/>
    <s v="New York City"/>
    <x v="15"/>
    <n v="10035"/>
    <x v="3"/>
    <s v="TEC-PH-10004614"/>
    <x v="2"/>
    <x v="7"/>
    <s v="AT&amp;T 841000 Phone"/>
    <n v="138"/>
    <n v="2"/>
    <n v="0"/>
    <n v="34.5"/>
  </r>
  <r>
    <n v="7201"/>
    <s v="CA-2013-104276"/>
    <x v="0"/>
    <x v="581"/>
    <d v="2019-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9-12-04T00:00:00"/>
    <s v="Standard Class"/>
    <s v="HF-14995"/>
    <s v="Herbert Flentye"/>
    <x v="0"/>
    <s v="United States"/>
    <s v="Fort Lauderdale"/>
    <x v="2"/>
    <n v="33311"/>
    <x v="0"/>
    <s v="FUR-TA-10001039"/>
    <x v="0"/>
    <x v="3"/>
    <s v="KI Adjustable-Height Table"/>
    <n v="331.02300000000008"/>
    <n v="7"/>
    <n v="0.45"/>
    <n v="-114.35339999999997"/>
  </r>
  <r>
    <n v="7203"/>
    <s v="CA-2013-120369"/>
    <x v="0"/>
    <x v="99"/>
    <d v="2019-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8-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8-09-17T00:00:00"/>
    <s v="Standard Class"/>
    <s v="BO-11425"/>
    <s v="Bobby Odegard"/>
    <x v="0"/>
    <s v="United States"/>
    <s v="New York City"/>
    <x v="15"/>
    <n v="10024"/>
    <x v="3"/>
    <s v="OFF-AR-10000817"/>
    <x v="1"/>
    <x v="6"/>
    <s v="Manco Dry-Lighter Erasable Highlighter"/>
    <n v="6.08"/>
    <n v="2"/>
    <n v="0"/>
    <n v="2.0671999999999997"/>
  </r>
  <r>
    <n v="7206"/>
    <s v="CA-2014-137414"/>
    <x v="3"/>
    <x v="280"/>
    <d v="2020-10-07T00:00:00"/>
    <s v="Standard Class"/>
    <s v="CM-12115"/>
    <s v="Chad McGuire"/>
    <x v="0"/>
    <s v="United States"/>
    <s v="San Francisco"/>
    <x v="1"/>
    <n v="94109"/>
    <x v="1"/>
    <s v="FUR-FU-10001424"/>
    <x v="0"/>
    <x v="5"/>
    <s v="Dax Clear Box Frame"/>
    <n v="17.46"/>
    <n v="2"/>
    <n v="0"/>
    <n v="5.936399999999999"/>
  </r>
  <r>
    <n v="7207"/>
    <s v="CA-2014-137414"/>
    <x v="3"/>
    <x v="280"/>
    <d v="2020-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9-09-14T00:00:00"/>
    <s v="First Class"/>
    <s v="LC-16930"/>
    <s v="Linda Cazamias"/>
    <x v="1"/>
    <s v="United States"/>
    <s v="Phoenix"/>
    <x v="16"/>
    <n v="85023"/>
    <x v="1"/>
    <s v="OFF-AR-10003759"/>
    <x v="1"/>
    <x v="6"/>
    <s v="Crayola Anti Dust Chalk, 12/Pack"/>
    <n v="2.9120000000000004"/>
    <n v="2"/>
    <n v="0.2"/>
    <n v="0.90999999999999981"/>
  </r>
  <r>
    <n v="7209"/>
    <s v="CA-2013-143476"/>
    <x v="0"/>
    <x v="108"/>
    <d v="2019-09-14T00:00:00"/>
    <s v="First Class"/>
    <s v="LC-16930"/>
    <s v="Linda Cazamias"/>
    <x v="1"/>
    <s v="United States"/>
    <s v="Phoenix"/>
    <x v="16"/>
    <n v="85023"/>
    <x v="1"/>
    <s v="OFF-PA-10001837"/>
    <x v="1"/>
    <x v="10"/>
    <s v="Xerox 1976"/>
    <n v="20.736000000000004"/>
    <n v="4"/>
    <n v="0.2"/>
    <n v="7.2576000000000001"/>
  </r>
  <r>
    <n v="7210"/>
    <s v="CA-2013-143476"/>
    <x v="0"/>
    <x v="108"/>
    <d v="2019-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9-06-07T00:00:00"/>
    <s v="Standard Class"/>
    <s v="EH-13765"/>
    <s v="Edward Hooks"/>
    <x v="1"/>
    <s v="United States"/>
    <s v="Seattle"/>
    <x v="4"/>
    <n v="98115"/>
    <x v="1"/>
    <s v="OFF-PA-10000246"/>
    <x v="1"/>
    <x v="10"/>
    <s v="Riverleaf Stik-Withit Designer Note Cubes"/>
    <n v="30.18"/>
    <n v="3"/>
    <n v="0"/>
    <n v="13.8828"/>
  </r>
  <r>
    <n v="7212"/>
    <s v="US-2013-119046"/>
    <x v="0"/>
    <x v="799"/>
    <d v="2019-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9-06-07T00:00:00"/>
    <s v="Standard Class"/>
    <s v="EH-13765"/>
    <s v="Edward Hooks"/>
    <x v="1"/>
    <s v="United States"/>
    <s v="Seattle"/>
    <x v="4"/>
    <n v="98115"/>
    <x v="1"/>
    <s v="OFF-BI-10000138"/>
    <x v="1"/>
    <x v="8"/>
    <s v="Acco Translucent Poly Ring Binders"/>
    <n v="11.231999999999999"/>
    <n v="3"/>
    <n v="0.2"/>
    <n v="3.9312000000000005"/>
  </r>
  <r>
    <n v="7214"/>
    <s v="CA-2014-154949"/>
    <x v="3"/>
    <x v="453"/>
    <d v="2020-10-20T00:00:00"/>
    <s v="Standard Class"/>
    <s v="MC-17275"/>
    <s v="Marc Crier"/>
    <x v="0"/>
    <s v="United States"/>
    <s v="Camarillo"/>
    <x v="1"/>
    <n v="93010"/>
    <x v="1"/>
    <s v="OFF-LA-10002034"/>
    <x v="1"/>
    <x v="2"/>
    <s v="Avery 478"/>
    <n v="14.73"/>
    <n v="3"/>
    <n v="0"/>
    <n v="7.2176999999999998"/>
  </r>
  <r>
    <n v="7215"/>
    <s v="CA-2012-103072"/>
    <x v="1"/>
    <x v="874"/>
    <d v="2018-09-30T00:00:00"/>
    <s v="Second Class"/>
    <s v="HW-14935"/>
    <s v="Helen Wasserman"/>
    <x v="1"/>
    <s v="United States"/>
    <s v="Detroit"/>
    <x v="12"/>
    <n v="48205"/>
    <x v="2"/>
    <s v="OFF-AR-10000127"/>
    <x v="1"/>
    <x v="6"/>
    <s v="Newell 321"/>
    <n v="16.399999999999999"/>
    <n v="5"/>
    <n v="0"/>
    <n v="4.7559999999999985"/>
  </r>
  <r>
    <n v="7216"/>
    <s v="CA-2012-103072"/>
    <x v="1"/>
    <x v="874"/>
    <d v="2018-09-30T00:00:00"/>
    <s v="Second Class"/>
    <s v="HW-14935"/>
    <s v="Helen Wasserman"/>
    <x v="1"/>
    <s v="United States"/>
    <s v="Detroit"/>
    <x v="12"/>
    <n v="48205"/>
    <x v="2"/>
    <s v="OFF-PA-10003172"/>
    <x v="1"/>
    <x v="10"/>
    <s v="Xerox 1996"/>
    <n v="25.92"/>
    <n v="4"/>
    <n v="0"/>
    <n v="12.441600000000001"/>
  </r>
  <r>
    <n v="7217"/>
    <s v="CA-2012-150770"/>
    <x v="1"/>
    <x v="909"/>
    <d v="2018-05-06T00:00:00"/>
    <s v="First Class"/>
    <s v="LC-16870"/>
    <s v="Lena Cacioppo"/>
    <x v="0"/>
    <s v="United States"/>
    <s v="San Francisco"/>
    <x v="1"/>
    <n v="94109"/>
    <x v="1"/>
    <s v="OFF-AR-10001246"/>
    <x v="1"/>
    <x v="6"/>
    <s v="Newell 317"/>
    <n v="8.82"/>
    <n v="3"/>
    <n v="0"/>
    <n v="2.5577999999999994"/>
  </r>
  <r>
    <n v="7218"/>
    <s v="CA-2012-150770"/>
    <x v="1"/>
    <x v="909"/>
    <d v="2018-05-06T00:00:00"/>
    <s v="First Class"/>
    <s v="LC-16870"/>
    <s v="Lena Cacioppo"/>
    <x v="0"/>
    <s v="United States"/>
    <s v="San Francisco"/>
    <x v="1"/>
    <n v="94109"/>
    <x v="1"/>
    <s v="OFF-BI-10002026"/>
    <x v="1"/>
    <x v="8"/>
    <s v="Ibico Recycled Linen-Style Covers"/>
    <n v="62.496000000000009"/>
    <n v="2"/>
    <n v="0.2"/>
    <n v="21.873599999999996"/>
  </r>
  <r>
    <n v="7219"/>
    <s v="CA-2012-150770"/>
    <x v="1"/>
    <x v="909"/>
    <d v="2018-05-06T00:00:00"/>
    <s v="First Class"/>
    <s v="LC-16870"/>
    <s v="Lena Cacioppo"/>
    <x v="0"/>
    <s v="United States"/>
    <s v="San Francisco"/>
    <x v="1"/>
    <n v="94109"/>
    <x v="1"/>
    <s v="TEC-AC-10000844"/>
    <x v="2"/>
    <x v="11"/>
    <s v="Logitech Gaming G510s - Keyboard"/>
    <n v="339.96"/>
    <n v="4"/>
    <n v="0"/>
    <n v="122.38559999999998"/>
  </r>
  <r>
    <n v="7220"/>
    <s v="CA-2012-150770"/>
    <x v="1"/>
    <x v="909"/>
    <d v="2018-05-06T00:00:00"/>
    <s v="First Class"/>
    <s v="LC-16870"/>
    <s v="Lena Cacioppo"/>
    <x v="0"/>
    <s v="United States"/>
    <s v="San Francisco"/>
    <x v="1"/>
    <n v="94109"/>
    <x v="1"/>
    <s v="OFF-BI-10001575"/>
    <x v="1"/>
    <x v="8"/>
    <s v="GBC Linen Binding Covers"/>
    <n v="49.568000000000005"/>
    <n v="2"/>
    <n v="0.2"/>
    <n v="17.348799999999997"/>
  </r>
  <r>
    <n v="7221"/>
    <s v="CA-2014-154760"/>
    <x v="3"/>
    <x v="1151"/>
    <d v="2020-01-14T00:00:00"/>
    <s v="Standard Class"/>
    <s v="BP-11290"/>
    <s v="Beth Paige"/>
    <x v="0"/>
    <s v="United States"/>
    <s v="Philadelphia"/>
    <x v="9"/>
    <n v="19140"/>
    <x v="3"/>
    <s v="OFF-BI-10004632"/>
    <x v="1"/>
    <x v="8"/>
    <s v="Ibico Hi-Tech Manual Binding System"/>
    <n v="274.49100000000004"/>
    <n v="3"/>
    <n v="0.7"/>
    <n v="-228.74250000000006"/>
  </r>
  <r>
    <n v="7222"/>
    <s v="US-2014-104437"/>
    <x v="3"/>
    <x v="678"/>
    <d v="2020-02-01T00:00:00"/>
    <s v="Standard Class"/>
    <s v="TG-21310"/>
    <s v="Toby Gnade"/>
    <x v="0"/>
    <s v="United States"/>
    <s v="New York City"/>
    <x v="15"/>
    <n v="10035"/>
    <x v="3"/>
    <s v="TEC-PH-10000193"/>
    <x v="2"/>
    <x v="7"/>
    <s v="Jensen SMPS-640 - speaker phone"/>
    <n v="137.94"/>
    <n v="3"/>
    <n v="0"/>
    <n v="35.864399999999996"/>
  </r>
  <r>
    <n v="7223"/>
    <s v="CA-2014-113075"/>
    <x v="3"/>
    <x v="264"/>
    <d v="2020-09-07T00:00:00"/>
    <s v="Standard Class"/>
    <s v="MC-18100"/>
    <s v="Mick Crebagga"/>
    <x v="0"/>
    <s v="United States"/>
    <s v="Chicago"/>
    <x v="10"/>
    <n v="60623"/>
    <x v="2"/>
    <s v="TEC-AC-10003441"/>
    <x v="2"/>
    <x v="11"/>
    <s v="Kingston Digital DataTraveler 32GB USB 2.0"/>
    <n v="40.68"/>
    <n v="3"/>
    <n v="0.2"/>
    <n v="-7.1190000000000015"/>
  </r>
  <r>
    <n v="7224"/>
    <s v="CA-2013-109953"/>
    <x v="0"/>
    <x v="216"/>
    <d v="2019-07-19T00:00:00"/>
    <s v="Standard Class"/>
    <s v="RB-19360"/>
    <s v="Raymond Buch"/>
    <x v="0"/>
    <s v="United States"/>
    <s v="San Francisco"/>
    <x v="1"/>
    <n v="94122"/>
    <x v="1"/>
    <s v="TEC-PH-10004093"/>
    <x v="2"/>
    <x v="7"/>
    <s v="Panasonic Kx-TS550"/>
    <n v="110.376"/>
    <n v="3"/>
    <n v="0.2"/>
    <n v="12.417299999999997"/>
  </r>
  <r>
    <n v="7225"/>
    <s v="CA-2013-109953"/>
    <x v="0"/>
    <x v="216"/>
    <d v="2019-07-19T00:00:00"/>
    <s v="Standard Class"/>
    <s v="RB-19360"/>
    <s v="Raymond Buch"/>
    <x v="0"/>
    <s v="United States"/>
    <s v="San Francisco"/>
    <x v="1"/>
    <n v="94122"/>
    <x v="1"/>
    <s v="OFF-AP-10002998"/>
    <x v="1"/>
    <x v="9"/>
    <s v="Holmes 99% HEPA Air Purifier"/>
    <n v="151.62"/>
    <n v="7"/>
    <n v="0"/>
    <n v="50.03459999999999"/>
  </r>
  <r>
    <n v="7226"/>
    <s v="CA-2013-109953"/>
    <x v="0"/>
    <x v="216"/>
    <d v="2019-07-19T00:00:00"/>
    <s v="Standard Class"/>
    <s v="RB-19360"/>
    <s v="Raymond Buch"/>
    <x v="0"/>
    <s v="United States"/>
    <s v="San Francisco"/>
    <x v="1"/>
    <n v="94122"/>
    <x v="1"/>
    <s v="FUR-FU-10000073"/>
    <x v="0"/>
    <x v="5"/>
    <s v="Deflect-O Glasstique Clear Desk Accessories"/>
    <n v="30.8"/>
    <n v="4"/>
    <n v="0"/>
    <n v="10.163999999999998"/>
  </r>
  <r>
    <n v="7227"/>
    <s v="CA-2014-127397"/>
    <x v="3"/>
    <x v="642"/>
    <d v="2020-03-01T00:00:00"/>
    <s v="Standard Class"/>
    <s v="ES-14080"/>
    <s v="Erin Smith"/>
    <x v="1"/>
    <s v="United States"/>
    <s v="Philadelphia"/>
    <x v="9"/>
    <n v="19134"/>
    <x v="3"/>
    <s v="OFF-PA-10001125"/>
    <x v="1"/>
    <x v="10"/>
    <s v="Xerox 1988"/>
    <n v="123.92000000000002"/>
    <n v="5"/>
    <n v="0.2"/>
    <n v="38.724999999999994"/>
  </r>
  <r>
    <n v="7228"/>
    <s v="CA-2014-127397"/>
    <x v="3"/>
    <x v="642"/>
    <d v="2020-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7-07-22T00:00:00"/>
    <s v="First Class"/>
    <s v="RD-19720"/>
    <s v="Roger Demir"/>
    <x v="0"/>
    <s v="United States"/>
    <s v="San Francisco"/>
    <x v="1"/>
    <n v="94122"/>
    <x v="1"/>
    <s v="OFF-BI-10002498"/>
    <x v="1"/>
    <x v="8"/>
    <s v="Clear Mylar Reinforcing Strips"/>
    <n v="89.712000000000018"/>
    <n v="6"/>
    <n v="0.2"/>
    <n v="30.277799999999992"/>
  </r>
  <r>
    <n v="7230"/>
    <s v="CA-2011-157546"/>
    <x v="2"/>
    <x v="836"/>
    <d v="2017-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20-03-16T00:00:00"/>
    <s v="First Class"/>
    <s v="SC-20380"/>
    <s v="Shahid Collister"/>
    <x v="0"/>
    <s v="United States"/>
    <s v="Fairfield"/>
    <x v="29"/>
    <n v="6824"/>
    <x v="3"/>
    <s v="OFF-BI-10002353"/>
    <x v="1"/>
    <x v="8"/>
    <s v="GBC VeloBind Cover Sets"/>
    <n v="30.88"/>
    <n v="2"/>
    <n v="0"/>
    <n v="15.44"/>
  </r>
  <r>
    <n v="7232"/>
    <s v="CA-2014-153843"/>
    <x v="3"/>
    <x v="677"/>
    <d v="2020-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20-03-16T00:00:00"/>
    <s v="First Class"/>
    <s v="SC-20380"/>
    <s v="Shahid Collister"/>
    <x v="0"/>
    <s v="United States"/>
    <s v="Fairfield"/>
    <x v="29"/>
    <n v="6824"/>
    <x v="3"/>
    <s v="OFF-PA-10003673"/>
    <x v="1"/>
    <x v="10"/>
    <s v="Strathmore Photo Mount Cards"/>
    <n v="27.12"/>
    <n v="4"/>
    <n v="0"/>
    <n v="12.475199999999999"/>
  </r>
  <r>
    <n v="7234"/>
    <s v="CA-2013-137337"/>
    <x v="0"/>
    <x v="387"/>
    <d v="2019-03-13T00:00:00"/>
    <s v="Standard Class"/>
    <s v="GB-14575"/>
    <s v="Giulietta Baptist"/>
    <x v="0"/>
    <s v="United States"/>
    <s v="New York City"/>
    <x v="15"/>
    <n v="10011"/>
    <x v="3"/>
    <s v="FUR-FU-10003347"/>
    <x v="0"/>
    <x v="5"/>
    <s v="Coloredge Poster Frame"/>
    <n v="113.6"/>
    <n v="8"/>
    <n v="0"/>
    <n v="44.304000000000002"/>
  </r>
  <r>
    <n v="7235"/>
    <s v="CA-2013-137337"/>
    <x v="0"/>
    <x v="387"/>
    <d v="2019-03-13T00:00:00"/>
    <s v="Standard Class"/>
    <s v="GB-14575"/>
    <s v="Giulietta Baptist"/>
    <x v="0"/>
    <s v="United States"/>
    <s v="New York City"/>
    <x v="15"/>
    <n v="10011"/>
    <x v="3"/>
    <s v="OFF-PA-10001934"/>
    <x v="1"/>
    <x v="10"/>
    <s v="Xerox 1993"/>
    <n v="12.96"/>
    <n v="2"/>
    <n v="0"/>
    <n v="6.3504000000000005"/>
  </r>
  <r>
    <n v="7236"/>
    <s v="CA-2013-137337"/>
    <x v="0"/>
    <x v="387"/>
    <d v="2019-03-13T00:00:00"/>
    <s v="Standard Class"/>
    <s v="GB-14575"/>
    <s v="Giulietta Baptist"/>
    <x v="0"/>
    <s v="United States"/>
    <s v="New York City"/>
    <x v="15"/>
    <n v="10011"/>
    <x v="3"/>
    <s v="OFF-BI-10000632"/>
    <x v="1"/>
    <x v="8"/>
    <s v="Satellite Sectional Post Binders"/>
    <n v="69.456000000000003"/>
    <n v="2"/>
    <n v="0.2"/>
    <n v="22.573199999999996"/>
  </r>
  <r>
    <n v="7237"/>
    <s v="CA-2011-138737"/>
    <x v="2"/>
    <x v="1034"/>
    <d v="2017-12-10T00:00:00"/>
    <s v="First Class"/>
    <s v="FP-14320"/>
    <s v="Frank Preis"/>
    <x v="0"/>
    <s v="United States"/>
    <s v="Los Angeles"/>
    <x v="1"/>
    <n v="90049"/>
    <x v="1"/>
    <s v="OFF-AR-10003190"/>
    <x v="1"/>
    <x v="6"/>
    <s v="Newell 32"/>
    <n v="8.64"/>
    <n v="3"/>
    <n v="0"/>
    <n v="2.4192"/>
  </r>
  <r>
    <n v="7238"/>
    <s v="CA-2013-164924"/>
    <x v="0"/>
    <x v="212"/>
    <d v="2019-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9-12-31T00:00:00"/>
    <s v="Standard Class"/>
    <s v="SC-20305"/>
    <s v="Sean Christensen"/>
    <x v="0"/>
    <s v="United States"/>
    <s v="San Jose"/>
    <x v="1"/>
    <n v="95123"/>
    <x v="1"/>
    <s v="FUR-FU-10000771"/>
    <x v="0"/>
    <x v="5"/>
    <s v="Eldon 200 Class Desk Accessories, Smoke"/>
    <n v="43.96"/>
    <n v="7"/>
    <n v="0"/>
    <n v="18.463200000000004"/>
  </r>
  <r>
    <n v="7240"/>
    <s v="CA-2013-101651"/>
    <x v="0"/>
    <x v="435"/>
    <d v="2019-12-31T00:00:00"/>
    <s v="Standard Class"/>
    <s v="SC-20305"/>
    <s v="Sean Christensen"/>
    <x v="0"/>
    <s v="United States"/>
    <s v="San Jose"/>
    <x v="1"/>
    <n v="95123"/>
    <x v="1"/>
    <s v="OFF-EN-10001990"/>
    <x v="1"/>
    <x v="12"/>
    <s v="Staples"/>
    <n v="39.76"/>
    <n v="7"/>
    <n v="0"/>
    <n v="18.687199999999997"/>
  </r>
  <r>
    <n v="7241"/>
    <s v="CA-2014-136651"/>
    <x v="3"/>
    <x v="756"/>
    <d v="2020-04-26T00:00:00"/>
    <s v="Second Class"/>
    <s v="JF-15355"/>
    <s v="Jay Fein"/>
    <x v="0"/>
    <s v="United States"/>
    <s v="Pasadena"/>
    <x v="1"/>
    <n v="91104"/>
    <x v="1"/>
    <s v="FUR-FU-10002445"/>
    <x v="0"/>
    <x v="5"/>
    <s v="DAX Two-Tone Rosewood/Black Document Frame, Desktop, 5 x 7"/>
    <n v="66.36"/>
    <n v="7"/>
    <n v="0"/>
    <n v="26.544000000000004"/>
  </r>
  <r>
    <n v="7242"/>
    <s v="CA-2014-136651"/>
    <x v="3"/>
    <x v="756"/>
    <d v="2020-04-26T00:00:00"/>
    <s v="Second Class"/>
    <s v="JF-15355"/>
    <s v="Jay Fein"/>
    <x v="0"/>
    <s v="United States"/>
    <s v="Pasadena"/>
    <x v="1"/>
    <n v="91104"/>
    <x v="1"/>
    <s v="OFF-BI-10003638"/>
    <x v="1"/>
    <x v="8"/>
    <s v="GBC Durable Plastic Covers"/>
    <n v="92.88000000000001"/>
    <n v="6"/>
    <n v="0.2"/>
    <n v="30.185999999999996"/>
  </r>
  <r>
    <n v="7243"/>
    <s v="CA-2014-136651"/>
    <x v="3"/>
    <x v="756"/>
    <d v="2020-04-26T00:00:00"/>
    <s v="Second Class"/>
    <s v="JF-15355"/>
    <s v="Jay Fein"/>
    <x v="0"/>
    <s v="United States"/>
    <s v="Pasadena"/>
    <x v="1"/>
    <n v="91104"/>
    <x v="1"/>
    <s v="FUR-FU-10004864"/>
    <x v="0"/>
    <x v="5"/>
    <s v="Eldon 500 Class Desk Accessories"/>
    <n v="24.14"/>
    <n v="2"/>
    <n v="0"/>
    <n v="7.9662000000000006"/>
  </r>
  <r>
    <n v="7244"/>
    <s v="CA-2014-118892"/>
    <x v="3"/>
    <x v="629"/>
    <d v="2020-08-23T00:00:00"/>
    <s v="Second Class"/>
    <s v="TP-21415"/>
    <s v="Tom Prescott"/>
    <x v="0"/>
    <s v="United States"/>
    <s v="Philadelphia"/>
    <x v="9"/>
    <n v="19134"/>
    <x v="3"/>
    <s v="FUR-CH-10002024"/>
    <x v="0"/>
    <x v="1"/>
    <s v="HON 5400 Series Task Chairs for Big and Tall"/>
    <n v="4416.174"/>
    <n v="9"/>
    <n v="0.3"/>
    <n v="-630.88200000000006"/>
  </r>
  <r>
    <n v="7245"/>
    <s v="US-2014-151127"/>
    <x v="3"/>
    <x v="1052"/>
    <d v="2020-05-26T00:00:00"/>
    <s v="First Class"/>
    <s v="RL-19615"/>
    <s v="Rob Lucas"/>
    <x v="0"/>
    <s v="United States"/>
    <s v="Los Angeles"/>
    <x v="1"/>
    <n v="90049"/>
    <x v="1"/>
    <s v="OFF-AR-10002445"/>
    <x v="1"/>
    <x v="6"/>
    <s v="SANFORD Major Accent Highlighters"/>
    <n v="49.56"/>
    <n v="7"/>
    <n v="0"/>
    <n v="18.832800000000002"/>
  </r>
  <r>
    <n v="7246"/>
    <s v="CA-2014-145807"/>
    <x v="3"/>
    <x v="839"/>
    <d v="2020-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7-03-08T00:00:00"/>
    <s v="Standard Class"/>
    <s v="JS-15595"/>
    <s v="Jill Stevenson"/>
    <x v="1"/>
    <s v="United States"/>
    <s v="Columbus"/>
    <x v="24"/>
    <n v="43229"/>
    <x v="3"/>
    <s v="OFF-LA-10000305"/>
    <x v="1"/>
    <x v="2"/>
    <s v="Avery 495"/>
    <n v="15.120000000000001"/>
    <n v="3"/>
    <n v="0.2"/>
    <n v="4.9139999999999988"/>
  </r>
  <r>
    <n v="7248"/>
    <s v="US-2011-127978"/>
    <x v="2"/>
    <x v="223"/>
    <d v="2017-03-08T00:00:00"/>
    <s v="Standard Class"/>
    <s v="JS-15595"/>
    <s v="Jill Stevenson"/>
    <x v="1"/>
    <s v="United States"/>
    <s v="Columbus"/>
    <x v="24"/>
    <n v="43229"/>
    <x v="3"/>
    <s v="FUR-BO-10001972"/>
    <x v="0"/>
    <x v="0"/>
    <s v="O'Sullivan 4-Shelf Bookcase in Odessa Pine"/>
    <n v="302.45"/>
    <n v="5"/>
    <n v="0.5"/>
    <n v="-199.61700000000002"/>
  </r>
  <r>
    <n v="7249"/>
    <s v="US-2011-127978"/>
    <x v="2"/>
    <x v="223"/>
    <d v="2017-03-08T00:00:00"/>
    <s v="Standard Class"/>
    <s v="JS-15595"/>
    <s v="Jill Stevenson"/>
    <x v="1"/>
    <s v="United States"/>
    <s v="Columbus"/>
    <x v="24"/>
    <n v="43229"/>
    <x v="3"/>
    <s v="OFF-ST-10002486"/>
    <x v="1"/>
    <x v="4"/>
    <s v="Eldon Shelf Savers Cubes and Bins"/>
    <n v="44.672000000000004"/>
    <n v="8"/>
    <n v="0.2"/>
    <n v="-10.051200000000003"/>
  </r>
  <r>
    <n v="7250"/>
    <s v="CA-2012-158491"/>
    <x v="1"/>
    <x v="593"/>
    <d v="2018-06-09T00:00:00"/>
    <s v="Second Class"/>
    <s v="BP-11155"/>
    <s v="Becky Pak"/>
    <x v="0"/>
    <s v="United States"/>
    <s v="Los Angeles"/>
    <x v="1"/>
    <n v="90008"/>
    <x v="1"/>
    <s v="TEC-AC-10001874"/>
    <x v="2"/>
    <x v="11"/>
    <s v="Logitech Wireless Anywhere Mouse MX for PC and Mac"/>
    <n v="119.98"/>
    <n v="2"/>
    <n v="0"/>
    <n v="35.994"/>
  </r>
  <r>
    <n v="7251"/>
    <s v="CA-2012-158491"/>
    <x v="1"/>
    <x v="593"/>
    <d v="2018-06-09T00:00:00"/>
    <s v="Second Class"/>
    <s v="BP-11155"/>
    <s v="Becky Pak"/>
    <x v="0"/>
    <s v="United States"/>
    <s v="Los Angeles"/>
    <x v="1"/>
    <n v="90008"/>
    <x v="1"/>
    <s v="TEC-AC-10003870"/>
    <x v="2"/>
    <x v="11"/>
    <s v="Logitech Z-906 Speaker sys - home theater - 5.1-CH"/>
    <n v="989.97"/>
    <n v="3"/>
    <n v="0"/>
    <n v="395.98800000000006"/>
  </r>
  <r>
    <n v="7252"/>
    <s v="CA-2013-116764"/>
    <x v="0"/>
    <x v="278"/>
    <d v="2019-09-03T00:00:00"/>
    <s v="Standard Class"/>
    <s v="EM-13825"/>
    <s v="Elizabeth Moffitt"/>
    <x v="1"/>
    <s v="United States"/>
    <s v="Hollywood"/>
    <x v="2"/>
    <n v="33021"/>
    <x v="0"/>
    <s v="OFF-LA-10002473"/>
    <x v="1"/>
    <x v="2"/>
    <s v="Avery 484"/>
    <n v="9.2159999999999993"/>
    <n v="4"/>
    <n v="0.2"/>
    <n v="3.3408000000000002"/>
  </r>
  <r>
    <n v="7253"/>
    <s v="CA-2013-152457"/>
    <x v="0"/>
    <x v="126"/>
    <d v="2019-09-19T00:00:00"/>
    <s v="Standard Class"/>
    <s v="SC-20695"/>
    <s v="Steve Chapman"/>
    <x v="1"/>
    <s v="United States"/>
    <s v="Roseville"/>
    <x v="12"/>
    <n v="48066"/>
    <x v="2"/>
    <s v="OFF-PA-10003790"/>
    <x v="1"/>
    <x v="10"/>
    <s v="Xerox 1991"/>
    <n v="68.52"/>
    <n v="3"/>
    <n v="0"/>
    <n v="31.519199999999998"/>
  </r>
  <r>
    <n v="7254"/>
    <s v="CA-2013-152730"/>
    <x v="0"/>
    <x v="198"/>
    <d v="2019-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9-06-05T00:00:00"/>
    <s v="Standard Class"/>
    <s v="EM-14140"/>
    <s v="Eugene Moren"/>
    <x v="2"/>
    <s v="United States"/>
    <s v="Superior"/>
    <x v="6"/>
    <n v="54880"/>
    <x v="2"/>
    <s v="FUR-FU-10001037"/>
    <x v="0"/>
    <x v="5"/>
    <s v="DAX Charcoal/Nickel-Tone Document Frame, 5 x 7"/>
    <n v="47.400000000000006"/>
    <n v="5"/>
    <n v="0"/>
    <n v="21.33"/>
  </r>
  <r>
    <n v="7256"/>
    <s v="CA-2013-152730"/>
    <x v="0"/>
    <x v="198"/>
    <d v="2019-06-05T00:00:00"/>
    <s v="Standard Class"/>
    <s v="EM-14140"/>
    <s v="Eugene Moren"/>
    <x v="2"/>
    <s v="United States"/>
    <s v="Superior"/>
    <x v="6"/>
    <n v="54880"/>
    <x v="2"/>
    <s v="OFF-ST-10000876"/>
    <x v="1"/>
    <x v="4"/>
    <s v="Eldon Simplefile Box Office"/>
    <n v="49.76"/>
    <n v="4"/>
    <n v="0"/>
    <n v="13.9328"/>
  </r>
  <r>
    <n v="7257"/>
    <s v="CA-2013-152730"/>
    <x v="0"/>
    <x v="198"/>
    <d v="2019-06-05T00:00:00"/>
    <s v="Standard Class"/>
    <s v="EM-14140"/>
    <s v="Eugene Moren"/>
    <x v="2"/>
    <s v="United States"/>
    <s v="Superior"/>
    <x v="6"/>
    <n v="54880"/>
    <x v="2"/>
    <s v="OFF-AR-10003732"/>
    <x v="1"/>
    <x v="6"/>
    <s v="Newell 333"/>
    <n v="5.56"/>
    <n v="2"/>
    <n v="0"/>
    <n v="1.4455999999999998"/>
  </r>
  <r>
    <n v="7258"/>
    <s v="CA-2013-152730"/>
    <x v="0"/>
    <x v="198"/>
    <d v="2019-06-05T00:00:00"/>
    <s v="Standard Class"/>
    <s v="EM-14140"/>
    <s v="Eugene Moren"/>
    <x v="2"/>
    <s v="United States"/>
    <s v="Superior"/>
    <x v="6"/>
    <n v="54880"/>
    <x v="2"/>
    <s v="OFF-PA-10000994"/>
    <x v="1"/>
    <x v="10"/>
    <s v="Xerox 1915"/>
    <n v="629.09999999999991"/>
    <n v="6"/>
    <n v="0"/>
    <n v="301.96799999999996"/>
  </r>
  <r>
    <n v="7259"/>
    <s v="CA-2013-152730"/>
    <x v="0"/>
    <x v="198"/>
    <d v="2019-06-05T00:00:00"/>
    <s v="Standard Class"/>
    <s v="EM-14140"/>
    <s v="Eugene Moren"/>
    <x v="2"/>
    <s v="United States"/>
    <s v="Superior"/>
    <x v="6"/>
    <n v="54880"/>
    <x v="2"/>
    <s v="OFF-AR-10000940"/>
    <x v="1"/>
    <x v="6"/>
    <s v="Newell 343"/>
    <n v="14.7"/>
    <n v="5"/>
    <n v="0"/>
    <n v="3.9690000000000003"/>
  </r>
  <r>
    <n v="7260"/>
    <s v="CA-2013-152730"/>
    <x v="0"/>
    <x v="198"/>
    <d v="2019-06-05T00:00:00"/>
    <s v="Standard Class"/>
    <s v="EM-14140"/>
    <s v="Eugene Moren"/>
    <x v="2"/>
    <s v="United States"/>
    <s v="Superior"/>
    <x v="6"/>
    <n v="54880"/>
    <x v="2"/>
    <s v="OFF-PA-10004888"/>
    <x v="1"/>
    <x v="10"/>
    <s v="Xerox 217"/>
    <n v="45.36"/>
    <n v="7"/>
    <n v="0"/>
    <n v="21.772800000000004"/>
  </r>
  <r>
    <n v="7261"/>
    <s v="CA-2013-152730"/>
    <x v="0"/>
    <x v="198"/>
    <d v="2019-06-05T00:00:00"/>
    <s v="Standard Class"/>
    <s v="EM-14140"/>
    <s v="Eugene Moren"/>
    <x v="2"/>
    <s v="United States"/>
    <s v="Superior"/>
    <x v="6"/>
    <n v="54880"/>
    <x v="2"/>
    <s v="TEC-PH-10000441"/>
    <x v="2"/>
    <x v="7"/>
    <s v="VTech DS6151"/>
    <n v="125.99"/>
    <n v="1"/>
    <n v="0"/>
    <n v="35.277200000000008"/>
  </r>
  <r>
    <n v="7262"/>
    <s v="CA-2014-137001"/>
    <x v="3"/>
    <x v="193"/>
    <d v="2020-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20-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20-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20-06-18T00:00:00"/>
    <s v="Standard Class"/>
    <s v="PG-18895"/>
    <s v="Paul Gonzalez"/>
    <x v="0"/>
    <s v="United States"/>
    <s v="Springfield"/>
    <x v="17"/>
    <n v="22153"/>
    <x v="0"/>
    <s v="OFF-AR-10004260"/>
    <x v="1"/>
    <x v="6"/>
    <s v="Boston 1799 Powerhouse Electric Pencil Sharpener"/>
    <n v="181.86"/>
    <n v="7"/>
    <n v="0"/>
    <n v="50.9208"/>
  </r>
  <r>
    <n v="7266"/>
    <s v="US-2011-143721"/>
    <x v="2"/>
    <x v="533"/>
    <d v="2017-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2"/>
    <d v="2020-08-17T00:00:00"/>
    <s v="Same Day"/>
    <s v="SJ-20215"/>
    <s v="Sarah Jordon"/>
    <x v="0"/>
    <s v="United States"/>
    <s v="Columbia"/>
    <x v="18"/>
    <n v="38401"/>
    <x v="0"/>
    <s v="OFF-BI-10002824"/>
    <x v="1"/>
    <x v="8"/>
    <s v="Recycled Easel Ring Binders"/>
    <n v="13.428000000000003"/>
    <n v="3"/>
    <n v="0.7"/>
    <n v="-11.190000000000001"/>
  </r>
  <r>
    <n v="7268"/>
    <s v="CA-2014-122987"/>
    <x v="3"/>
    <x v="1152"/>
    <d v="2020-08-17T00:00:00"/>
    <s v="Same Day"/>
    <s v="SJ-20215"/>
    <s v="Sarah Jordon"/>
    <x v="0"/>
    <s v="United States"/>
    <s v="Columbia"/>
    <x v="18"/>
    <n v="38401"/>
    <x v="0"/>
    <s v="OFF-ST-10004950"/>
    <x v="1"/>
    <x v="4"/>
    <s v="Acco Perma 3000 Stacking Storage Drawers"/>
    <n v="67.13600000000001"/>
    <n v="4"/>
    <n v="0.2"/>
    <n v="-0.83920000000000172"/>
  </r>
  <r>
    <n v="7269"/>
    <s v="CA-2013-133368"/>
    <x v="0"/>
    <x v="1153"/>
    <d v="2019-01-20T00:00:00"/>
    <s v="Standard Class"/>
    <s v="AG-10675"/>
    <s v="Anna Gayman"/>
    <x v="0"/>
    <s v="United States"/>
    <s v="Concord"/>
    <x v="3"/>
    <n v="28027"/>
    <x v="0"/>
    <s v="OFF-PA-10004039"/>
    <x v="1"/>
    <x v="10"/>
    <s v="Xerox 1882"/>
    <n v="89.567999999999998"/>
    <n v="2"/>
    <n v="0.2"/>
    <n v="32.468400000000003"/>
  </r>
  <r>
    <n v="7270"/>
    <s v="CA-2013-133368"/>
    <x v="0"/>
    <x v="1153"/>
    <d v="2019-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1"/>
    <d v="2019-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1"/>
    <d v="2019-09-23T00:00:00"/>
    <s v="Standard Class"/>
    <s v="KD-16495"/>
    <s v="Keith Dawkins"/>
    <x v="1"/>
    <s v="United States"/>
    <s v="San Jose"/>
    <x v="1"/>
    <n v="95123"/>
    <x v="1"/>
    <s v="OFF-AP-10002287"/>
    <x v="1"/>
    <x v="9"/>
    <s v="Eureka Sanitaire  Multi-Pro Heavy-Duty Upright, Disposable Bags"/>
    <n v="17.48"/>
    <n v="4"/>
    <n v="0"/>
    <n v="4.5448000000000004"/>
  </r>
  <r>
    <n v="7273"/>
    <s v="US-2013-150357"/>
    <x v="0"/>
    <x v="1154"/>
    <d v="2019-10-15T00:00:00"/>
    <s v="Standard Class"/>
    <s v="EB-13975"/>
    <s v="Erica Bern"/>
    <x v="1"/>
    <s v="United States"/>
    <s v="Greensboro"/>
    <x v="3"/>
    <n v="27405"/>
    <x v="0"/>
    <s v="OFF-SU-10004498"/>
    <x v="1"/>
    <x v="14"/>
    <s v="Martin-Yale Premier Letter Opener"/>
    <n v="20.608000000000004"/>
    <n v="2"/>
    <n v="0.2"/>
    <n v="-4.3792000000000009"/>
  </r>
  <r>
    <n v="7274"/>
    <s v="US-2013-150357"/>
    <x v="0"/>
    <x v="1154"/>
    <d v="2019-10-15T00:00:00"/>
    <s v="Standard Class"/>
    <s v="EB-13975"/>
    <s v="Erica Bern"/>
    <x v="1"/>
    <s v="United States"/>
    <s v="Greensboro"/>
    <x v="3"/>
    <n v="27405"/>
    <x v="0"/>
    <s v="OFF-BI-10002557"/>
    <x v="1"/>
    <x v="8"/>
    <s v="Presstex Flexible Ring Binders"/>
    <n v="4.0950000000000006"/>
    <n v="3"/>
    <n v="0.7"/>
    <n v="-2.7300000000000004"/>
  </r>
  <r>
    <n v="7275"/>
    <s v="CA-2012-144519"/>
    <x v="1"/>
    <x v="50"/>
    <d v="2018-11-17T00:00:00"/>
    <s v="Standard Class"/>
    <s v="AW-10930"/>
    <s v="Arthur Wiediger"/>
    <x v="2"/>
    <s v="United States"/>
    <s v="Helena"/>
    <x v="37"/>
    <n v="59601"/>
    <x v="1"/>
    <s v="TEC-PH-10004908"/>
    <x v="2"/>
    <x v="7"/>
    <s v="Panasonic KX TS3282W Corded phone"/>
    <n v="339.96000000000004"/>
    <n v="5"/>
    <n v="0.2"/>
    <n v="42.494999999999948"/>
  </r>
  <r>
    <n v="7276"/>
    <s v="CA-2012-144519"/>
    <x v="1"/>
    <x v="50"/>
    <d v="2018-11-17T00:00:00"/>
    <s v="Standard Class"/>
    <s v="AW-10930"/>
    <s v="Arthur Wiediger"/>
    <x v="2"/>
    <s v="United States"/>
    <s v="Helena"/>
    <x v="37"/>
    <n v="59601"/>
    <x v="1"/>
    <s v="FUR-FU-10000794"/>
    <x v="0"/>
    <x v="5"/>
    <s v="Eldon Stackable Tray, Side-Load, Legal, Smoke"/>
    <n v="63.980000000000004"/>
    <n v="7"/>
    <n v="0"/>
    <n v="21.7532"/>
  </r>
  <r>
    <n v="7277"/>
    <s v="CA-2011-120670"/>
    <x v="2"/>
    <x v="980"/>
    <d v="2017-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79"/>
    <d v="2019-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79"/>
    <d v="2019-07-22T00:00:00"/>
    <s v="First Class"/>
    <s v="TC-21535"/>
    <s v="Tracy Collins"/>
    <x v="2"/>
    <s v="United States"/>
    <s v="San Francisco"/>
    <x v="1"/>
    <n v="94110"/>
    <x v="1"/>
    <s v="TEC-AC-10003095"/>
    <x v="2"/>
    <x v="11"/>
    <s v="Logitech G35 7.1-Channel Surround Sound Headset"/>
    <n v="389.97"/>
    <n v="3"/>
    <n v="0"/>
    <n v="132.58980000000003"/>
  </r>
  <r>
    <n v="7280"/>
    <s v="CA-2013-108224"/>
    <x v="0"/>
    <x v="675"/>
    <d v="2019-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8-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20-10-22T00:00:00"/>
    <s v="Standard Class"/>
    <s v="GH-14410"/>
    <s v="Gary Hansen"/>
    <x v="2"/>
    <s v="United States"/>
    <s v="Yuma"/>
    <x v="16"/>
    <n v="85364"/>
    <x v="1"/>
    <s v="TEC-MA-10001148"/>
    <x v="2"/>
    <x v="15"/>
    <s v="Swingline SM12-08 MicroCut Jam Free Shredder"/>
    <n v="599.98500000000013"/>
    <n v="5"/>
    <n v="0.7"/>
    <n v="-479.98799999999994"/>
  </r>
  <r>
    <n v="7283"/>
    <s v="CA-2014-155936"/>
    <x v="3"/>
    <x v="738"/>
    <d v="2020-06-30T00:00:00"/>
    <s v="Standard Class"/>
    <s v="JK-15730"/>
    <s v="Joe Kamberova"/>
    <x v="0"/>
    <s v="United States"/>
    <s v="Chicago"/>
    <x v="10"/>
    <n v="60653"/>
    <x v="2"/>
    <s v="OFF-BI-10002432"/>
    <x v="1"/>
    <x v="8"/>
    <s v="Wilson Jones Standard D-Ring Binders"/>
    <n v="3.0359999999999996"/>
    <n v="3"/>
    <n v="0.8"/>
    <n v="-5.0094000000000012"/>
  </r>
  <r>
    <n v="7284"/>
    <s v="CA-2014-169439"/>
    <x v="3"/>
    <x v="428"/>
    <d v="2020-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20-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20-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9-06-26T00:00:00"/>
    <s v="Standard Class"/>
    <s v="BS-11365"/>
    <s v="Bill Shonely"/>
    <x v="1"/>
    <s v="United States"/>
    <s v="Oklahoma City"/>
    <x v="26"/>
    <n v="73120"/>
    <x v="2"/>
    <s v="TEC-AC-10004877"/>
    <x v="2"/>
    <x v="11"/>
    <s v="Imation 30456 USB Flash Drive 8GB"/>
    <n v="6.9"/>
    <n v="1"/>
    <n v="0"/>
    <n v="0.5519999999999996"/>
  </r>
  <r>
    <n v="7288"/>
    <s v="CA-2013-149965"/>
    <x v="0"/>
    <x v="23"/>
    <d v="2019-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7-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9-01-31T00:00:00"/>
    <s v="First Class"/>
    <s v="SC-20725"/>
    <s v="Steven Cartwright"/>
    <x v="0"/>
    <s v="United States"/>
    <s v="San Francisco"/>
    <x v="1"/>
    <n v="94122"/>
    <x v="1"/>
    <s v="OFF-ST-10000675"/>
    <x v="1"/>
    <x v="4"/>
    <s v="File Shuttle II and Handi-File, Black"/>
    <n v="305.01"/>
    <n v="9"/>
    <n v="0"/>
    <n v="76.252499999999998"/>
  </r>
  <r>
    <n v="7291"/>
    <s v="CA-2013-153661"/>
    <x v="0"/>
    <x v="806"/>
    <d v="2019-01-31T00:00:00"/>
    <s v="First Class"/>
    <s v="SC-20725"/>
    <s v="Steven Cartwright"/>
    <x v="0"/>
    <s v="United States"/>
    <s v="San Francisco"/>
    <x v="1"/>
    <n v="94122"/>
    <x v="1"/>
    <s v="OFF-BI-10004781"/>
    <x v="1"/>
    <x v="8"/>
    <s v="GBC Wire Binding Strips"/>
    <n v="50.783999999999999"/>
    <n v="2"/>
    <n v="0.2"/>
    <n v="17.7744"/>
  </r>
  <r>
    <n v="7292"/>
    <s v="CA-2013-153661"/>
    <x v="0"/>
    <x v="806"/>
    <d v="2019-01-31T00:00:00"/>
    <s v="First Class"/>
    <s v="SC-20725"/>
    <s v="Steven Cartwright"/>
    <x v="0"/>
    <s v="United States"/>
    <s v="San Francisco"/>
    <x v="1"/>
    <n v="94122"/>
    <x v="1"/>
    <s v="OFF-LA-10004689"/>
    <x v="1"/>
    <x v="2"/>
    <s v="Avery 512"/>
    <n v="26.01"/>
    <n v="9"/>
    <n v="0"/>
    <n v="12.2247"/>
  </r>
  <r>
    <n v="7293"/>
    <s v="CA-2014-109183"/>
    <x v="3"/>
    <x v="769"/>
    <d v="2020-12-10T00:00:00"/>
    <s v="Standard Class"/>
    <s v="LR-16915"/>
    <s v="Lena Radford"/>
    <x v="0"/>
    <s v="United States"/>
    <s v="Nashville"/>
    <x v="18"/>
    <n v="37211"/>
    <x v="0"/>
    <s v="TEC-MA-10001856"/>
    <x v="2"/>
    <x v="15"/>
    <s v="Okidata C610n Printer"/>
    <n v="649"/>
    <n v="2"/>
    <n v="0.5"/>
    <n v="-272.58000000000015"/>
  </r>
  <r>
    <n v="7294"/>
    <s v="CA-2013-113656"/>
    <x v="0"/>
    <x v="1155"/>
    <d v="2019-01-29T00:00:00"/>
    <s v="Standard Class"/>
    <s v="CB-12415"/>
    <s v="Christy Brittain"/>
    <x v="0"/>
    <s v="United States"/>
    <s v="Los Angeles"/>
    <x v="1"/>
    <n v="90036"/>
    <x v="1"/>
    <s v="FUR-FU-10000719"/>
    <x v="0"/>
    <x v="5"/>
    <s v="DAX Cubicle Frames, 8-1/2 x 11"/>
    <n v="59.99"/>
    <n v="7"/>
    <n v="0"/>
    <n v="21.596400000000003"/>
  </r>
  <r>
    <n v="7295"/>
    <s v="CA-2012-148964"/>
    <x v="1"/>
    <x v="988"/>
    <d v="2018-05-31T00:00:00"/>
    <s v="Standard Class"/>
    <s v="RD-19900"/>
    <s v="Ruben Dartt"/>
    <x v="0"/>
    <s v="United States"/>
    <s v="Bellevue"/>
    <x v="4"/>
    <n v="98006"/>
    <x v="1"/>
    <s v="FUR-FU-10003849"/>
    <x v="0"/>
    <x v="5"/>
    <s v="DAX Metal Frame, Desktop, Stepped-Edge"/>
    <n v="20.239999999999998"/>
    <n v="1"/>
    <n v="0"/>
    <n v="7.8935999999999993"/>
  </r>
  <r>
    <n v="7296"/>
    <s v="CA-2011-111899"/>
    <x v="2"/>
    <x v="417"/>
    <d v="2017-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7-05-05T00:00:00"/>
    <s v="First Class"/>
    <s v="NC-18340"/>
    <s v="Nat Carroll"/>
    <x v="0"/>
    <s v="United States"/>
    <s v="Houston"/>
    <x v="5"/>
    <n v="77036"/>
    <x v="2"/>
    <s v="OFF-FA-10000840"/>
    <x v="1"/>
    <x v="13"/>
    <s v="OIC Thumb-Tacks"/>
    <n v="5.4719999999999995"/>
    <n v="6"/>
    <n v="0.2"/>
    <n v="1.8467999999999996"/>
  </r>
  <r>
    <n v="7298"/>
    <s v="CA-2012-101126"/>
    <x v="1"/>
    <x v="1156"/>
    <d v="2018-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7-11-21T00:00:00"/>
    <s v="First Class"/>
    <s v="JK-15730"/>
    <s v="Joe Kamberova"/>
    <x v="0"/>
    <s v="United States"/>
    <s v="Des Plaines"/>
    <x v="10"/>
    <n v="60016"/>
    <x v="2"/>
    <s v="FUR-TA-10002533"/>
    <x v="0"/>
    <x v="3"/>
    <s v="BPI Conference Tables"/>
    <n v="292.10000000000002"/>
    <n v="4"/>
    <n v="0.5"/>
    <n v="-175.26000000000005"/>
  </r>
  <r>
    <n v="7300"/>
    <s v="CA-2011-163468"/>
    <x v="2"/>
    <x v="728"/>
    <d v="2017-11-21T00:00:00"/>
    <s v="First Class"/>
    <s v="JK-15730"/>
    <s v="Joe Kamberova"/>
    <x v="0"/>
    <s v="United States"/>
    <s v="Des Plaines"/>
    <x v="10"/>
    <n v="60016"/>
    <x v="2"/>
    <s v="FUR-FU-10001546"/>
    <x v="0"/>
    <x v="5"/>
    <s v="Dana Swing-Arm Lamps"/>
    <n v="8.5440000000000005"/>
    <n v="2"/>
    <n v="0.6"/>
    <n v="-7.4759999999999991"/>
  </r>
  <r>
    <n v="7301"/>
    <s v="CA-2011-163468"/>
    <x v="2"/>
    <x v="728"/>
    <d v="2017-11-21T00:00:00"/>
    <s v="First Class"/>
    <s v="JK-15730"/>
    <s v="Joe Kamberova"/>
    <x v="0"/>
    <s v="United States"/>
    <s v="Des Plaines"/>
    <x v="10"/>
    <n v="60016"/>
    <x v="2"/>
    <s v="FUR-BO-10003546"/>
    <x v="0"/>
    <x v="0"/>
    <s v="Hon 4-Shelf Metal Bookcases"/>
    <n v="424.11599999999999"/>
    <n v="6"/>
    <n v="0.3"/>
    <n v="-30.293999999999983"/>
  </r>
  <r>
    <n v="7302"/>
    <s v="CA-2011-163468"/>
    <x v="2"/>
    <x v="728"/>
    <d v="2017-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7-11-21T00:00:00"/>
    <s v="First Class"/>
    <s v="JK-15730"/>
    <s v="Joe Kamberova"/>
    <x v="0"/>
    <s v="United States"/>
    <s v="Des Plaines"/>
    <x v="10"/>
    <n v="60016"/>
    <x v="2"/>
    <s v="OFF-ST-10000025"/>
    <x v="1"/>
    <x v="4"/>
    <s v="Fellowes Stor/Drawer Steel Plus Storage Drawers"/>
    <n v="381.72"/>
    <n v="5"/>
    <n v="0.2"/>
    <n v="-66.801000000000045"/>
  </r>
  <r>
    <n v="7304"/>
    <s v="US-2014-117450"/>
    <x v="3"/>
    <x v="507"/>
    <d v="2020-09-09T00:00:00"/>
    <s v="Standard Class"/>
    <s v="DO-13645"/>
    <s v="Doug O'Connell"/>
    <x v="0"/>
    <s v="United States"/>
    <s v="Boynton Beach"/>
    <x v="2"/>
    <n v="33437"/>
    <x v="0"/>
    <s v="FUR-CH-10003817"/>
    <x v="0"/>
    <x v="1"/>
    <s v="Global Value Steno Chair, Gray"/>
    <n v="97.184000000000012"/>
    <n v="2"/>
    <n v="0.2"/>
    <n v="6.0740000000000016"/>
  </r>
  <r>
    <n v="7305"/>
    <s v="US-2014-117450"/>
    <x v="3"/>
    <x v="507"/>
    <d v="2020-09-09T00:00:00"/>
    <s v="Standard Class"/>
    <s v="DO-13645"/>
    <s v="Doug O'Connell"/>
    <x v="0"/>
    <s v="United States"/>
    <s v="Boynton Beach"/>
    <x v="2"/>
    <n v="33437"/>
    <x v="0"/>
    <s v="OFF-PA-10000289"/>
    <x v="1"/>
    <x v="10"/>
    <s v="Xerox 213"/>
    <n v="10.368000000000002"/>
    <n v="2"/>
    <n v="0.2"/>
    <n v="3.6288"/>
  </r>
  <r>
    <n v="7306"/>
    <s v="CA-2011-137274"/>
    <x v="2"/>
    <x v="1157"/>
    <d v="2017-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9-11-08T00:00:00"/>
    <s v="Second Class"/>
    <s v="LH-17155"/>
    <s v="Logan Haushalter"/>
    <x v="0"/>
    <s v="United States"/>
    <s v="San Jose"/>
    <x v="1"/>
    <n v="95123"/>
    <x v="1"/>
    <s v="TEC-AC-10002305"/>
    <x v="2"/>
    <x v="11"/>
    <s v="KeyTronic E03601U1 - Keyboard - Beige"/>
    <n v="72"/>
    <n v="4"/>
    <n v="0"/>
    <n v="12.959999999999994"/>
  </r>
  <r>
    <n v="7308"/>
    <s v="CA-2013-144092"/>
    <x v="0"/>
    <x v="732"/>
    <d v="2019-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9-11-08T00:00:00"/>
    <s v="Second Class"/>
    <s v="LH-17155"/>
    <s v="Logan Haushalter"/>
    <x v="0"/>
    <s v="United States"/>
    <s v="San Jose"/>
    <x v="1"/>
    <n v="95123"/>
    <x v="1"/>
    <s v="OFF-EN-10001434"/>
    <x v="1"/>
    <x v="12"/>
    <s v="Strathmore #10 Envelopes, Ultimate White"/>
    <n v="158.13"/>
    <n v="3"/>
    <n v="0"/>
    <n v="77.483699999999999"/>
  </r>
  <r>
    <n v="7310"/>
    <s v="CA-2014-112172"/>
    <x v="3"/>
    <x v="193"/>
    <d v="2020-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8-08-14T00:00:00"/>
    <s v="Standard Class"/>
    <s v="BD-11320"/>
    <s v="Bill Donatelli"/>
    <x v="0"/>
    <s v="United States"/>
    <s v="Detroit"/>
    <x v="12"/>
    <n v="48227"/>
    <x v="2"/>
    <s v="OFF-BI-10004632"/>
    <x v="1"/>
    <x v="8"/>
    <s v="GBC Binding covers"/>
    <n v="64.75"/>
    <n v="5"/>
    <n v="0"/>
    <n v="29.137499999999996"/>
  </r>
  <r>
    <n v="7312"/>
    <s v="CA-2012-162761"/>
    <x v="1"/>
    <x v="330"/>
    <d v="2018-10-13T00:00:00"/>
    <s v="Standard Class"/>
    <s v="SC-20575"/>
    <s v="Sonia Cooley"/>
    <x v="0"/>
    <s v="United States"/>
    <s v="Miami"/>
    <x v="2"/>
    <n v="33178"/>
    <x v="0"/>
    <s v="OFF-BI-10000145"/>
    <x v="1"/>
    <x v="8"/>
    <s v="Zipper Ring Binder Pockets"/>
    <n v="1.8720000000000003"/>
    <n v="2"/>
    <n v="0.7"/>
    <n v="-1.3103999999999996"/>
  </r>
  <r>
    <n v="7313"/>
    <s v="CA-2012-162761"/>
    <x v="1"/>
    <x v="330"/>
    <d v="2018-10-13T00:00:00"/>
    <s v="Standard Class"/>
    <s v="SC-20575"/>
    <s v="Sonia Cooley"/>
    <x v="0"/>
    <s v="United States"/>
    <s v="Miami"/>
    <x v="2"/>
    <n v="33178"/>
    <x v="0"/>
    <s v="OFF-BI-10002498"/>
    <x v="1"/>
    <x v="8"/>
    <s v="Clear Mylar Reinforcing Strips"/>
    <n v="11.214000000000002"/>
    <n v="2"/>
    <n v="0.7"/>
    <n v="-8.5974000000000004"/>
  </r>
  <r>
    <n v="7314"/>
    <s v="CA-2012-162761"/>
    <x v="1"/>
    <x v="330"/>
    <d v="2018-10-13T00:00:00"/>
    <s v="Standard Class"/>
    <s v="SC-20575"/>
    <s v="Sonia Cooley"/>
    <x v="0"/>
    <s v="United States"/>
    <s v="Miami"/>
    <x v="2"/>
    <n v="33178"/>
    <x v="0"/>
    <s v="OFF-AR-10001761"/>
    <x v="1"/>
    <x v="6"/>
    <s v="Avery Hi-Liter Smear-Safe Highlighters"/>
    <n v="37.375999999999998"/>
    <n v="8"/>
    <n v="0.2"/>
    <n v="7.4751999999999992"/>
  </r>
  <r>
    <n v="7315"/>
    <s v="CA-2013-121377"/>
    <x v="0"/>
    <x v="316"/>
    <d v="2019-06-03T00:00:00"/>
    <s v="Standard Class"/>
    <s v="TN-21040"/>
    <s v="Tanja Norvell"/>
    <x v="2"/>
    <s v="United States"/>
    <s v="Park Ridge"/>
    <x v="10"/>
    <n v="60068"/>
    <x v="2"/>
    <s v="TEC-PH-10001817"/>
    <x v="2"/>
    <x v="7"/>
    <s v="Wilson Electronics DB Pro Signal Booster"/>
    <n v="286.40000000000003"/>
    <n v="1"/>
    <n v="0.2"/>
    <n v="25.060000000000016"/>
  </r>
  <r>
    <n v="7316"/>
    <s v="CA-2014-115322"/>
    <x v="3"/>
    <x v="942"/>
    <d v="2020-05-17T00:00:00"/>
    <s v="Second Class"/>
    <s v="ZC-21910"/>
    <s v="Zuschuss Carroll"/>
    <x v="0"/>
    <s v="United States"/>
    <s v="New York City"/>
    <x v="15"/>
    <n v="10024"/>
    <x v="3"/>
    <s v="OFF-AR-10004456"/>
    <x v="1"/>
    <x v="6"/>
    <s v="Panasonic KP-4ABK Battery-Operated Pencil Sharpener"/>
    <n v="43.92"/>
    <n v="3"/>
    <n v="0"/>
    <n v="12.736799999999999"/>
  </r>
  <r>
    <n v="7317"/>
    <s v="CA-2013-132066"/>
    <x v="0"/>
    <x v="1158"/>
    <d v="2019-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20-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20-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20-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20-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20-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20-09-08T00:00:00"/>
    <s v="Standard Class"/>
    <s v="MY-18295"/>
    <s v="Muhammed Yedwab"/>
    <x v="1"/>
    <s v="United States"/>
    <s v="Chicago"/>
    <x v="10"/>
    <n v="60623"/>
    <x v="2"/>
    <s v="TEC-AC-10004353"/>
    <x v="2"/>
    <x v="11"/>
    <s v="Hypercom P1300 Pinpad"/>
    <n v="100.80000000000001"/>
    <n v="2"/>
    <n v="0.2"/>
    <n v="21.42"/>
  </r>
  <r>
    <n v="7324"/>
    <s v="US-2014-126053"/>
    <x v="3"/>
    <x v="256"/>
    <d v="2020-12-09T00:00:00"/>
    <s v="First Class"/>
    <s v="CS-11950"/>
    <s v="Carlos Soltero"/>
    <x v="0"/>
    <s v="United States"/>
    <s v="New York City"/>
    <x v="15"/>
    <n v="10024"/>
    <x v="3"/>
    <s v="FUR-FU-10001934"/>
    <x v="0"/>
    <x v="5"/>
    <s v="Magnifier Swing Arm Lamp"/>
    <n v="41.96"/>
    <n v="2"/>
    <n v="0"/>
    <n v="10.909600000000001"/>
  </r>
  <r>
    <n v="7325"/>
    <s v="US-2014-126053"/>
    <x v="3"/>
    <x v="256"/>
    <d v="2020-12-09T00:00:00"/>
    <s v="First Class"/>
    <s v="CS-11950"/>
    <s v="Carlos Soltero"/>
    <x v="0"/>
    <s v="United States"/>
    <s v="New York City"/>
    <x v="15"/>
    <n v="10024"/>
    <x v="3"/>
    <s v="OFF-LA-10003766"/>
    <x v="1"/>
    <x v="2"/>
    <s v="Self-Adhesive Removable Labels"/>
    <n v="9.4499999999999993"/>
    <n v="3"/>
    <n v="0"/>
    <n v="4.5359999999999996"/>
  </r>
  <r>
    <n v="7326"/>
    <s v="US-2014-128447"/>
    <x v="3"/>
    <x v="468"/>
    <d v="2020-11-18T00:00:00"/>
    <s v="Standard Class"/>
    <s v="MC-17845"/>
    <s v="Michael Chen"/>
    <x v="0"/>
    <s v="United States"/>
    <s v="Pasco"/>
    <x v="4"/>
    <n v="99301"/>
    <x v="1"/>
    <s v="OFF-AP-10004540"/>
    <x v="1"/>
    <x v="9"/>
    <s v="Eureka The Boss Lite 10-Amp Upright Vacuum, Blue"/>
    <n v="400.79999999999995"/>
    <n v="5"/>
    <n v="0"/>
    <n v="112.224"/>
  </r>
  <r>
    <n v="7327"/>
    <s v="US-2014-128447"/>
    <x v="3"/>
    <x v="468"/>
    <d v="2020-11-18T00:00:00"/>
    <s v="Standard Class"/>
    <s v="MC-17845"/>
    <s v="Michael Chen"/>
    <x v="0"/>
    <s v="United States"/>
    <s v="Pasco"/>
    <x v="4"/>
    <n v="99301"/>
    <x v="1"/>
    <s v="OFF-BI-10001543"/>
    <x v="1"/>
    <x v="8"/>
    <s v="GBC VeloBinder Manual Binding System"/>
    <n v="28.792000000000002"/>
    <n v="1"/>
    <n v="0.2"/>
    <n v="10.077200000000001"/>
  </r>
  <r>
    <n v="7328"/>
    <s v="US-2011-131275"/>
    <x v="2"/>
    <x v="772"/>
    <d v="2017-03-24T00:00:00"/>
    <s v="Standard Class"/>
    <s v="SC-20050"/>
    <s v="Sample Company A"/>
    <x v="2"/>
    <s v="United States"/>
    <s v="Burbank"/>
    <x v="1"/>
    <n v="91505"/>
    <x v="1"/>
    <s v="FUR-FU-10004597"/>
    <x v="0"/>
    <x v="5"/>
    <s v="Eldon Cleatmat Chair Mats for Medium Pile Carpets"/>
    <n v="111"/>
    <n v="2"/>
    <n v="0"/>
    <n v="14.430000000000007"/>
  </r>
  <r>
    <n v="7329"/>
    <s v="US-2011-131275"/>
    <x v="2"/>
    <x v="772"/>
    <d v="2017-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7-03-24T00:00:00"/>
    <s v="Standard Class"/>
    <s v="SC-20050"/>
    <s v="Sample Company A"/>
    <x v="2"/>
    <s v="United States"/>
    <s v="Burbank"/>
    <x v="1"/>
    <n v="91505"/>
    <x v="1"/>
    <s v="OFF-ST-10000078"/>
    <x v="1"/>
    <x v="4"/>
    <s v="Tennsco 6- and 18-Compartment Lockers"/>
    <n v="1856.19"/>
    <n v="7"/>
    <n v="0"/>
    <n v="334.11419999999987"/>
  </r>
  <r>
    <n v="7331"/>
    <s v="CA-2013-149349"/>
    <x v="0"/>
    <x v="396"/>
    <d v="2019-11-14T00:00:00"/>
    <s v="First Class"/>
    <s v="SP-20650"/>
    <s v="Stephanie Phelps"/>
    <x v="1"/>
    <s v="United States"/>
    <s v="Chicago"/>
    <x v="10"/>
    <n v="60623"/>
    <x v="2"/>
    <s v="FUR-FU-10001037"/>
    <x v="0"/>
    <x v="5"/>
    <s v="DAX Charcoal/Nickel-Tone Document Frame, 5 x 7"/>
    <n v="22.752000000000002"/>
    <n v="6"/>
    <n v="0.6"/>
    <n v="-8.532"/>
  </r>
  <r>
    <n v="7332"/>
    <s v="CA-2014-115119"/>
    <x v="3"/>
    <x v="40"/>
    <d v="2020-10-31T00:00:00"/>
    <s v="Standard Class"/>
    <s v="SC-20440"/>
    <s v="Shaun Chance"/>
    <x v="1"/>
    <s v="United States"/>
    <s v="Lancaster"/>
    <x v="9"/>
    <n v="17602"/>
    <x v="3"/>
    <s v="TEC-PH-10001433"/>
    <x v="2"/>
    <x v="7"/>
    <s v="Cisco Small Business SPA 502G VoIP phone"/>
    <n v="61.541999999999994"/>
    <n v="1"/>
    <n v="0.4"/>
    <n v="-13.334099999999999"/>
  </r>
  <r>
    <n v="7333"/>
    <s v="CA-2014-115119"/>
    <x v="3"/>
    <x v="40"/>
    <d v="2020-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8-04-17T00:00:00"/>
    <s v="Standard Class"/>
    <s v="PR-18880"/>
    <s v="Patrick Ryan"/>
    <x v="0"/>
    <s v="United States"/>
    <s v="Tampa"/>
    <x v="2"/>
    <n v="33614"/>
    <x v="0"/>
    <s v="FUR-FU-10001290"/>
    <x v="0"/>
    <x v="5"/>
    <s v="Executive Impressions Supervisor Wall Clock"/>
    <n v="67.36"/>
    <n v="2"/>
    <n v="0.2"/>
    <n v="10.103999999999996"/>
  </r>
  <r>
    <n v="7335"/>
    <s v="CA-2012-125563"/>
    <x v="1"/>
    <x v="347"/>
    <d v="2018-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8-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8-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20-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7-12-23T00:00:00"/>
    <s v="Second Class"/>
    <s v="SM-20950"/>
    <s v="Suzanne McNair"/>
    <x v="1"/>
    <s v="United States"/>
    <s v="New York City"/>
    <x v="15"/>
    <n v="10035"/>
    <x v="3"/>
    <s v="FUR-CH-10004875"/>
    <x v="0"/>
    <x v="1"/>
    <s v="Harbour Creations 67200 Series Stacking Chairs"/>
    <n v="192.18600000000004"/>
    <n v="3"/>
    <n v="0.1"/>
    <n v="36.3018"/>
  </r>
  <r>
    <n v="7340"/>
    <s v="CA-2012-159590"/>
    <x v="1"/>
    <x v="1073"/>
    <d v="2018-07-21T00:00:00"/>
    <s v="First Class"/>
    <s v="KC-16255"/>
    <s v="Karen Carlisle"/>
    <x v="1"/>
    <s v="United States"/>
    <s v="New York City"/>
    <x v="15"/>
    <n v="10009"/>
    <x v="3"/>
    <s v="OFF-AR-10003190"/>
    <x v="1"/>
    <x v="6"/>
    <s v="Newell 32"/>
    <n v="5.76"/>
    <n v="2"/>
    <n v="0"/>
    <n v="1.6128"/>
  </r>
  <r>
    <n v="7341"/>
    <s v="CA-2011-116190"/>
    <x v="2"/>
    <x v="711"/>
    <d v="2017-08-01T00:00:00"/>
    <s v="Standard Class"/>
    <s v="SG-20470"/>
    <s v="Sheri Gordon"/>
    <x v="0"/>
    <s v="United States"/>
    <s v="Atlanta"/>
    <x v="32"/>
    <n v="30318"/>
    <x v="0"/>
    <s v="FUR-CH-10000553"/>
    <x v="0"/>
    <x v="1"/>
    <s v="Metal Folding Chairs, Beige, 4/Carton"/>
    <n v="67.88"/>
    <n v="2"/>
    <n v="0"/>
    <n v="18.327599999999997"/>
  </r>
  <r>
    <n v="7342"/>
    <s v="CA-2011-116190"/>
    <x v="2"/>
    <x v="711"/>
    <d v="2017-08-01T00:00:00"/>
    <s v="Standard Class"/>
    <s v="SG-20470"/>
    <s v="Sheri Gordon"/>
    <x v="0"/>
    <s v="United States"/>
    <s v="Atlanta"/>
    <x v="32"/>
    <n v="30318"/>
    <x v="0"/>
    <s v="OFF-LA-10002762"/>
    <x v="1"/>
    <x v="2"/>
    <s v="Avery 485"/>
    <n v="162.88999999999999"/>
    <n v="13"/>
    <n v="0"/>
    <n v="76.558299999999988"/>
  </r>
  <r>
    <n v="7343"/>
    <s v="CA-2011-116190"/>
    <x v="2"/>
    <x v="711"/>
    <d v="2017-08-01T00:00:00"/>
    <s v="Standard Class"/>
    <s v="SG-20470"/>
    <s v="Sheri Gordon"/>
    <x v="0"/>
    <s v="United States"/>
    <s v="Atlanta"/>
    <x v="32"/>
    <n v="30318"/>
    <x v="0"/>
    <s v="FUR-FU-10000719"/>
    <x v="0"/>
    <x v="5"/>
    <s v="DAX Cubicle Frames, 8-1/2 x 11"/>
    <n v="25.71"/>
    <n v="3"/>
    <n v="0"/>
    <n v="9.2556000000000012"/>
  </r>
  <r>
    <n v="7344"/>
    <s v="CA-2011-168473"/>
    <x v="2"/>
    <x v="58"/>
    <d v="2018-01-01T00:00:00"/>
    <s v="Standard Class"/>
    <s v="TB-21520"/>
    <s v="Tracy Blumstein"/>
    <x v="0"/>
    <s v="United States"/>
    <s v="New York City"/>
    <x v="15"/>
    <n v="10009"/>
    <x v="3"/>
    <s v="OFF-ST-10000563"/>
    <x v="1"/>
    <x v="4"/>
    <s v="Fellowes Bankers Box Stor/Drawer Steel Plus"/>
    <n v="191.88"/>
    <n v="6"/>
    <n v="0"/>
    <n v="19.188000000000002"/>
  </r>
  <r>
    <n v="7345"/>
    <s v="CA-2014-168389"/>
    <x v="3"/>
    <x v="157"/>
    <d v="2020-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20-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20-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20-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7-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20-10-28T00:00:00"/>
    <s v="Standard Class"/>
    <s v="JB-15400"/>
    <s v="Jennifer Braxton"/>
    <x v="1"/>
    <s v="United States"/>
    <s v="Milwaukee"/>
    <x v="6"/>
    <n v="53209"/>
    <x v="2"/>
    <s v="OFF-BI-10000301"/>
    <x v="1"/>
    <x v="8"/>
    <s v="GBC Instant Report Kit"/>
    <n v="38.82"/>
    <n v="6"/>
    <n v="0"/>
    <n v="19.41"/>
  </r>
  <r>
    <n v="7351"/>
    <s v="CA-2014-142125"/>
    <x v="3"/>
    <x v="208"/>
    <d v="2020-10-28T00:00:00"/>
    <s v="Standard Class"/>
    <s v="JB-15400"/>
    <s v="Jennifer Braxton"/>
    <x v="1"/>
    <s v="United States"/>
    <s v="Milwaukee"/>
    <x v="6"/>
    <n v="53209"/>
    <x v="2"/>
    <s v="OFF-BI-10003460"/>
    <x v="1"/>
    <x v="8"/>
    <s v="Acco 3-Hole Punch"/>
    <n v="21.9"/>
    <n v="5"/>
    <n v="0"/>
    <n v="10.511999999999999"/>
  </r>
  <r>
    <n v="7352"/>
    <s v="CA-2014-141138"/>
    <x v="3"/>
    <x v="468"/>
    <d v="2020-11-17T00:00:00"/>
    <s v="Standard Class"/>
    <s v="GH-14425"/>
    <s v="Gary Hwang"/>
    <x v="0"/>
    <s v="United States"/>
    <s v="Modesto"/>
    <x v="1"/>
    <n v="95351"/>
    <x v="1"/>
    <s v="TEC-AC-10001772"/>
    <x v="2"/>
    <x v="11"/>
    <s v="Memorex Mini Travel Drive 16 GB USB 2.0 Flash Drive"/>
    <n v="111.79"/>
    <n v="7"/>
    <n v="0"/>
    <n v="43.598100000000002"/>
  </r>
  <r>
    <n v="7353"/>
    <s v="CA-2014-152135"/>
    <x v="3"/>
    <x v="633"/>
    <d v="2020-03-19T00:00:00"/>
    <s v="Second Class"/>
    <s v="MG-17650"/>
    <s v="Matthew Grinstein"/>
    <x v="2"/>
    <s v="United States"/>
    <s v="Lakewood"/>
    <x v="24"/>
    <n v="44107"/>
    <x v="3"/>
    <s v="TEC-PH-10003505"/>
    <x v="2"/>
    <x v="7"/>
    <s v="Geemarc AmpliPOWER60"/>
    <n v="445.44"/>
    <n v="8"/>
    <n v="0.4"/>
    <n v="-81.664000000000044"/>
  </r>
  <r>
    <n v="7354"/>
    <s v="CA-2013-151974"/>
    <x v="0"/>
    <x v="896"/>
    <d v="2019-09-30T00:00:00"/>
    <s v="Standard Class"/>
    <s v="RD-19660"/>
    <s v="Robert Dilbeck"/>
    <x v="2"/>
    <s v="United States"/>
    <s v="Philadelphia"/>
    <x v="9"/>
    <n v="19134"/>
    <x v="3"/>
    <s v="OFF-LA-10004484"/>
    <x v="1"/>
    <x v="2"/>
    <s v="Avery 476"/>
    <n v="16.520000000000003"/>
    <n v="5"/>
    <n v="0.2"/>
    <n v="5.368999999999998"/>
  </r>
  <r>
    <n v="7355"/>
    <s v="CA-2014-154102"/>
    <x v="3"/>
    <x v="695"/>
    <d v="2020-02-14T00:00:00"/>
    <s v="Standard Class"/>
    <s v="SN-20560"/>
    <s v="Skye Norling"/>
    <x v="2"/>
    <s v="United States"/>
    <s v="San Francisco"/>
    <x v="1"/>
    <n v="94109"/>
    <x v="1"/>
    <s v="OFF-PA-10001593"/>
    <x v="1"/>
    <x v="10"/>
    <s v="Xerox 1947"/>
    <n v="29.900000000000002"/>
    <n v="5"/>
    <n v="0"/>
    <n v="13.454999999999998"/>
  </r>
  <r>
    <n v="7356"/>
    <s v="CA-2012-139780"/>
    <x v="1"/>
    <x v="620"/>
    <d v="2019-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9-10-15T00:00:00"/>
    <s v="Standard Class"/>
    <s v="MZ-17335"/>
    <s v="Maria Zettner"/>
    <x v="2"/>
    <s v="United States"/>
    <s v="Phoenix"/>
    <x v="16"/>
    <n v="85023"/>
    <x v="1"/>
    <s v="OFF-AR-10001315"/>
    <x v="1"/>
    <x v="6"/>
    <s v="Newell 310"/>
    <n v="1.4080000000000001"/>
    <n v="1"/>
    <n v="0.2"/>
    <n v="0.15839999999999993"/>
  </r>
  <r>
    <n v="7358"/>
    <s v="CA-2013-114748"/>
    <x v="0"/>
    <x v="790"/>
    <d v="2019-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8-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8-01-03T00:00:00"/>
    <s v="Second Class"/>
    <s v="AR-10345"/>
    <s v="Alex Russell"/>
    <x v="1"/>
    <s v="United States"/>
    <s v="Philadelphia"/>
    <x v="9"/>
    <n v="19143"/>
    <x v="3"/>
    <s v="FUR-TA-10004575"/>
    <x v="0"/>
    <x v="3"/>
    <s v="Hon 5100 Series Wood Tables"/>
    <n v="523.76400000000001"/>
    <n v="3"/>
    <n v="0.4"/>
    <n v="-192.04680000000008"/>
  </r>
  <r>
    <n v="7361"/>
    <s v="CA-2013-163594"/>
    <x v="0"/>
    <x v="408"/>
    <d v="2019-04-15T00:00:00"/>
    <s v="First Class"/>
    <s v="JF-15295"/>
    <s v="Jason Fortune-"/>
    <x v="0"/>
    <s v="United States"/>
    <s v="Los Angeles"/>
    <x v="1"/>
    <n v="90036"/>
    <x v="1"/>
    <s v="OFF-PA-10000809"/>
    <x v="1"/>
    <x v="10"/>
    <s v="Xerox 206"/>
    <n v="19.440000000000001"/>
    <n v="3"/>
    <n v="0"/>
    <n v="9.3312000000000008"/>
  </r>
  <r>
    <n v="7362"/>
    <s v="CA-2013-163594"/>
    <x v="0"/>
    <x v="408"/>
    <d v="2019-04-15T00:00:00"/>
    <s v="First Class"/>
    <s v="JF-15295"/>
    <s v="Jason Fortune-"/>
    <x v="0"/>
    <s v="United States"/>
    <s v="Los Angeles"/>
    <x v="1"/>
    <n v="90036"/>
    <x v="1"/>
    <s v="FUR-CH-10000225"/>
    <x v="0"/>
    <x v="1"/>
    <s v="Global Geo Office Task Chair, Gray"/>
    <n v="194.35200000000003"/>
    <n v="3"/>
    <n v="0.2"/>
    <n v="-36.441000000000031"/>
  </r>
  <r>
    <n v="7363"/>
    <s v="CA-2013-163594"/>
    <x v="0"/>
    <x v="408"/>
    <d v="2019-04-15T00:00:00"/>
    <s v="First Class"/>
    <s v="JF-15295"/>
    <s v="Jason Fortune-"/>
    <x v="0"/>
    <s v="United States"/>
    <s v="Los Angeles"/>
    <x v="1"/>
    <n v="90036"/>
    <x v="1"/>
    <s v="OFF-BI-10003707"/>
    <x v="1"/>
    <x v="8"/>
    <s v="Aluminum Screw Posts"/>
    <n v="36.624000000000002"/>
    <n v="3"/>
    <n v="0.2"/>
    <n v="13.734"/>
  </r>
  <r>
    <n v="7364"/>
    <s v="CA-2013-127243"/>
    <x v="0"/>
    <x v="85"/>
    <d v="2019-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9-12-05T00:00:00"/>
    <s v="Standard Class"/>
    <s v="DS-13180"/>
    <s v="David Smith"/>
    <x v="1"/>
    <s v="United States"/>
    <s v="Philadelphia"/>
    <x v="9"/>
    <n v="19140"/>
    <x v="3"/>
    <s v="OFF-FA-10004076"/>
    <x v="1"/>
    <x v="13"/>
    <s v="Translucent Push Pins by OIC"/>
    <n v="12.672000000000001"/>
    <n v="8"/>
    <n v="0.2"/>
    <n v="2.6927999999999992"/>
  </r>
  <r>
    <n v="7366"/>
    <s v="CA-2013-127243"/>
    <x v="0"/>
    <x v="85"/>
    <d v="2019-12-05T00:00:00"/>
    <s v="Standard Class"/>
    <s v="DS-13180"/>
    <s v="David Smith"/>
    <x v="1"/>
    <s v="United States"/>
    <s v="Philadelphia"/>
    <x v="9"/>
    <n v="19140"/>
    <x v="3"/>
    <s v="OFF-BI-10003166"/>
    <x v="1"/>
    <x v="8"/>
    <s v="GBC Plasticlear Binding Covers"/>
    <n v="6.8880000000000017"/>
    <n v="2"/>
    <n v="0.7"/>
    <n v="-5.0511999999999997"/>
  </r>
  <r>
    <n v="7367"/>
    <s v="CA-2013-127243"/>
    <x v="0"/>
    <x v="85"/>
    <d v="2019-12-05T00:00:00"/>
    <s v="Standard Class"/>
    <s v="DS-13180"/>
    <s v="David Smith"/>
    <x v="1"/>
    <s v="United States"/>
    <s v="Philadelphia"/>
    <x v="9"/>
    <n v="19140"/>
    <x v="3"/>
    <s v="OFF-ST-10002301"/>
    <x v="1"/>
    <x v="4"/>
    <s v="Tennsco Commercial Shelving"/>
    <n v="32.544000000000004"/>
    <n v="2"/>
    <n v="0.2"/>
    <n v="-7.7292000000000041"/>
  </r>
  <r>
    <n v="7368"/>
    <s v="CA-2013-127243"/>
    <x v="0"/>
    <x v="85"/>
    <d v="2019-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20-04-18T00:00:00"/>
    <s v="First Class"/>
    <s v="BP-11095"/>
    <s v="Bart Pistole"/>
    <x v="1"/>
    <s v="United States"/>
    <s v="Miami"/>
    <x v="2"/>
    <n v="33180"/>
    <x v="0"/>
    <s v="OFF-BI-10004654"/>
    <x v="1"/>
    <x v="8"/>
    <s v="VariCap6 Expandable Binder"/>
    <n v="15.570000000000004"/>
    <n v="3"/>
    <n v="0.7"/>
    <n v="-11.936999999999998"/>
  </r>
  <r>
    <n v="7370"/>
    <s v="CA-2012-110345"/>
    <x v="1"/>
    <x v="999"/>
    <d v="2018-03-11T00:00:00"/>
    <s v="Second Class"/>
    <s v="TG-21310"/>
    <s v="Toby Gnade"/>
    <x v="0"/>
    <s v="United States"/>
    <s v="Raleigh"/>
    <x v="3"/>
    <n v="27604"/>
    <x v="0"/>
    <s v="OFF-LA-10001175"/>
    <x v="1"/>
    <x v="2"/>
    <s v="Avery 514"/>
    <n v="4.6079999999999997"/>
    <n v="2"/>
    <n v="0.2"/>
    <n v="1.6704000000000001"/>
  </r>
  <r>
    <n v="7371"/>
    <s v="CA-2011-107769"/>
    <x v="2"/>
    <x v="918"/>
    <d v="2017-11-01T00:00:00"/>
    <s v="Standard Class"/>
    <s v="BT-11395"/>
    <s v="Bill Tyler"/>
    <x v="1"/>
    <s v="United States"/>
    <s v="Garden City"/>
    <x v="41"/>
    <n v="67846"/>
    <x v="2"/>
    <s v="TEC-PH-10001336"/>
    <x v="2"/>
    <x v="7"/>
    <s v="Digium D40 VoIP phone"/>
    <n v="257.98"/>
    <n v="2"/>
    <n v="0"/>
    <n v="74.8142"/>
  </r>
  <r>
    <n v="7372"/>
    <s v="US-2014-123862"/>
    <x v="3"/>
    <x v="363"/>
    <d v="2020-01-10T00:00:00"/>
    <s v="Second Class"/>
    <s v="JF-15190"/>
    <s v="Jamie Frazer"/>
    <x v="0"/>
    <s v="United States"/>
    <s v="Long Beach"/>
    <x v="1"/>
    <n v="90805"/>
    <x v="1"/>
    <s v="OFF-ST-10000760"/>
    <x v="1"/>
    <x v="4"/>
    <s v="Eldon Fold 'N Roll Cart System"/>
    <n v="153.78"/>
    <n v="11"/>
    <n v="0"/>
    <n v="44.596199999999996"/>
  </r>
  <r>
    <n v="7373"/>
    <s v="US-2014-123862"/>
    <x v="3"/>
    <x v="363"/>
    <d v="2020-01-10T00:00:00"/>
    <s v="Second Class"/>
    <s v="JF-15190"/>
    <s v="Jamie Frazer"/>
    <x v="0"/>
    <s v="United States"/>
    <s v="Long Beach"/>
    <x v="1"/>
    <n v="90805"/>
    <x v="1"/>
    <s v="OFF-ST-10002301"/>
    <x v="1"/>
    <x v="4"/>
    <s v="Tennsco Commercial Shelving"/>
    <n v="61.019999999999996"/>
    <n v="3"/>
    <n v="0"/>
    <n v="0.61019999999999541"/>
  </r>
  <r>
    <n v="7374"/>
    <s v="US-2014-123862"/>
    <x v="3"/>
    <x v="363"/>
    <d v="2020-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20-01-10T00:00:00"/>
    <s v="Second Class"/>
    <s v="JF-15190"/>
    <s v="Jamie Frazer"/>
    <x v="0"/>
    <s v="United States"/>
    <s v="Long Beach"/>
    <x v="1"/>
    <n v="90805"/>
    <x v="1"/>
    <s v="OFF-FA-10003112"/>
    <x v="1"/>
    <x v="13"/>
    <s v="Staples"/>
    <n v="7.89"/>
    <n v="1"/>
    <n v="0"/>
    <n v="3.5504999999999995"/>
  </r>
  <r>
    <n v="7376"/>
    <s v="CA-2014-100580"/>
    <x v="3"/>
    <x v="802"/>
    <d v="2020-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20-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7-09-23T00:00:00"/>
    <s v="Standard Class"/>
    <s v="MC-18130"/>
    <s v="Mike Caudle"/>
    <x v="1"/>
    <s v="United States"/>
    <s v="Seattle"/>
    <x v="4"/>
    <n v="98115"/>
    <x v="1"/>
    <s v="OFF-ST-10001321"/>
    <x v="1"/>
    <x v="4"/>
    <s v="Decoflex Hanging Personal Folder File, Blue"/>
    <n v="92.52"/>
    <n v="6"/>
    <n v="0"/>
    <n v="24.980400000000007"/>
  </r>
  <r>
    <n v="7379"/>
    <s v="CA-2012-136224"/>
    <x v="1"/>
    <x v="70"/>
    <d v="2018-05-31T00:00:00"/>
    <s v="Same Day"/>
    <s v="ML-18265"/>
    <s v="Muhammed Lee"/>
    <x v="0"/>
    <s v="United States"/>
    <s v="Fayetteville"/>
    <x v="3"/>
    <n v="28314"/>
    <x v="0"/>
    <s v="OFF-AR-10003504"/>
    <x v="1"/>
    <x v="6"/>
    <s v="Newell 347"/>
    <n v="10.272000000000002"/>
    <n v="3"/>
    <n v="0.2"/>
    <n v="1.1555999999999984"/>
  </r>
  <r>
    <n v="7380"/>
    <s v="CA-2013-105732"/>
    <x v="0"/>
    <x v="1159"/>
    <d v="2019-09-19T00:00:00"/>
    <s v="Standard Class"/>
    <s v="AG-10270"/>
    <s v="Alejandro Grove"/>
    <x v="0"/>
    <s v="United States"/>
    <s v="Omaha"/>
    <x v="8"/>
    <n v="68104"/>
    <x v="2"/>
    <s v="OFF-ST-10000419"/>
    <x v="1"/>
    <x v="4"/>
    <s v="Rogers Jumbo File, Granite"/>
    <n v="40.74"/>
    <n v="3"/>
    <n v="0"/>
    <n v="0.4073999999999991"/>
  </r>
  <r>
    <n v="7381"/>
    <s v="CA-2013-105732"/>
    <x v="0"/>
    <x v="1159"/>
    <d v="2019-09-19T00:00:00"/>
    <s v="Standard Class"/>
    <s v="AG-10270"/>
    <s v="Alejandro Grove"/>
    <x v="0"/>
    <s v="United States"/>
    <s v="Omaha"/>
    <x v="8"/>
    <n v="68104"/>
    <x v="2"/>
    <s v="OFF-LA-10004559"/>
    <x v="1"/>
    <x v="2"/>
    <s v="Avery 49"/>
    <n v="14.399999999999999"/>
    <n v="5"/>
    <n v="0"/>
    <n v="7.056"/>
  </r>
  <r>
    <n v="7382"/>
    <s v="CA-2013-105732"/>
    <x v="0"/>
    <x v="1159"/>
    <d v="2019-09-19T00:00:00"/>
    <s v="Standard Class"/>
    <s v="AG-10270"/>
    <s v="Alejandro Grove"/>
    <x v="0"/>
    <s v="United States"/>
    <s v="Omaha"/>
    <x v="8"/>
    <n v="68104"/>
    <x v="2"/>
    <s v="TEC-PH-10001644"/>
    <x v="2"/>
    <x v="7"/>
    <s v="BlueLounge Milo Smartphone Stand, White/Metallic"/>
    <n v="149.94999999999999"/>
    <n v="5"/>
    <n v="0"/>
    <n v="41.986000000000004"/>
  </r>
  <r>
    <n v="7383"/>
    <s v="CA-2013-105732"/>
    <x v="0"/>
    <x v="1159"/>
    <d v="2019-09-19T00:00:00"/>
    <s v="Standard Class"/>
    <s v="AG-10270"/>
    <s v="Alejandro Grove"/>
    <x v="0"/>
    <s v="United States"/>
    <s v="Omaha"/>
    <x v="8"/>
    <n v="68104"/>
    <x v="2"/>
    <s v="OFF-SU-10004782"/>
    <x v="1"/>
    <x v="14"/>
    <s v="Elite 5&quot; Scissors"/>
    <n v="16.899999999999999"/>
    <n v="2"/>
    <n v="0"/>
    <n v="5.0699999999999985"/>
  </r>
  <r>
    <n v="7384"/>
    <s v="CA-2013-105732"/>
    <x v="0"/>
    <x v="1159"/>
    <d v="2019-09-19T00:00:00"/>
    <s v="Standard Class"/>
    <s v="AG-10270"/>
    <s v="Alejandro Grove"/>
    <x v="0"/>
    <s v="United States"/>
    <s v="Omaha"/>
    <x v="8"/>
    <n v="68104"/>
    <x v="2"/>
    <s v="OFF-PA-10002250"/>
    <x v="1"/>
    <x v="10"/>
    <s v="Things To Do Today Pad"/>
    <n v="17.61"/>
    <n v="3"/>
    <n v="0"/>
    <n v="8.4527999999999999"/>
  </r>
  <r>
    <n v="7385"/>
    <s v="CA-2013-105732"/>
    <x v="0"/>
    <x v="1159"/>
    <d v="2019-09-19T00:00:00"/>
    <s v="Standard Class"/>
    <s v="AG-10270"/>
    <s v="Alejandro Grove"/>
    <x v="0"/>
    <s v="United States"/>
    <s v="Omaha"/>
    <x v="8"/>
    <n v="68104"/>
    <x v="2"/>
    <s v="OFF-AP-10001394"/>
    <x v="1"/>
    <x v="9"/>
    <s v="Harmony Air Purifier"/>
    <n v="378"/>
    <n v="2"/>
    <n v="0"/>
    <n v="136.07999999999998"/>
  </r>
  <r>
    <n v="7386"/>
    <s v="CA-2013-105732"/>
    <x v="0"/>
    <x v="1159"/>
    <d v="2019-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59"/>
    <d v="2019-09-19T00:00:00"/>
    <s v="Standard Class"/>
    <s v="AG-10270"/>
    <s v="Alejandro Grove"/>
    <x v="0"/>
    <s v="United States"/>
    <s v="Omaha"/>
    <x v="8"/>
    <n v="68104"/>
    <x v="2"/>
    <s v="OFF-ST-10004340"/>
    <x v="1"/>
    <x v="4"/>
    <s v="Fellowes Mobile File Cart, Black"/>
    <n v="373.08"/>
    <n v="6"/>
    <n v="0"/>
    <n v="100.73160000000001"/>
  </r>
  <r>
    <n v="7388"/>
    <s v="CA-2013-105732"/>
    <x v="0"/>
    <x v="1159"/>
    <d v="2019-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59"/>
    <d v="2019-09-19T00:00:00"/>
    <s v="Standard Class"/>
    <s v="AG-10270"/>
    <s v="Alejandro Grove"/>
    <x v="0"/>
    <s v="United States"/>
    <s v="Omaha"/>
    <x v="8"/>
    <n v="68104"/>
    <x v="2"/>
    <s v="TEC-PH-10004897"/>
    <x v="2"/>
    <x v="7"/>
    <s v="Mediabridge Sport Armband iPhone 5s"/>
    <n v="29.97"/>
    <n v="3"/>
    <n v="0"/>
    <n v="0.29969999999999963"/>
  </r>
  <r>
    <n v="7390"/>
    <s v="CA-2014-108035"/>
    <x v="3"/>
    <x v="1160"/>
    <d v="2020-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0"/>
    <d v="2020-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20-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20-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20-05-07T00:00:00"/>
    <s v="Standard Class"/>
    <s v="DD-13570"/>
    <s v="Dorothy Dickinson"/>
    <x v="0"/>
    <s v="United States"/>
    <s v="Los Angeles"/>
    <x v="1"/>
    <n v="90049"/>
    <x v="1"/>
    <s v="OFF-AR-10001615"/>
    <x v="1"/>
    <x v="6"/>
    <s v="Newell 34"/>
    <n v="59.519999999999996"/>
    <n v="3"/>
    <n v="0"/>
    <n v="15.475200000000001"/>
  </r>
  <r>
    <n v="7395"/>
    <s v="CA-2014-147844"/>
    <x v="3"/>
    <x v="743"/>
    <d v="2020-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9-12-31T00:00:00"/>
    <s v="Standard Class"/>
    <s v="DB-12970"/>
    <s v="Darren Budd"/>
    <x v="1"/>
    <s v="United States"/>
    <s v="New York City"/>
    <x v="15"/>
    <n v="10024"/>
    <x v="3"/>
    <s v="FUR-TA-10002958"/>
    <x v="0"/>
    <x v="3"/>
    <s v="Bevis Oval Conference Table, Walnut"/>
    <n v="313.17599999999999"/>
    <n v="2"/>
    <n v="0.4"/>
    <n v="-120.05080000000007"/>
  </r>
  <r>
    <n v="7397"/>
    <s v="CA-2013-110975"/>
    <x v="0"/>
    <x v="591"/>
    <d v="2019-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7-09-30T00:00:00"/>
    <s v="Same Day"/>
    <s v="DM-12955"/>
    <s v="Dario Medina"/>
    <x v="1"/>
    <s v="United States"/>
    <s v="Fairfield"/>
    <x v="24"/>
    <n v="45014"/>
    <x v="3"/>
    <s v="OFF-AP-10003217"/>
    <x v="1"/>
    <x v="9"/>
    <s v="Eureka Sanitaire  Commercial Upright"/>
    <n v="795.40800000000013"/>
    <n v="6"/>
    <n v="0.2"/>
    <n v="59.655599999999993"/>
  </r>
  <r>
    <n v="7399"/>
    <s v="CA-2011-124807"/>
    <x v="2"/>
    <x v="136"/>
    <d v="2017-07-15T00:00:00"/>
    <s v="Second Class"/>
    <s v="ME-17725"/>
    <s v="Max Engle"/>
    <x v="0"/>
    <s v="United States"/>
    <s v="Chicago"/>
    <x v="10"/>
    <n v="60610"/>
    <x v="2"/>
    <s v="OFF-PA-10001526"/>
    <x v="1"/>
    <x v="10"/>
    <s v="Xerox 1949"/>
    <n v="35.856000000000002"/>
    <n v="9"/>
    <n v="0.2"/>
    <n v="12.997800000000003"/>
  </r>
  <r>
    <n v="7400"/>
    <s v="CA-2011-124807"/>
    <x v="2"/>
    <x v="136"/>
    <d v="2017-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9-09-14T00:00:00"/>
    <s v="Standard Class"/>
    <s v="TR-21325"/>
    <s v="Toby Ritter"/>
    <x v="0"/>
    <s v="United States"/>
    <s v="Seattle"/>
    <x v="4"/>
    <n v="98103"/>
    <x v="1"/>
    <s v="FUR-FU-10003039"/>
    <x v="0"/>
    <x v="5"/>
    <s v="Howard Miller 11-1/2&quot; Diameter Grantwood Wall Clock"/>
    <n v="43.13"/>
    <n v="1"/>
    <n v="0"/>
    <n v="14.664200000000001"/>
  </r>
  <r>
    <n v="7402"/>
    <s v="CA-2013-110009"/>
    <x v="0"/>
    <x v="162"/>
    <d v="2019-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20-08-11T00:00:00"/>
    <s v="Standard Class"/>
    <s v="SH-20395"/>
    <s v="Shahid Hopkins"/>
    <x v="0"/>
    <s v="United States"/>
    <s v="New York City"/>
    <x v="15"/>
    <n v="10011"/>
    <x v="3"/>
    <s v="OFF-SU-10002573"/>
    <x v="1"/>
    <x v="14"/>
    <s v="Acme 10&quot; Easy Grip Assistive Scissors"/>
    <n v="70.12"/>
    <n v="4"/>
    <n v="0"/>
    <n v="21.035999999999994"/>
  </r>
  <r>
    <n v="7404"/>
    <s v="CA-2012-100146"/>
    <x v="1"/>
    <x v="263"/>
    <d v="2018-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8-05-19T00:00:00"/>
    <s v="Standard Class"/>
    <s v="CB-12535"/>
    <s v="Claudia Bergmann"/>
    <x v="1"/>
    <s v="United States"/>
    <s v="Camarillo"/>
    <x v="1"/>
    <n v="93010"/>
    <x v="1"/>
    <s v="FUR-FU-10001979"/>
    <x v="0"/>
    <x v="5"/>
    <s v="Dana Halogen Swing-Arm Architect Lamp"/>
    <n v="122.91"/>
    <n v="3"/>
    <n v="0"/>
    <n v="34.414800000000007"/>
  </r>
  <r>
    <n v="7406"/>
    <s v="CA-2012-100146"/>
    <x v="1"/>
    <x v="263"/>
    <d v="2018-05-19T00:00:00"/>
    <s v="Standard Class"/>
    <s v="CB-12535"/>
    <s v="Claudia Bergmann"/>
    <x v="1"/>
    <s v="United States"/>
    <s v="Camarillo"/>
    <x v="1"/>
    <n v="93010"/>
    <x v="1"/>
    <s v="FUR-CH-10003833"/>
    <x v="0"/>
    <x v="1"/>
    <s v="Novimex Fabric Task Chair"/>
    <n v="97.567999999999998"/>
    <n v="2"/>
    <n v="0.2"/>
    <n v="-6.0980000000000025"/>
  </r>
  <r>
    <n v="7407"/>
    <s v="CA-2012-100146"/>
    <x v="1"/>
    <x v="263"/>
    <d v="2018-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20-01-22T00:00:00"/>
    <s v="First Class"/>
    <s v="ML-17410"/>
    <s v="Maris LaWare"/>
    <x v="0"/>
    <s v="United States"/>
    <s v="Chicago"/>
    <x v="10"/>
    <n v="60653"/>
    <x v="2"/>
    <s v="OFF-LA-10001613"/>
    <x v="1"/>
    <x v="2"/>
    <s v="Avery File Folder Labels"/>
    <n v="11.52"/>
    <n v="5"/>
    <n v="0.2"/>
    <n v="4.1760000000000002"/>
  </r>
  <r>
    <n v="7409"/>
    <s v="CA-2013-129728"/>
    <x v="0"/>
    <x v="198"/>
    <d v="2019-06-07T00:00:00"/>
    <s v="Standard Class"/>
    <s v="JG-15310"/>
    <s v="Jason Gross"/>
    <x v="1"/>
    <s v="United States"/>
    <s v="Los Angeles"/>
    <x v="1"/>
    <n v="90032"/>
    <x v="1"/>
    <s v="FUR-FU-10003247"/>
    <x v="0"/>
    <x v="5"/>
    <s v="36X48 HARDFLOOR CHAIRMAT"/>
    <n v="167.84"/>
    <n v="8"/>
    <n v="0"/>
    <n v="11.748799999999989"/>
  </r>
  <r>
    <n v="7410"/>
    <s v="CA-2011-121769"/>
    <x v="2"/>
    <x v="917"/>
    <d v="2017-04-12T00:00:00"/>
    <s v="Standard Class"/>
    <s v="JS-15880"/>
    <s v="John Stevenson"/>
    <x v="0"/>
    <s v="United States"/>
    <s v="Toledo"/>
    <x v="24"/>
    <n v="43615"/>
    <x v="3"/>
    <s v="FUR-TA-10004442"/>
    <x v="0"/>
    <x v="3"/>
    <s v="Riverside Furniture Stanwyck Manor Table Series"/>
    <n v="172.11"/>
    <n v="1"/>
    <n v="0.4"/>
    <n v="-94.660500000000013"/>
  </r>
  <r>
    <n v="7411"/>
    <s v="CA-2011-103058"/>
    <x v="2"/>
    <x v="149"/>
    <d v="2017-07-24T00:00:00"/>
    <s v="First Class"/>
    <s v="AG-10270"/>
    <s v="Alejandro Grove"/>
    <x v="0"/>
    <s v="United States"/>
    <s v="New York City"/>
    <x v="15"/>
    <n v="10011"/>
    <x v="3"/>
    <s v="TEC-AC-10001314"/>
    <x v="2"/>
    <x v="11"/>
    <s v="Case Logic 2.4GHz Wireless Keyboard"/>
    <n v="99.98"/>
    <n v="2"/>
    <n v="0"/>
    <n v="7.9983999999999895"/>
  </r>
  <r>
    <n v="7412"/>
    <s v="CA-2014-121125"/>
    <x v="3"/>
    <x v="1108"/>
    <d v="2020-06-04T00:00:00"/>
    <s v="Standard Class"/>
    <s v="MG-17890"/>
    <s v="Michael Granlund"/>
    <x v="2"/>
    <s v="United States"/>
    <s v="Tigard"/>
    <x v="21"/>
    <n v="97224"/>
    <x v="1"/>
    <s v="TEC-PH-10001619"/>
    <x v="2"/>
    <x v="7"/>
    <s v="LG G3"/>
    <n v="156.79200000000003"/>
    <n v="1"/>
    <n v="0.2"/>
    <n v="17.639099999999985"/>
  </r>
  <r>
    <n v="7413"/>
    <s v="CA-2014-121125"/>
    <x v="3"/>
    <x v="1108"/>
    <d v="2020-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8"/>
    <d v="2020-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9-03-16T00:00:00"/>
    <s v="Second Class"/>
    <s v="SC-20770"/>
    <s v="Stewart Carmichael"/>
    <x v="1"/>
    <s v="United States"/>
    <s v="Philadelphia"/>
    <x v="9"/>
    <n v="19134"/>
    <x v="3"/>
    <s v="FUR-CH-10004287"/>
    <x v="0"/>
    <x v="1"/>
    <s v="SAFCO Arco Folding Chair"/>
    <n v="386.67999999999995"/>
    <n v="2"/>
    <n v="0.3"/>
    <n v="-5.5240000000000293"/>
  </r>
  <r>
    <n v="7416"/>
    <s v="US-2013-114013"/>
    <x v="0"/>
    <x v="69"/>
    <d v="2019-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9-03-16T00:00:00"/>
    <s v="Second Class"/>
    <s v="SC-20770"/>
    <s v="Stewart Carmichael"/>
    <x v="1"/>
    <s v="United States"/>
    <s v="Philadelphia"/>
    <x v="9"/>
    <n v="19134"/>
    <x v="3"/>
    <s v="TEC-PH-10001494"/>
    <x v="2"/>
    <x v="7"/>
    <s v="Polycom CX600 IP Phone VoIP phone"/>
    <n v="539.91"/>
    <n v="3"/>
    <n v="0.4"/>
    <n v="-116.98049999999998"/>
  </r>
  <r>
    <n v="7418"/>
    <s v="US-2013-114013"/>
    <x v="0"/>
    <x v="69"/>
    <d v="2019-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9-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9-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9-03-16T00:00:00"/>
    <s v="Second Class"/>
    <s v="SC-20770"/>
    <s v="Stewart Carmichael"/>
    <x v="1"/>
    <s v="United States"/>
    <s v="Philadelphia"/>
    <x v="9"/>
    <n v="19134"/>
    <x v="3"/>
    <s v="OFF-BI-10002353"/>
    <x v="1"/>
    <x v="8"/>
    <s v="GBC VeloBind Cover Sets"/>
    <n v="23.160000000000004"/>
    <n v="5"/>
    <n v="0.7"/>
    <n v="-15.439999999999998"/>
  </r>
  <r>
    <n v="7422"/>
    <s v="US-2013-114013"/>
    <x v="0"/>
    <x v="69"/>
    <d v="2019-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9-03-16T00:00:00"/>
    <s v="Second Class"/>
    <s v="SC-20770"/>
    <s v="Stewart Carmichael"/>
    <x v="1"/>
    <s v="United States"/>
    <s v="Philadelphia"/>
    <x v="9"/>
    <n v="19134"/>
    <x v="3"/>
    <s v="TEC-MA-10001148"/>
    <x v="2"/>
    <x v="15"/>
    <s v="Okidata MB491 Multifunction Printer"/>
    <n v="449.1"/>
    <n v="3"/>
    <n v="0.7"/>
    <n v="-643.70999999999981"/>
  </r>
  <r>
    <n v="7424"/>
    <s v="CA-2014-135069"/>
    <x v="3"/>
    <x v="318"/>
    <d v="2020-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20-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9-06-28T00:00:00"/>
    <s v="Second Class"/>
    <s v="LC-17140"/>
    <s v="Logan Currie"/>
    <x v="0"/>
    <s v="United States"/>
    <s v="Houston"/>
    <x v="5"/>
    <n v="77070"/>
    <x v="2"/>
    <s v="FUR-CH-10001146"/>
    <x v="0"/>
    <x v="1"/>
    <s v="Global Value Mid-Back Manager's Chair, Gray"/>
    <n v="85.245999999999995"/>
    <n v="2"/>
    <n v="0.3"/>
    <n v="-6.0890000000000057"/>
  </r>
  <r>
    <n v="7427"/>
    <s v="CA-2013-101693"/>
    <x v="0"/>
    <x v="674"/>
    <d v="2019-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7-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7-03-21T00:00:00"/>
    <s v="Standard Class"/>
    <s v="MH-17440"/>
    <s v="Mark Haberlin"/>
    <x v="1"/>
    <s v="United States"/>
    <s v="Jackson"/>
    <x v="35"/>
    <n v="39212"/>
    <x v="0"/>
    <s v="OFF-BI-10000309"/>
    <x v="1"/>
    <x v="8"/>
    <s v="GBC Twin Loop Wire Binding Elements, 9/16&quot; Spine, Black"/>
    <n v="30.44"/>
    <n v="2"/>
    <n v="0"/>
    <n v="14.9156"/>
  </r>
  <r>
    <n v="7430"/>
    <s v="US-2011-164763"/>
    <x v="2"/>
    <x v="461"/>
    <d v="2017-03-21T00:00:00"/>
    <s v="Standard Class"/>
    <s v="MH-17440"/>
    <s v="Mark Haberlin"/>
    <x v="1"/>
    <s v="United States"/>
    <s v="Jackson"/>
    <x v="35"/>
    <n v="39212"/>
    <x v="0"/>
    <s v="OFF-PA-10003349"/>
    <x v="1"/>
    <x v="10"/>
    <s v="Xerox 1957"/>
    <n v="12.96"/>
    <n v="2"/>
    <n v="0"/>
    <n v="6.3504000000000005"/>
  </r>
  <r>
    <n v="7431"/>
    <s v="US-2011-164763"/>
    <x v="2"/>
    <x v="461"/>
    <d v="2017-03-21T00:00:00"/>
    <s v="Standard Class"/>
    <s v="MH-17440"/>
    <s v="Mark Haberlin"/>
    <x v="1"/>
    <s v="United States"/>
    <s v="Jackson"/>
    <x v="35"/>
    <n v="39212"/>
    <x v="0"/>
    <s v="OFF-PA-10003063"/>
    <x v="1"/>
    <x v="10"/>
    <s v="EcoTones Memo Sheets"/>
    <n v="16"/>
    <n v="4"/>
    <n v="0"/>
    <n v="7.68"/>
  </r>
  <r>
    <n v="7432"/>
    <s v="US-2011-164763"/>
    <x v="2"/>
    <x v="461"/>
    <d v="2017-03-21T00:00:00"/>
    <s v="Standard Class"/>
    <s v="MH-17440"/>
    <s v="Mark Haberlin"/>
    <x v="1"/>
    <s v="United States"/>
    <s v="Jackson"/>
    <x v="35"/>
    <n v="39212"/>
    <x v="0"/>
    <s v="OFF-AP-10003971"/>
    <x v="1"/>
    <x v="9"/>
    <s v="Belkin 6 Outlet Metallic Surge Strip"/>
    <n v="32.67"/>
    <n v="3"/>
    <n v="0"/>
    <n v="8.4942000000000011"/>
  </r>
  <r>
    <n v="7433"/>
    <s v="CA-2011-161249"/>
    <x v="2"/>
    <x v="128"/>
    <d v="2017-08-13T00:00:00"/>
    <s v="Standard Class"/>
    <s v="RD-19720"/>
    <s v="Roger Demir"/>
    <x v="0"/>
    <s v="United States"/>
    <s v="Phoenix"/>
    <x v="16"/>
    <n v="85023"/>
    <x v="1"/>
    <s v="OFF-FA-10004838"/>
    <x v="1"/>
    <x v="13"/>
    <s v="Super Bands, 12/Pack"/>
    <n v="4.4640000000000004"/>
    <n v="3"/>
    <n v="0.2"/>
    <n v="-0.94859999999999989"/>
  </r>
  <r>
    <n v="7434"/>
    <s v="CA-2011-161249"/>
    <x v="2"/>
    <x v="128"/>
    <d v="2017-08-13T00:00:00"/>
    <s v="Standard Class"/>
    <s v="RD-19720"/>
    <s v="Roger Demir"/>
    <x v="0"/>
    <s v="United States"/>
    <s v="Phoenix"/>
    <x v="16"/>
    <n v="85023"/>
    <x v="1"/>
    <s v="OFF-BI-10001097"/>
    <x v="1"/>
    <x v="8"/>
    <s v="Avery Hole Reinforcements"/>
    <n v="9.3450000000000024"/>
    <n v="5"/>
    <n v="0.7"/>
    <n v="-6.5414999999999992"/>
  </r>
  <r>
    <n v="7435"/>
    <s v="CA-2012-148180"/>
    <x v="1"/>
    <x v="353"/>
    <d v="2018-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8-07-31T00:00:00"/>
    <s v="Standard Class"/>
    <s v="BP-11095"/>
    <s v="Bart Pistole"/>
    <x v="1"/>
    <s v="United States"/>
    <s v="Oxnard"/>
    <x v="1"/>
    <n v="93030"/>
    <x v="1"/>
    <s v="OFF-BI-10003314"/>
    <x v="1"/>
    <x v="8"/>
    <s v="Tuff Stuff Recycled Round Ring Binders"/>
    <n v="23.136000000000003"/>
    <n v="6"/>
    <n v="0.2"/>
    <n v="8.3867999999999991"/>
  </r>
  <r>
    <n v="7437"/>
    <s v="CA-2012-148180"/>
    <x v="1"/>
    <x v="353"/>
    <d v="2018-07-31T00:00:00"/>
    <s v="Standard Class"/>
    <s v="BP-11095"/>
    <s v="Bart Pistole"/>
    <x v="1"/>
    <s v="United States"/>
    <s v="Oxnard"/>
    <x v="1"/>
    <n v="93030"/>
    <x v="1"/>
    <s v="OFF-AR-10002067"/>
    <x v="1"/>
    <x v="6"/>
    <s v="Newell 334"/>
    <n v="99.2"/>
    <n v="5"/>
    <n v="0"/>
    <n v="25.792000000000002"/>
  </r>
  <r>
    <n v="7438"/>
    <s v="CA-2011-165568"/>
    <x v="2"/>
    <x v="1161"/>
    <d v="2017-02-20T00:00:00"/>
    <s v="Standard Class"/>
    <s v="BF-11020"/>
    <s v="Barry Französisch"/>
    <x v="1"/>
    <s v="United States"/>
    <s v="Seattle"/>
    <x v="4"/>
    <n v="98105"/>
    <x v="1"/>
    <s v="OFF-BI-10001031"/>
    <x v="1"/>
    <x v="8"/>
    <s v="Pressboard Data Binders by Wilson Jones"/>
    <n v="21.36"/>
    <n v="5"/>
    <n v="0.2"/>
    <n v="7.2089999999999996"/>
  </r>
  <r>
    <n v="7439"/>
    <s v="CA-2012-145457"/>
    <x v="1"/>
    <x v="539"/>
    <d v="2018-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20-09-07T00:00:00"/>
    <s v="Standard Class"/>
    <s v="JL-15235"/>
    <s v="Janet Lee"/>
    <x v="0"/>
    <s v="United States"/>
    <s v="Los Angeles"/>
    <x v="1"/>
    <n v="90049"/>
    <x v="1"/>
    <s v="OFF-BI-10000138"/>
    <x v="1"/>
    <x v="8"/>
    <s v="Acco Translucent Poly Ring Binders"/>
    <n v="18.72"/>
    <n v="5"/>
    <n v="0.2"/>
    <n v="6.5519999999999996"/>
  </r>
  <r>
    <n v="7441"/>
    <s v="US-2014-163657"/>
    <x v="3"/>
    <x v="264"/>
    <d v="2020-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8-11-18T00:00:00"/>
    <s v="First Class"/>
    <s v="JG-15805"/>
    <s v="John Grady"/>
    <x v="1"/>
    <s v="United States"/>
    <s v="San Diego"/>
    <x v="1"/>
    <n v="92105"/>
    <x v="1"/>
    <s v="OFF-LA-10003148"/>
    <x v="1"/>
    <x v="2"/>
    <s v="Avery 51"/>
    <n v="18.899999999999999"/>
    <n v="3"/>
    <n v="0"/>
    <n v="8.6939999999999991"/>
  </r>
  <r>
    <n v="7443"/>
    <s v="CA-2011-109932"/>
    <x v="2"/>
    <x v="337"/>
    <d v="2017-12-11T00:00:00"/>
    <s v="First Class"/>
    <s v="VP-21760"/>
    <s v="Victoria Pisteka"/>
    <x v="1"/>
    <s v="United States"/>
    <s v="Brownsville"/>
    <x v="5"/>
    <n v="78521"/>
    <x v="2"/>
    <s v="OFF-PA-10001804"/>
    <x v="1"/>
    <x v="10"/>
    <s v="Xerox 195"/>
    <n v="10.688000000000001"/>
    <n v="2"/>
    <n v="0.2"/>
    <n v="3.7407999999999997"/>
  </r>
  <r>
    <n v="7444"/>
    <s v="CA-2011-109932"/>
    <x v="2"/>
    <x v="337"/>
    <d v="2017-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20-02-08T00:00:00"/>
    <s v="Second Class"/>
    <s v="RD-19810"/>
    <s v="Ross DeVincentis"/>
    <x v="2"/>
    <s v="United States"/>
    <s v="Chicago"/>
    <x v="10"/>
    <n v="60610"/>
    <x v="2"/>
    <s v="OFF-PA-10001166"/>
    <x v="1"/>
    <x v="10"/>
    <s v="Xerox 2"/>
    <n v="5.1840000000000011"/>
    <n v="1"/>
    <n v="0.2"/>
    <n v="1.8144"/>
  </r>
  <r>
    <n v="7446"/>
    <s v="CA-2014-127474"/>
    <x v="3"/>
    <x v="447"/>
    <d v="2020-02-08T00:00:00"/>
    <s v="Second Class"/>
    <s v="RD-19810"/>
    <s v="Ross DeVincentis"/>
    <x v="2"/>
    <s v="United States"/>
    <s v="Chicago"/>
    <x v="10"/>
    <n v="60610"/>
    <x v="2"/>
    <s v="OFF-PA-10001033"/>
    <x v="1"/>
    <x v="10"/>
    <s v="Xerox 1893"/>
    <n v="65.584000000000003"/>
    <n v="2"/>
    <n v="0.2"/>
    <n v="23.7742"/>
  </r>
  <r>
    <n v="7447"/>
    <s v="CA-2014-127474"/>
    <x v="3"/>
    <x v="447"/>
    <d v="2020-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20-02-08T00:00:00"/>
    <s v="Second Class"/>
    <s v="RD-19810"/>
    <s v="Ross DeVincentis"/>
    <x v="2"/>
    <s v="United States"/>
    <s v="Chicago"/>
    <x v="10"/>
    <n v="60610"/>
    <x v="2"/>
    <s v="OFF-PA-10000418"/>
    <x v="1"/>
    <x v="10"/>
    <s v="Xerox 189"/>
    <n v="419.4"/>
    <n v="5"/>
    <n v="0.2"/>
    <n v="146.79"/>
  </r>
  <r>
    <n v="7449"/>
    <s v="CA-2014-115448"/>
    <x v="3"/>
    <x v="343"/>
    <d v="2020-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20-09-23T00:00:00"/>
    <s v="Second Class"/>
    <s v="SJ-20125"/>
    <s v="Sanjit Jacobs"/>
    <x v="2"/>
    <s v="United States"/>
    <s v="Houston"/>
    <x v="5"/>
    <n v="77036"/>
    <x v="2"/>
    <s v="OFF-AR-10000390"/>
    <x v="1"/>
    <x v="6"/>
    <s v="Newell Chalk Holder"/>
    <n v="9.9120000000000008"/>
    <n v="3"/>
    <n v="0.2"/>
    <n v="3.2213999999999996"/>
  </r>
  <r>
    <n v="7451"/>
    <s v="CA-2014-105669"/>
    <x v="3"/>
    <x v="697"/>
    <d v="2020-09-23T00:00:00"/>
    <s v="Second Class"/>
    <s v="SJ-20125"/>
    <s v="Sanjit Jacobs"/>
    <x v="2"/>
    <s v="United States"/>
    <s v="Houston"/>
    <x v="5"/>
    <n v="77036"/>
    <x v="2"/>
    <s v="FUR-CH-10003774"/>
    <x v="0"/>
    <x v="1"/>
    <s v="Global Wood Trimmed Manager's Task Chair, Khaki"/>
    <n v="318.43"/>
    <n v="5"/>
    <n v="0.3"/>
    <n v="-77.333000000000013"/>
  </r>
  <r>
    <n v="7452"/>
    <s v="CA-2014-105669"/>
    <x v="3"/>
    <x v="697"/>
    <d v="2020-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20-09-23T00:00:00"/>
    <s v="Second Class"/>
    <s v="SJ-20125"/>
    <s v="Sanjit Jacobs"/>
    <x v="2"/>
    <s v="United States"/>
    <s v="Houston"/>
    <x v="5"/>
    <n v="77036"/>
    <x v="2"/>
    <s v="TEC-PH-10002415"/>
    <x v="2"/>
    <x v="7"/>
    <s v="Polycom VoiceStation 500 Conference phone"/>
    <n v="1415.76"/>
    <n v="6"/>
    <n v="0.2"/>
    <n v="88.48500000000007"/>
  </r>
  <r>
    <n v="7454"/>
    <s v="CA-2014-134796"/>
    <x v="3"/>
    <x v="643"/>
    <d v="2020-07-02T00:00:00"/>
    <s v="Standard Class"/>
    <s v="FM-14380"/>
    <s v="Fred McMath"/>
    <x v="0"/>
    <s v="United States"/>
    <s v="Bolingbrook"/>
    <x v="10"/>
    <n v="60440"/>
    <x v="2"/>
    <s v="TEC-PH-10003505"/>
    <x v="2"/>
    <x v="7"/>
    <s v="Geemarc AmpliPOWER60"/>
    <n v="148.47999999999999"/>
    <n v="2"/>
    <n v="0.2"/>
    <n v="16.703999999999986"/>
  </r>
  <r>
    <n v="7455"/>
    <s v="CA-2013-137743"/>
    <x v="0"/>
    <x v="679"/>
    <d v="2019-08-05T00:00:00"/>
    <s v="Standard Class"/>
    <s v="KH-16360"/>
    <s v="Katherine Hughes"/>
    <x v="0"/>
    <s v="United States"/>
    <s v="Chicago"/>
    <x v="10"/>
    <n v="60623"/>
    <x v="2"/>
    <s v="OFF-LA-10003663"/>
    <x v="1"/>
    <x v="2"/>
    <s v="Avery 498"/>
    <n v="9.2480000000000011"/>
    <n v="4"/>
    <n v="0.2"/>
    <n v="3.1212"/>
  </r>
  <r>
    <n v="7456"/>
    <s v="CA-2013-137743"/>
    <x v="0"/>
    <x v="679"/>
    <d v="2019-08-05T00:00:00"/>
    <s v="Standard Class"/>
    <s v="KH-16360"/>
    <s v="Katherine Hughes"/>
    <x v="0"/>
    <s v="United States"/>
    <s v="Chicago"/>
    <x v="10"/>
    <n v="60623"/>
    <x v="2"/>
    <s v="OFF-ST-10001780"/>
    <x v="1"/>
    <x v="4"/>
    <s v="Tennsco 16-Compartment Lockers with Coat Rack"/>
    <n v="1036.624"/>
    <n v="2"/>
    <n v="0.2"/>
    <n v="51.831200000000024"/>
  </r>
  <r>
    <n v="7457"/>
    <s v="CA-2012-137974"/>
    <x v="1"/>
    <x v="392"/>
    <d v="2018-04-18T00:00:00"/>
    <s v="First Class"/>
    <s v="LL-16840"/>
    <s v="Lauren Leatherbury"/>
    <x v="0"/>
    <s v="United States"/>
    <s v="Waynesboro"/>
    <x v="17"/>
    <n v="22980"/>
    <x v="0"/>
    <s v="TEC-PH-10002033"/>
    <x v="2"/>
    <x v="7"/>
    <s v="Konftel 250 Conference phone - Charcoal black"/>
    <n v="569.64"/>
    <n v="2"/>
    <n v="0"/>
    <n v="148.10640000000001"/>
  </r>
  <r>
    <n v="7458"/>
    <s v="CA-2012-137974"/>
    <x v="1"/>
    <x v="392"/>
    <d v="2018-04-18T00:00:00"/>
    <s v="First Class"/>
    <s v="LL-16840"/>
    <s v="Lauren Leatherbury"/>
    <x v="0"/>
    <s v="United States"/>
    <s v="Waynesboro"/>
    <x v="17"/>
    <n v="22980"/>
    <x v="0"/>
    <s v="OFF-BI-10001036"/>
    <x v="1"/>
    <x v="8"/>
    <s v="Cardinal EasyOpen D-Ring Binders"/>
    <n v="9.14"/>
    <n v="1"/>
    <n v="0"/>
    <n v="4.57"/>
  </r>
  <r>
    <n v="7459"/>
    <s v="CA-2012-137974"/>
    <x v="1"/>
    <x v="392"/>
    <d v="2018-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8-04-18T00:00:00"/>
    <s v="First Class"/>
    <s v="LL-16840"/>
    <s v="Lauren Leatherbury"/>
    <x v="0"/>
    <s v="United States"/>
    <s v="Waynesboro"/>
    <x v="17"/>
    <n v="22980"/>
    <x v="0"/>
    <s v="FUR-BO-10001519"/>
    <x v="0"/>
    <x v="0"/>
    <s v="O'Sullivan 3-Shelf Heavy-Duty Bookcases"/>
    <n v="523.26"/>
    <n v="9"/>
    <n v="0"/>
    <n v="125.58240000000001"/>
  </r>
  <r>
    <n v="7461"/>
    <s v="US-2012-136987"/>
    <x v="1"/>
    <x v="347"/>
    <d v="2018-04-14T00:00:00"/>
    <s v="Second Class"/>
    <s v="AR-10540"/>
    <s v="Andy Reiter"/>
    <x v="0"/>
    <s v="United States"/>
    <s v="Los Angeles"/>
    <x v="1"/>
    <n v="90004"/>
    <x v="1"/>
    <s v="TEC-CO-10001943"/>
    <x v="2"/>
    <x v="16"/>
    <s v="Canon PC-428 Personal Copier"/>
    <n v="639.96800000000007"/>
    <n v="4"/>
    <n v="0.2"/>
    <n v="215.98919999999998"/>
  </r>
  <r>
    <n v="7462"/>
    <s v="US-2012-136987"/>
    <x v="1"/>
    <x v="347"/>
    <d v="2018-04-14T00:00:00"/>
    <s v="Second Class"/>
    <s v="AR-10540"/>
    <s v="Andy Reiter"/>
    <x v="0"/>
    <s v="United States"/>
    <s v="Los Angeles"/>
    <x v="1"/>
    <n v="90004"/>
    <x v="1"/>
    <s v="OFF-PA-10003127"/>
    <x v="1"/>
    <x v="10"/>
    <s v="Staples"/>
    <n v="52.76"/>
    <n v="2"/>
    <n v="0"/>
    <n v="24.269599999999997"/>
  </r>
  <r>
    <n v="7463"/>
    <s v="CA-2012-138485"/>
    <x v="1"/>
    <x v="913"/>
    <d v="2018-03-01T00:00:00"/>
    <s v="Second Class"/>
    <s v="NP-18670"/>
    <s v="Nora Paige"/>
    <x v="0"/>
    <s v="United States"/>
    <s v="Seattle"/>
    <x v="4"/>
    <n v="98105"/>
    <x v="1"/>
    <s v="TEC-AC-10002076"/>
    <x v="2"/>
    <x v="11"/>
    <s v="Microsoft Natural Keyboard Elite"/>
    <n v="538.92000000000007"/>
    <n v="9"/>
    <n v="0"/>
    <n v="80.837999999999994"/>
  </r>
  <r>
    <n v="7464"/>
    <s v="CA-2013-103709"/>
    <x v="0"/>
    <x v="162"/>
    <d v="2019-09-16T00:00:00"/>
    <s v="Standard Class"/>
    <s v="LP-17095"/>
    <s v="Liz Preis"/>
    <x v="0"/>
    <s v="United States"/>
    <s v="Visalia"/>
    <x v="1"/>
    <n v="93277"/>
    <x v="1"/>
    <s v="OFF-AR-10003338"/>
    <x v="1"/>
    <x v="6"/>
    <s v="Eberhard Faber 3 1/2&quot; Golf Pencils"/>
    <n v="14.88"/>
    <n v="2"/>
    <n v="0"/>
    <n v="3.7200000000000006"/>
  </r>
  <r>
    <n v="7465"/>
    <s v="CA-2013-103709"/>
    <x v="0"/>
    <x v="162"/>
    <d v="2019-09-16T00:00:00"/>
    <s v="Standard Class"/>
    <s v="LP-17095"/>
    <s v="Liz Preis"/>
    <x v="0"/>
    <s v="United States"/>
    <s v="Visalia"/>
    <x v="1"/>
    <n v="93277"/>
    <x v="1"/>
    <s v="OFF-PA-10004610"/>
    <x v="1"/>
    <x v="10"/>
    <s v="Xerox 1900"/>
    <n v="34.24"/>
    <n v="8"/>
    <n v="0"/>
    <n v="15.407999999999998"/>
  </r>
  <r>
    <n v="7466"/>
    <s v="CA-2013-103709"/>
    <x v="0"/>
    <x v="162"/>
    <d v="2019-09-16T00:00:00"/>
    <s v="Standard Class"/>
    <s v="LP-17095"/>
    <s v="Liz Preis"/>
    <x v="0"/>
    <s v="United States"/>
    <s v="Visalia"/>
    <x v="1"/>
    <n v="93277"/>
    <x v="1"/>
    <s v="OFF-ST-10001272"/>
    <x v="1"/>
    <x v="4"/>
    <s v="Mini 13-1/2 Capacity Data Binder Rack, Pearl"/>
    <n v="261.74"/>
    <n v="2"/>
    <n v="0"/>
    <n v="65.435000000000002"/>
  </r>
  <r>
    <n v="7467"/>
    <s v="CA-2013-138282"/>
    <x v="0"/>
    <x v="288"/>
    <d v="2019-05-24T00:00:00"/>
    <s v="Standard Class"/>
    <s v="AH-10690"/>
    <s v="Anna Häberlin"/>
    <x v="1"/>
    <s v="United States"/>
    <s v="Los Angeles"/>
    <x v="1"/>
    <n v="90008"/>
    <x v="1"/>
    <s v="OFF-AP-10001366"/>
    <x v="1"/>
    <x v="9"/>
    <s v="Staples"/>
    <n v="87.84"/>
    <n v="8"/>
    <n v="0"/>
    <n v="23.716800000000006"/>
  </r>
  <r>
    <n v="7468"/>
    <s v="CA-2014-148985"/>
    <x v="3"/>
    <x v="343"/>
    <d v="2020-11-16T00:00:00"/>
    <s v="Second Class"/>
    <s v="TB-21190"/>
    <s v="Thomas Brumley"/>
    <x v="2"/>
    <s v="United States"/>
    <s v="Los Angeles"/>
    <x v="1"/>
    <n v="90045"/>
    <x v="1"/>
    <s v="FUR-FU-10001424"/>
    <x v="0"/>
    <x v="5"/>
    <s v="Dax Clear Box Frame"/>
    <n v="34.92"/>
    <n v="4"/>
    <n v="0"/>
    <n v="11.872799999999998"/>
  </r>
  <r>
    <n v="7469"/>
    <s v="CA-2011-138100"/>
    <x v="2"/>
    <x v="1113"/>
    <d v="2017-09-20T00:00:00"/>
    <s v="Standard Class"/>
    <s v="AA-10315"/>
    <s v="Alex Avila"/>
    <x v="0"/>
    <s v="United States"/>
    <s v="New York City"/>
    <x v="15"/>
    <n v="10011"/>
    <x v="3"/>
    <s v="OFF-PA-10000349"/>
    <x v="1"/>
    <x v="10"/>
    <s v="Staples"/>
    <n v="14.940000000000001"/>
    <n v="3"/>
    <n v="0"/>
    <n v="7.0218000000000007"/>
  </r>
  <r>
    <n v="7470"/>
    <s v="CA-2011-138100"/>
    <x v="2"/>
    <x v="1113"/>
    <d v="2017-09-20T00:00:00"/>
    <s v="Standard Class"/>
    <s v="AA-10315"/>
    <s v="Alex Avila"/>
    <x v="0"/>
    <s v="United States"/>
    <s v="New York City"/>
    <x v="15"/>
    <n v="10011"/>
    <x v="3"/>
    <s v="FUR-FU-10002456"/>
    <x v="0"/>
    <x v="5"/>
    <s v="Master Caster Door Stop, Large Neon Orange"/>
    <n v="14.56"/>
    <n v="2"/>
    <n v="0"/>
    <n v="6.2608000000000015"/>
  </r>
  <r>
    <n v="7471"/>
    <s v="CA-2012-100734"/>
    <x v="1"/>
    <x v="426"/>
    <d v="2018-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8-09-20T00:00:00"/>
    <s v="Standard Class"/>
    <s v="AC-10615"/>
    <s v="Ann Chong"/>
    <x v="1"/>
    <s v="United States"/>
    <s v="Philadelphia"/>
    <x v="9"/>
    <n v="19143"/>
    <x v="3"/>
    <s v="OFF-ST-10001522"/>
    <x v="1"/>
    <x v="4"/>
    <s v="Gould Plastics 18-Pocket Panel Bin, 34w x 5-1/4d x 20-1/2h"/>
    <n v="147.184"/>
    <n v="2"/>
    <n v="0.2"/>
    <n v="-29.436800000000012"/>
  </r>
  <r>
    <n v="7473"/>
    <s v="CA-2013-139997"/>
    <x v="0"/>
    <x v="948"/>
    <d v="2019-07-04T00:00:00"/>
    <s v="First Class"/>
    <s v="EM-14140"/>
    <s v="Eugene Moren"/>
    <x v="2"/>
    <s v="United States"/>
    <s v="Lehi"/>
    <x v="7"/>
    <n v="84043"/>
    <x v="1"/>
    <s v="TEC-CO-10000971"/>
    <x v="2"/>
    <x v="16"/>
    <s v="Hewlett Packard 310 Color Digital Copier"/>
    <n v="1499.95"/>
    <n v="5"/>
    <n v="0"/>
    <n v="449.9849999999999"/>
  </r>
  <r>
    <n v="7474"/>
    <s v="CA-2013-109652"/>
    <x v="0"/>
    <x v="342"/>
    <d v="2019-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6"/>
    <d v="2017-01-11T00:00:00"/>
    <s v="Standard Class"/>
    <s v="ME-17320"/>
    <s v="Maria Etezadi"/>
    <x v="2"/>
    <s v="United States"/>
    <s v="Henderson"/>
    <x v="0"/>
    <n v="42420"/>
    <x v="0"/>
    <s v="FUR-CH-10004063"/>
    <x v="0"/>
    <x v="1"/>
    <s v="Global Deluxe High-Back Manager's Chair"/>
    <n v="2573.8200000000002"/>
    <n v="9"/>
    <n v="0"/>
    <n v="746.40779999999972"/>
  </r>
  <r>
    <n v="7476"/>
    <s v="CA-2011-167199"/>
    <x v="2"/>
    <x v="1036"/>
    <d v="2017-01-11T00:00:00"/>
    <s v="Standard Class"/>
    <s v="ME-17320"/>
    <s v="Maria Etezadi"/>
    <x v="2"/>
    <s v="United States"/>
    <s v="Henderson"/>
    <x v="0"/>
    <n v="42420"/>
    <x v="0"/>
    <s v="OFF-BI-10004632"/>
    <x v="1"/>
    <x v="8"/>
    <s v="Ibico Hi-Tech Manual Binding System"/>
    <n v="609.98"/>
    <n v="2"/>
    <n v="0"/>
    <n v="274.49099999999999"/>
  </r>
  <r>
    <n v="7477"/>
    <s v="CA-2011-167199"/>
    <x v="2"/>
    <x v="1036"/>
    <d v="2017-01-11T00:00:00"/>
    <s v="Standard Class"/>
    <s v="ME-17320"/>
    <s v="Maria Etezadi"/>
    <x v="2"/>
    <s v="United States"/>
    <s v="Henderson"/>
    <x v="0"/>
    <n v="42420"/>
    <x v="0"/>
    <s v="OFF-AR-10001662"/>
    <x v="1"/>
    <x v="6"/>
    <s v="Rogers Handheld Barrel Pencil Sharpener"/>
    <n v="5.48"/>
    <n v="2"/>
    <n v="0"/>
    <n v="1.4796000000000005"/>
  </r>
  <r>
    <n v="7478"/>
    <s v="CA-2011-167199"/>
    <x v="2"/>
    <x v="1036"/>
    <d v="2017-01-11T00:00:00"/>
    <s v="Standard Class"/>
    <s v="ME-17320"/>
    <s v="Maria Etezadi"/>
    <x v="2"/>
    <s v="United States"/>
    <s v="Henderson"/>
    <x v="0"/>
    <n v="42420"/>
    <x v="0"/>
    <s v="TEC-PH-10004977"/>
    <x v="2"/>
    <x v="7"/>
    <s v="GE 30524EE4"/>
    <n v="391.98"/>
    <n v="2"/>
    <n v="0"/>
    <n v="113.67419999999998"/>
  </r>
  <r>
    <n v="7479"/>
    <s v="CA-2011-167199"/>
    <x v="2"/>
    <x v="1036"/>
    <d v="2017-01-11T00:00:00"/>
    <s v="Standard Class"/>
    <s v="ME-17320"/>
    <s v="Maria Etezadi"/>
    <x v="2"/>
    <s v="United States"/>
    <s v="Henderson"/>
    <x v="0"/>
    <n v="42420"/>
    <x v="0"/>
    <s v="TEC-PH-10004539"/>
    <x v="2"/>
    <x v="7"/>
    <s v="Wireless Extenders zBoost YX545 SOHO Signal Booster"/>
    <n v="755.96"/>
    <n v="4"/>
    <n v="0"/>
    <n v="204.10919999999999"/>
  </r>
  <r>
    <n v="7480"/>
    <s v="CA-2011-167199"/>
    <x v="2"/>
    <x v="1036"/>
    <d v="2017-01-11T00:00:00"/>
    <s v="Standard Class"/>
    <s v="ME-17320"/>
    <s v="Maria Etezadi"/>
    <x v="2"/>
    <s v="United States"/>
    <s v="Henderson"/>
    <x v="0"/>
    <n v="42420"/>
    <x v="0"/>
    <s v="OFF-FA-10001883"/>
    <x v="1"/>
    <x v="13"/>
    <s v="Alliance Super-Size Bands, Assorted Sizes"/>
    <n v="31.12"/>
    <n v="4"/>
    <n v="0"/>
    <n v="0.31119999999999948"/>
  </r>
  <r>
    <n v="7481"/>
    <s v="CA-2011-167199"/>
    <x v="2"/>
    <x v="1036"/>
    <d v="2017-01-11T00:00:00"/>
    <s v="Standard Class"/>
    <s v="ME-17320"/>
    <s v="Maria Etezadi"/>
    <x v="2"/>
    <s v="United States"/>
    <s v="Henderson"/>
    <x v="0"/>
    <n v="42420"/>
    <x v="0"/>
    <s v="OFF-PA-10000955"/>
    <x v="1"/>
    <x v="10"/>
    <s v="Southworth 25% Cotton Granite Paper &amp; Envelopes"/>
    <n v="6.54"/>
    <n v="1"/>
    <n v="0"/>
    <n v="3.0084"/>
  </r>
  <r>
    <n v="7482"/>
    <s v="CA-2013-124583"/>
    <x v="0"/>
    <x v="142"/>
    <d v="2019-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7-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7-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21-01-03T00:00:00"/>
    <s v="Standard Class"/>
    <s v="CS-12400"/>
    <s v="Christopher Schild"/>
    <x v="2"/>
    <s v="United States"/>
    <s v="Fargo"/>
    <x v="46"/>
    <n v="58103"/>
    <x v="2"/>
    <s v="OFF-AR-10004707"/>
    <x v="1"/>
    <x v="6"/>
    <s v="Staples"/>
    <n v="2.48"/>
    <n v="1"/>
    <n v="0"/>
    <n v="0.86799999999999988"/>
  </r>
  <r>
    <n v="7486"/>
    <s v="CA-2014-135111"/>
    <x v="3"/>
    <x v="116"/>
    <d v="2021-01-03T00:00:00"/>
    <s v="Standard Class"/>
    <s v="CS-12400"/>
    <s v="Christopher Schild"/>
    <x v="2"/>
    <s v="United States"/>
    <s v="Fargo"/>
    <x v="46"/>
    <n v="58103"/>
    <x v="2"/>
    <s v="OFF-BI-10004040"/>
    <x v="1"/>
    <x v="8"/>
    <s v="Wilson Jones Impact Binders"/>
    <n v="25.9"/>
    <n v="5"/>
    <n v="0"/>
    <n v="12.690999999999999"/>
  </r>
  <r>
    <n v="7487"/>
    <s v="US-2012-134558"/>
    <x v="1"/>
    <x v="546"/>
    <d v="2018-12-24T00:00:00"/>
    <s v="Second Class"/>
    <s v="PM-19135"/>
    <s v="Peter McVee"/>
    <x v="2"/>
    <s v="United States"/>
    <s v="Dover"/>
    <x v="38"/>
    <n v="3820"/>
    <x v="3"/>
    <s v="OFF-PA-10001184"/>
    <x v="1"/>
    <x v="10"/>
    <s v="Xerox 1903"/>
    <n v="29.900000000000002"/>
    <n v="5"/>
    <n v="0"/>
    <n v="14.651"/>
  </r>
  <r>
    <n v="7488"/>
    <s v="US-2012-134558"/>
    <x v="1"/>
    <x v="546"/>
    <d v="2018-12-24T00:00:00"/>
    <s v="Second Class"/>
    <s v="PM-19135"/>
    <s v="Peter McVee"/>
    <x v="2"/>
    <s v="United States"/>
    <s v="Dover"/>
    <x v="38"/>
    <n v="3820"/>
    <x v="3"/>
    <s v="TEC-AC-10004145"/>
    <x v="2"/>
    <x v="11"/>
    <s v="Logitech diNovo Edge Keyboard"/>
    <n v="2249.91"/>
    <n v="9"/>
    <n v="0"/>
    <n v="517.47930000000008"/>
  </r>
  <r>
    <n v="7489"/>
    <s v="US-2012-134558"/>
    <x v="1"/>
    <x v="546"/>
    <d v="2018-12-24T00:00:00"/>
    <s v="Second Class"/>
    <s v="PM-19135"/>
    <s v="Peter McVee"/>
    <x v="2"/>
    <s v="United States"/>
    <s v="Dover"/>
    <x v="38"/>
    <n v="3820"/>
    <x v="3"/>
    <s v="FUR-TA-10003473"/>
    <x v="0"/>
    <x v="3"/>
    <s v="Bretford Rectangular Conference Table Tops"/>
    <n v="1053.164"/>
    <n v="4"/>
    <n v="0.3"/>
    <n v="-105.31639999999993"/>
  </r>
  <r>
    <n v="7490"/>
    <s v="CA-2014-157196"/>
    <x v="3"/>
    <x v="60"/>
    <d v="2020-11-10T00:00:00"/>
    <s v="Standard Class"/>
    <s v="AA-10645"/>
    <s v="Anna Andreadi"/>
    <x v="0"/>
    <s v="United States"/>
    <s v="San Diego"/>
    <x v="1"/>
    <n v="92105"/>
    <x v="1"/>
    <s v="OFF-PA-10003172"/>
    <x v="1"/>
    <x v="10"/>
    <s v="Xerox 1996"/>
    <n v="12.96"/>
    <n v="2"/>
    <n v="0"/>
    <n v="6.2208000000000006"/>
  </r>
  <r>
    <n v="7491"/>
    <s v="CA-2012-108672"/>
    <x v="1"/>
    <x v="229"/>
    <d v="2018-09-16T00:00:00"/>
    <s v="Standard Class"/>
    <s v="FA-14230"/>
    <s v="Frank Atkinson"/>
    <x v="1"/>
    <s v="United States"/>
    <s v="Los Angeles"/>
    <x v="1"/>
    <n v="90032"/>
    <x v="1"/>
    <s v="FUR-FU-10003799"/>
    <x v="0"/>
    <x v="5"/>
    <s v="Seth Thomas 13 1/2&quot; Wall Clock"/>
    <n v="106.68"/>
    <n v="6"/>
    <n v="0"/>
    <n v="33.070799999999991"/>
  </r>
  <r>
    <n v="7492"/>
    <s v="US-2014-118598"/>
    <x v="3"/>
    <x v="673"/>
    <d v="2020-11-17T00:00:00"/>
    <s v="Same Day"/>
    <s v="CM-12190"/>
    <s v="Charlotte Melton"/>
    <x v="0"/>
    <s v="United States"/>
    <s v="Utica"/>
    <x v="15"/>
    <n v="13501"/>
    <x v="3"/>
    <s v="TEC-PH-10002583"/>
    <x v="2"/>
    <x v="7"/>
    <s v="iOttie HLCRIO102 Car Mount"/>
    <n v="119.94"/>
    <n v="6"/>
    <n v="0"/>
    <n v="5.9969999999999857"/>
  </r>
  <r>
    <n v="7493"/>
    <s v="US-2014-160836"/>
    <x v="3"/>
    <x v="220"/>
    <d v="2020-09-17T00:00:00"/>
    <s v="Standard Class"/>
    <s v="CC-12475"/>
    <s v="Cindy Chapman"/>
    <x v="0"/>
    <s v="United States"/>
    <s v="Houston"/>
    <x v="5"/>
    <n v="77070"/>
    <x v="2"/>
    <s v="OFF-PA-10004239"/>
    <x v="1"/>
    <x v="10"/>
    <s v="Xerox 1953"/>
    <n v="10.272000000000002"/>
    <n v="3"/>
    <n v="0.2"/>
    <n v="3.2099999999999982"/>
  </r>
  <r>
    <n v="7494"/>
    <s v="US-2014-160836"/>
    <x v="3"/>
    <x v="220"/>
    <d v="2020-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20-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2"/>
    <d v="2020-07-19T00:00:00"/>
    <s v="Standard Class"/>
    <s v="TC-21295"/>
    <s v="Toby Carlisle"/>
    <x v="0"/>
    <s v="United States"/>
    <s v="Westminster"/>
    <x v="1"/>
    <n v="92683"/>
    <x v="1"/>
    <s v="OFF-BI-10004022"/>
    <x v="1"/>
    <x v="8"/>
    <s v="Acco Suede Grain Vinyl Round Ring Binder"/>
    <n v="4.4479999999999995"/>
    <n v="2"/>
    <n v="0.2"/>
    <n v="1.4455999999999996"/>
  </r>
  <r>
    <n v="7497"/>
    <s v="CA-2014-121048"/>
    <x v="3"/>
    <x v="1162"/>
    <d v="2020-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2"/>
    <d v="2020-07-19T00:00:00"/>
    <s v="Standard Class"/>
    <s v="TC-21295"/>
    <s v="Toby Carlisle"/>
    <x v="0"/>
    <s v="United States"/>
    <s v="Westminster"/>
    <x v="1"/>
    <n v="92683"/>
    <x v="1"/>
    <s v="OFF-FA-10000490"/>
    <x v="1"/>
    <x v="13"/>
    <s v="OIC Binder Clips, Mini, 1/4&quot; Capacity, Black"/>
    <n v="4.96"/>
    <n v="4"/>
    <n v="0"/>
    <n v="2.3311999999999999"/>
  </r>
  <r>
    <n v="7499"/>
    <s v="CA-2014-121048"/>
    <x v="3"/>
    <x v="1162"/>
    <d v="2020-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2"/>
    <d v="2020-07-19T00:00:00"/>
    <s v="Standard Class"/>
    <s v="TC-21295"/>
    <s v="Toby Carlisle"/>
    <x v="0"/>
    <s v="United States"/>
    <s v="Westminster"/>
    <x v="1"/>
    <n v="92683"/>
    <x v="1"/>
    <s v="FUR-FU-10002960"/>
    <x v="0"/>
    <x v="5"/>
    <s v="Eldon 200 Class Desk Accessories, Burgundy"/>
    <n v="18.84"/>
    <n v="3"/>
    <n v="0"/>
    <n v="7.9128000000000007"/>
  </r>
  <r>
    <n v="7501"/>
    <s v="CA-2014-121048"/>
    <x v="3"/>
    <x v="1162"/>
    <d v="2020-07-19T00:00:00"/>
    <s v="Standard Class"/>
    <s v="TC-21295"/>
    <s v="Toby Carlisle"/>
    <x v="0"/>
    <s v="United States"/>
    <s v="Westminster"/>
    <x v="1"/>
    <n v="92683"/>
    <x v="1"/>
    <s v="TEC-AC-10000991"/>
    <x v="2"/>
    <x v="11"/>
    <s v="Sony Micro Vault Click 8 GB USB 2.0 Flash Drive"/>
    <n v="140.97"/>
    <n v="3"/>
    <n v="0"/>
    <n v="19.735800000000005"/>
  </r>
  <r>
    <n v="7502"/>
    <s v="CA-2014-121048"/>
    <x v="3"/>
    <x v="1162"/>
    <d v="2020-07-19T00:00:00"/>
    <s v="Standard Class"/>
    <s v="TC-21295"/>
    <s v="Toby Carlisle"/>
    <x v="0"/>
    <s v="United States"/>
    <s v="Westminster"/>
    <x v="1"/>
    <n v="92683"/>
    <x v="1"/>
    <s v="TEC-PH-10004977"/>
    <x v="2"/>
    <x v="7"/>
    <s v="GE 30524EE4"/>
    <n v="470.37600000000009"/>
    <n v="3"/>
    <n v="0.2"/>
    <n v="52.917299999999955"/>
  </r>
  <r>
    <n v="7503"/>
    <s v="US-2014-120117"/>
    <x v="3"/>
    <x v="982"/>
    <d v="2020-03-31T00:00:00"/>
    <s v="Same Day"/>
    <s v="TB-21400"/>
    <s v="Tom Boeckenhauer"/>
    <x v="0"/>
    <s v="United States"/>
    <s v="Los Angeles"/>
    <x v="1"/>
    <n v="90036"/>
    <x v="1"/>
    <s v="OFF-AR-10000817"/>
    <x v="1"/>
    <x v="6"/>
    <s v="Manco Dry-Lighter Erasable Highlighter"/>
    <n v="6.08"/>
    <n v="2"/>
    <n v="0"/>
    <n v="2.0671999999999997"/>
  </r>
  <r>
    <n v="7504"/>
    <s v="US-2014-120117"/>
    <x v="3"/>
    <x v="982"/>
    <d v="2020-03-31T00:00:00"/>
    <s v="Same Day"/>
    <s v="TB-21400"/>
    <s v="Tom Boeckenhauer"/>
    <x v="0"/>
    <s v="United States"/>
    <s v="Los Angeles"/>
    <x v="1"/>
    <n v="90036"/>
    <x v="1"/>
    <s v="TEC-PH-10002447"/>
    <x v="2"/>
    <x v="7"/>
    <s v="AT&amp;T CL83451 4-Handset Telephone"/>
    <n v="164.79200000000003"/>
    <n v="1"/>
    <n v="0.2"/>
    <n v="18.539099999999991"/>
  </r>
  <r>
    <n v="7505"/>
    <s v="CA-2013-158043"/>
    <x v="0"/>
    <x v="1010"/>
    <d v="2019-02-04T00:00:00"/>
    <s v="Second Class"/>
    <s v="JK-15325"/>
    <s v="Jason Klamczynski"/>
    <x v="1"/>
    <s v="United States"/>
    <s v="Atlantic City"/>
    <x v="30"/>
    <n v="8401"/>
    <x v="3"/>
    <s v="OFF-EN-10003134"/>
    <x v="1"/>
    <x v="12"/>
    <s v="Staples"/>
    <n v="23.36"/>
    <n v="2"/>
    <n v="0"/>
    <n v="11.68"/>
  </r>
  <r>
    <n v="7506"/>
    <s v="US-2014-106579"/>
    <x v="3"/>
    <x v="110"/>
    <d v="2020-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0"/>
    <d v="2017-11-06T00:00:00"/>
    <s v="Standard Class"/>
    <s v="SH-20395"/>
    <s v="Shahid Hopkins"/>
    <x v="0"/>
    <s v="United States"/>
    <s v="San Francisco"/>
    <x v="1"/>
    <n v="94122"/>
    <x v="1"/>
    <s v="TEC-PH-10001615"/>
    <x v="2"/>
    <x v="7"/>
    <s v="AT&amp;T CL82213"/>
    <n v="46.384"/>
    <n v="2"/>
    <n v="0.2"/>
    <n v="5.2181999999999924"/>
  </r>
  <r>
    <n v="7508"/>
    <s v="CA-2011-115889"/>
    <x v="2"/>
    <x v="980"/>
    <d v="2017-11-06T00:00:00"/>
    <s v="Standard Class"/>
    <s v="SH-20395"/>
    <s v="Shahid Hopkins"/>
    <x v="0"/>
    <s v="United States"/>
    <s v="San Francisco"/>
    <x v="1"/>
    <n v="94122"/>
    <x v="1"/>
    <s v="OFF-ST-10003208"/>
    <x v="1"/>
    <x v="4"/>
    <s v="Adjustable Depth Letter/Legal Cart"/>
    <n v="362.92"/>
    <n v="2"/>
    <n v="0"/>
    <n v="105.24679999999995"/>
  </r>
  <r>
    <n v="7509"/>
    <s v="US-2014-161935"/>
    <x v="3"/>
    <x v="1162"/>
    <d v="2020-07-19T00:00:00"/>
    <s v="Standard Class"/>
    <s v="JL-15835"/>
    <s v="John Lee"/>
    <x v="0"/>
    <s v="United States"/>
    <s v="Columbus"/>
    <x v="24"/>
    <n v="43229"/>
    <x v="3"/>
    <s v="OFF-PA-10000605"/>
    <x v="1"/>
    <x v="10"/>
    <s v="Xerox 1950"/>
    <n v="9.2480000000000011"/>
    <n v="2"/>
    <n v="0.2"/>
    <n v="3.3524000000000003"/>
  </r>
  <r>
    <n v="7510"/>
    <s v="US-2014-161935"/>
    <x v="3"/>
    <x v="1162"/>
    <d v="2020-07-19T00:00:00"/>
    <s v="Standard Class"/>
    <s v="JL-15835"/>
    <s v="John Lee"/>
    <x v="0"/>
    <s v="United States"/>
    <s v="Columbus"/>
    <x v="24"/>
    <n v="43229"/>
    <x v="3"/>
    <s v="TEC-PH-10000560"/>
    <x v="2"/>
    <x v="7"/>
    <s v="Samsung Galaxy S III - 16GB - pebble blue (T-Mobile)"/>
    <n v="1889.9459999999999"/>
    <n v="9"/>
    <n v="0.4"/>
    <n v="-377.98919999999998"/>
  </r>
  <r>
    <n v="7511"/>
    <s v="US-2014-161935"/>
    <x v="3"/>
    <x v="1162"/>
    <d v="2020-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2"/>
    <d v="2020-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2"/>
    <d v="2020-07-19T00:00:00"/>
    <s v="Standard Class"/>
    <s v="JL-15835"/>
    <s v="John Lee"/>
    <x v="0"/>
    <s v="United States"/>
    <s v="Columbus"/>
    <x v="24"/>
    <n v="43229"/>
    <x v="3"/>
    <s v="OFF-ST-10001837"/>
    <x v="1"/>
    <x v="4"/>
    <s v="SAFCO Mobile Desk Side File, Wire Frame"/>
    <n v="239.45599999999999"/>
    <n v="7"/>
    <n v="0.2"/>
    <n v="17.959200000000003"/>
  </r>
  <r>
    <n v="7514"/>
    <s v="US-2014-161935"/>
    <x v="3"/>
    <x v="1162"/>
    <d v="2020-07-19T00:00:00"/>
    <s v="Standard Class"/>
    <s v="JL-15835"/>
    <s v="John Lee"/>
    <x v="0"/>
    <s v="United States"/>
    <s v="Columbus"/>
    <x v="24"/>
    <n v="43229"/>
    <x v="3"/>
    <s v="OFF-AR-10004757"/>
    <x v="1"/>
    <x v="6"/>
    <s v="Crayola Colored Pencils"/>
    <n v="13.120000000000001"/>
    <n v="5"/>
    <n v="0.2"/>
    <n v="2.1319999999999988"/>
  </r>
  <r>
    <n v="7515"/>
    <s v="US-2014-167920"/>
    <x v="3"/>
    <x v="34"/>
    <d v="2020-12-13T00:00:00"/>
    <s v="Second Class"/>
    <s v="JL-15835"/>
    <s v="John Lee"/>
    <x v="0"/>
    <s v="United States"/>
    <s v="Richmond"/>
    <x v="0"/>
    <n v="40475"/>
    <x v="0"/>
    <s v="OFF-BI-10004236"/>
    <x v="1"/>
    <x v="8"/>
    <s v="XtraLife ClearVue Slant-D Ring Binder, White, 3&quot;"/>
    <n v="29.36"/>
    <n v="2"/>
    <n v="0"/>
    <n v="13.505599999999999"/>
  </r>
  <r>
    <n v="7516"/>
    <s v="US-2014-167920"/>
    <x v="3"/>
    <x v="34"/>
    <d v="2020-12-13T00:00:00"/>
    <s v="Second Class"/>
    <s v="JL-15835"/>
    <s v="John Lee"/>
    <x v="0"/>
    <s v="United States"/>
    <s v="Richmond"/>
    <x v="0"/>
    <n v="40475"/>
    <x v="0"/>
    <s v="OFF-AP-10000159"/>
    <x v="1"/>
    <x v="9"/>
    <s v="Belkin F9M820V08 8 Outlet Surge"/>
    <n v="214.89999999999998"/>
    <n v="5"/>
    <n v="0"/>
    <n v="62.32099999999997"/>
  </r>
  <r>
    <n v="7517"/>
    <s v="US-2014-167920"/>
    <x v="3"/>
    <x v="34"/>
    <d v="2020-12-13T00:00:00"/>
    <s v="Second Class"/>
    <s v="JL-15835"/>
    <s v="John Lee"/>
    <x v="0"/>
    <s v="United States"/>
    <s v="Richmond"/>
    <x v="0"/>
    <n v="40475"/>
    <x v="0"/>
    <s v="OFF-BI-10003274"/>
    <x v="1"/>
    <x v="8"/>
    <s v="Avery Durable Slant Ring Binders, No Labels"/>
    <n v="15.92"/>
    <n v="4"/>
    <n v="0"/>
    <n v="7.4824000000000002"/>
  </r>
  <r>
    <n v="7518"/>
    <s v="US-2014-167920"/>
    <x v="3"/>
    <x v="34"/>
    <d v="2020-12-13T00:00:00"/>
    <s v="Second Class"/>
    <s v="JL-15835"/>
    <s v="John Lee"/>
    <x v="0"/>
    <s v="United States"/>
    <s v="Richmond"/>
    <x v="0"/>
    <n v="40475"/>
    <x v="0"/>
    <s v="TEC-AC-10001013"/>
    <x v="2"/>
    <x v="11"/>
    <s v="Logitech ClearChat Comfort/USB Headset H390"/>
    <n v="146.44999999999999"/>
    <n v="5"/>
    <n v="0"/>
    <n v="48.328499999999991"/>
  </r>
  <r>
    <n v="7519"/>
    <s v="US-2014-167920"/>
    <x v="3"/>
    <x v="34"/>
    <d v="2020-12-13T00:00:00"/>
    <s v="Second Class"/>
    <s v="JL-15835"/>
    <s v="John Lee"/>
    <x v="0"/>
    <s v="United States"/>
    <s v="Richmond"/>
    <x v="0"/>
    <n v="40475"/>
    <x v="0"/>
    <s v="OFF-ST-10004963"/>
    <x v="1"/>
    <x v="4"/>
    <s v="Eldon Gobal File Keepers"/>
    <n v="15.14"/>
    <n v="1"/>
    <n v="0"/>
    <n v="0.60559999999999903"/>
  </r>
  <r>
    <n v="7520"/>
    <s v="US-2014-167920"/>
    <x v="3"/>
    <x v="34"/>
    <d v="2020-12-13T00:00:00"/>
    <s v="Second Class"/>
    <s v="JL-15835"/>
    <s v="John Lee"/>
    <x v="0"/>
    <s v="United States"/>
    <s v="Richmond"/>
    <x v="0"/>
    <n v="40475"/>
    <x v="0"/>
    <s v="OFF-LA-10004409"/>
    <x v="1"/>
    <x v="2"/>
    <s v="Avery 492"/>
    <n v="5.76"/>
    <n v="2"/>
    <n v="0"/>
    <n v="2.6495999999999995"/>
  </r>
  <r>
    <n v="7521"/>
    <s v="US-2014-167920"/>
    <x v="3"/>
    <x v="34"/>
    <d v="2020-12-13T00:00:00"/>
    <s v="Second Class"/>
    <s v="JL-15835"/>
    <s v="John Lee"/>
    <x v="0"/>
    <s v="United States"/>
    <s v="Richmond"/>
    <x v="0"/>
    <n v="40475"/>
    <x v="0"/>
    <s v="TEC-CO-10001046"/>
    <x v="2"/>
    <x v="16"/>
    <s v="Canon Imageclass D680 Copier / Fax"/>
    <n v="1399.98"/>
    <n v="2"/>
    <n v="0"/>
    <n v="629.99099999999999"/>
  </r>
  <r>
    <n v="7522"/>
    <s v="CA-2013-162383"/>
    <x v="0"/>
    <x v="64"/>
    <d v="2019-09-12T00:00:00"/>
    <s v="Standard Class"/>
    <s v="MD-17350"/>
    <s v="Maribeth Dona"/>
    <x v="0"/>
    <s v="United States"/>
    <s v="Lancaster"/>
    <x v="24"/>
    <n v="43130"/>
    <x v="3"/>
    <s v="OFF-BI-10002824"/>
    <x v="1"/>
    <x v="8"/>
    <s v="Recycled Easel Ring Binders"/>
    <n v="8.9520000000000017"/>
    <n v="2"/>
    <n v="0.7"/>
    <n v="-7.4600000000000009"/>
  </r>
  <r>
    <n v="7523"/>
    <s v="CA-2013-162383"/>
    <x v="0"/>
    <x v="64"/>
    <d v="2019-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9-09-12T00:00:00"/>
    <s v="Standard Class"/>
    <s v="MD-17350"/>
    <s v="Maribeth Dona"/>
    <x v="0"/>
    <s v="United States"/>
    <s v="Lancaster"/>
    <x v="24"/>
    <n v="43130"/>
    <x v="3"/>
    <s v="FUR-CH-10004477"/>
    <x v="0"/>
    <x v="1"/>
    <s v="Global Push Button Manager's Chair, Indigo"/>
    <n v="85.245999999999995"/>
    <n v="2"/>
    <n v="0.3"/>
    <n v="-1.217800000000004"/>
  </r>
  <r>
    <n v="7525"/>
    <s v="CA-2011-125731"/>
    <x v="2"/>
    <x v="1075"/>
    <d v="2017-09-16T00:00:00"/>
    <s v="Standard Class"/>
    <s v="CL-12565"/>
    <s v="Clay Ludtke"/>
    <x v="0"/>
    <s v="United States"/>
    <s v="Gresham"/>
    <x v="21"/>
    <n v="97030"/>
    <x v="1"/>
    <s v="OFF-EN-10003072"/>
    <x v="1"/>
    <x v="12"/>
    <s v="Peel &amp; Seel Envelopes"/>
    <n v="21.728000000000002"/>
    <n v="7"/>
    <n v="0.2"/>
    <n v="7.6047999999999991"/>
  </r>
  <r>
    <n v="7526"/>
    <s v="CA-2011-125731"/>
    <x v="2"/>
    <x v="1075"/>
    <d v="2017-09-16T00:00:00"/>
    <s v="Standard Class"/>
    <s v="CL-12565"/>
    <s v="Clay Ludtke"/>
    <x v="0"/>
    <s v="United States"/>
    <s v="Gresham"/>
    <x v="21"/>
    <n v="97030"/>
    <x v="1"/>
    <s v="FUR-CH-10003973"/>
    <x v="0"/>
    <x v="1"/>
    <s v="GuestStacker Chair with Chrome Finish Legs"/>
    <n v="1487.04"/>
    <n v="5"/>
    <n v="0.2"/>
    <n v="148.70400000000006"/>
  </r>
  <r>
    <n v="7527"/>
    <s v="US-2014-106145"/>
    <x v="3"/>
    <x v="985"/>
    <d v="2020-09-27T00:00:00"/>
    <s v="Same Day"/>
    <s v="RA-19885"/>
    <s v="Ruben Ausman"/>
    <x v="1"/>
    <s v="United States"/>
    <s v="San Francisco"/>
    <x v="1"/>
    <n v="94109"/>
    <x v="1"/>
    <s v="OFF-EN-10001028"/>
    <x v="1"/>
    <x v="12"/>
    <s v="Staples"/>
    <n v="71.88"/>
    <n v="6"/>
    <n v="0"/>
    <n v="33.064799999999998"/>
  </r>
  <r>
    <n v="7528"/>
    <s v="US-2014-106145"/>
    <x v="3"/>
    <x v="985"/>
    <d v="2020-09-27T00:00:00"/>
    <s v="Same Day"/>
    <s v="RA-19885"/>
    <s v="Ruben Ausman"/>
    <x v="1"/>
    <s v="United States"/>
    <s v="San Francisco"/>
    <x v="1"/>
    <n v="94109"/>
    <x v="1"/>
    <s v="FUR-FU-10003829"/>
    <x v="0"/>
    <x v="5"/>
    <s v="Stackable Trays"/>
    <n v="9.24"/>
    <n v="3"/>
    <n v="0"/>
    <n v="2.9567999999999994"/>
  </r>
  <r>
    <n v="7529"/>
    <s v="US-2014-106145"/>
    <x v="3"/>
    <x v="985"/>
    <d v="2020-09-27T00:00:00"/>
    <s v="Same Day"/>
    <s v="RA-19885"/>
    <s v="Ruben Ausman"/>
    <x v="1"/>
    <s v="United States"/>
    <s v="San Francisco"/>
    <x v="1"/>
    <n v="94109"/>
    <x v="1"/>
    <s v="OFF-PA-10002245"/>
    <x v="1"/>
    <x v="10"/>
    <s v="Xerox 1895"/>
    <n v="35.880000000000003"/>
    <n v="6"/>
    <n v="0"/>
    <n v="16.146000000000001"/>
  </r>
  <r>
    <n v="7530"/>
    <s v="US-2014-106145"/>
    <x v="3"/>
    <x v="985"/>
    <d v="2020-09-27T00:00:00"/>
    <s v="Same Day"/>
    <s v="RA-19885"/>
    <s v="Ruben Ausman"/>
    <x v="1"/>
    <s v="United States"/>
    <s v="San Francisco"/>
    <x v="1"/>
    <n v="94109"/>
    <x v="1"/>
    <s v="OFF-BI-10002215"/>
    <x v="1"/>
    <x v="8"/>
    <s v="Wilson Jones Hanging View Binder, White, 1&quot;"/>
    <n v="17.04"/>
    <n v="3"/>
    <n v="0.2"/>
    <n v="5.5379999999999985"/>
  </r>
  <r>
    <n v="7531"/>
    <s v="US-2014-106145"/>
    <x v="3"/>
    <x v="985"/>
    <d v="2020-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9-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9-06-20T00:00:00"/>
    <s v="First Class"/>
    <s v="LC-16885"/>
    <s v="Lena Creighton"/>
    <x v="0"/>
    <s v="United States"/>
    <s v="Longmont"/>
    <x v="22"/>
    <n v="80501"/>
    <x v="1"/>
    <s v="FUR-CH-10004853"/>
    <x v="0"/>
    <x v="1"/>
    <s v="Global Manager's Adjustable Task Chair, Storm"/>
    <n v="483.13599999999997"/>
    <n v="4"/>
    <n v="0.2"/>
    <n v="54.352799999999945"/>
  </r>
  <r>
    <n v="7534"/>
    <s v="US-2014-134642"/>
    <x v="3"/>
    <x v="905"/>
    <d v="2020-03-02T00:00:00"/>
    <s v="Standard Class"/>
    <s v="SW-20245"/>
    <s v="Scot Wooten"/>
    <x v="0"/>
    <s v="United States"/>
    <s v="Greenville"/>
    <x v="3"/>
    <n v="27834"/>
    <x v="0"/>
    <s v="FUR-CH-10002880"/>
    <x v="0"/>
    <x v="1"/>
    <s v="Global High-Back Leather Tilter, Burgundy"/>
    <n v="196.78399999999999"/>
    <n v="2"/>
    <n v="0.2"/>
    <n v="-22.138200000000012"/>
  </r>
  <r>
    <n v="7535"/>
    <s v="US-2014-134642"/>
    <x v="3"/>
    <x v="905"/>
    <d v="2020-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20-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20-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9-02-22T00:00:00"/>
    <s v="Second Class"/>
    <s v="GT-14710"/>
    <s v="Greg Tran"/>
    <x v="0"/>
    <s v="United States"/>
    <s v="San Francisco"/>
    <x v="1"/>
    <n v="94109"/>
    <x v="1"/>
    <s v="OFF-PA-10001736"/>
    <x v="1"/>
    <x v="10"/>
    <s v="Xerox 1880"/>
    <n v="70.88"/>
    <n v="2"/>
    <n v="0"/>
    <n v="33.313599999999994"/>
  </r>
  <r>
    <n v="7539"/>
    <s v="US-2014-112347"/>
    <x v="3"/>
    <x v="574"/>
    <d v="2020-12-07T00:00:00"/>
    <s v="Standard Class"/>
    <s v="BS-11380"/>
    <s v="Bill Stewart"/>
    <x v="1"/>
    <s v="United States"/>
    <s v="Denver"/>
    <x v="22"/>
    <n v="80219"/>
    <x v="1"/>
    <s v="OFF-ST-10003306"/>
    <x v="1"/>
    <x v="4"/>
    <s v="Letter Size Cart"/>
    <n v="114.28800000000001"/>
    <n v="1"/>
    <n v="0.2"/>
    <n v="12.857399999999984"/>
  </r>
  <r>
    <n v="7540"/>
    <s v="US-2014-112347"/>
    <x v="3"/>
    <x v="574"/>
    <d v="2020-12-07T00:00:00"/>
    <s v="Standard Class"/>
    <s v="BS-11380"/>
    <s v="Bill Stewart"/>
    <x v="1"/>
    <s v="United States"/>
    <s v="Denver"/>
    <x v="22"/>
    <n v="80219"/>
    <x v="1"/>
    <s v="OFF-BI-10003707"/>
    <x v="1"/>
    <x v="8"/>
    <s v="Aluminum Screw Posts"/>
    <n v="36.624000000000002"/>
    <n v="8"/>
    <n v="0.7"/>
    <n v="-24.41599999999999"/>
  </r>
  <r>
    <n v="7541"/>
    <s v="US-2014-112347"/>
    <x v="3"/>
    <x v="574"/>
    <d v="2020-12-07T00:00:00"/>
    <s v="Standard Class"/>
    <s v="BS-11380"/>
    <s v="Bill Stewart"/>
    <x v="1"/>
    <s v="United States"/>
    <s v="Denver"/>
    <x v="22"/>
    <n v="80219"/>
    <x v="1"/>
    <s v="FUR-BO-10003546"/>
    <x v="0"/>
    <x v="0"/>
    <s v="Hon 4-Shelf Metal Bookcases"/>
    <n v="242.35200000000003"/>
    <n v="8"/>
    <n v="0.7"/>
    <n v="-363.52799999999991"/>
  </r>
  <r>
    <n v="7542"/>
    <s v="US-2014-112347"/>
    <x v="3"/>
    <x v="574"/>
    <d v="2020-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20-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20-12-07T00:00:00"/>
    <s v="Standard Class"/>
    <s v="BS-11380"/>
    <s v="Bill Stewart"/>
    <x v="1"/>
    <s v="United States"/>
    <s v="Denver"/>
    <x v="22"/>
    <n v="80219"/>
    <x v="1"/>
    <s v="TEC-PH-10004833"/>
    <x v="2"/>
    <x v="7"/>
    <s v="Macally Suction Cup Mount"/>
    <n v="57.36"/>
    <n v="6"/>
    <n v="0.2"/>
    <n v="-14.34"/>
  </r>
  <r>
    <n v="7545"/>
    <s v="US-2014-112347"/>
    <x v="3"/>
    <x v="574"/>
    <d v="2020-12-07T00:00:00"/>
    <s v="Standard Class"/>
    <s v="BS-11380"/>
    <s v="Bill Stewart"/>
    <x v="1"/>
    <s v="United States"/>
    <s v="Denver"/>
    <x v="22"/>
    <n v="80219"/>
    <x v="1"/>
    <s v="FUR-CH-10002335"/>
    <x v="0"/>
    <x v="1"/>
    <s v="Hon GuestStacker Chair"/>
    <n v="906.68000000000006"/>
    <n v="5"/>
    <n v="0.2"/>
    <n v="68.001000000000033"/>
  </r>
  <r>
    <n v="7546"/>
    <s v="CA-2011-103492"/>
    <x v="2"/>
    <x v="981"/>
    <d v="2017-10-15T00:00:00"/>
    <s v="Standard Class"/>
    <s v="CM-12715"/>
    <s v="Craig Molinari"/>
    <x v="1"/>
    <s v="United States"/>
    <s v="Huntsville"/>
    <x v="5"/>
    <n v="77340"/>
    <x v="2"/>
    <s v="TEC-PH-10001128"/>
    <x v="2"/>
    <x v="7"/>
    <s v="Motorola Droid Maxx"/>
    <n v="719.95200000000011"/>
    <n v="6"/>
    <n v="0.2"/>
    <n v="71.995200000000011"/>
  </r>
  <r>
    <n v="7547"/>
    <s v="CA-2011-103492"/>
    <x v="2"/>
    <x v="981"/>
    <d v="2017-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1"/>
    <d v="2017-10-15T00:00:00"/>
    <s v="Standard Class"/>
    <s v="CM-12715"/>
    <s v="Craig Molinari"/>
    <x v="1"/>
    <s v="United States"/>
    <s v="Huntsville"/>
    <x v="5"/>
    <n v="77340"/>
    <x v="2"/>
    <s v="OFF-BI-10004817"/>
    <x v="1"/>
    <x v="8"/>
    <s v="GBC Personal VeloBind Strips"/>
    <n v="11.979999999999997"/>
    <n v="5"/>
    <n v="0.8"/>
    <n v="-19.16800000000001"/>
  </r>
  <r>
    <n v="7549"/>
    <s v="CA-2011-103492"/>
    <x v="2"/>
    <x v="981"/>
    <d v="2017-10-15T00:00:00"/>
    <s v="Standard Class"/>
    <s v="CM-12715"/>
    <s v="Craig Molinari"/>
    <x v="1"/>
    <s v="United States"/>
    <s v="Huntsville"/>
    <x v="5"/>
    <n v="77340"/>
    <x v="2"/>
    <s v="OFF-BI-10004140"/>
    <x v="1"/>
    <x v="8"/>
    <s v="Avery Non-Stick Binders"/>
    <n v="0.8979999999999998"/>
    <n v="1"/>
    <n v="0.8"/>
    <n v="-1.5715000000000008"/>
  </r>
  <r>
    <n v="7550"/>
    <s v="CA-2013-136595"/>
    <x v="0"/>
    <x v="64"/>
    <d v="2019-09-08T00:00:00"/>
    <s v="First Class"/>
    <s v="EM-13825"/>
    <s v="Elizabeth Moffitt"/>
    <x v="1"/>
    <s v="United States"/>
    <s v="Houston"/>
    <x v="5"/>
    <n v="77036"/>
    <x v="2"/>
    <s v="FUR-FU-10004671"/>
    <x v="0"/>
    <x v="5"/>
    <s v="Executive Impressions 12&quot; Wall Clock"/>
    <n v="21.204000000000004"/>
    <n v="3"/>
    <n v="0.6"/>
    <n v="-11.662199999999999"/>
  </r>
  <r>
    <n v="7551"/>
    <s v="CA-2011-140396"/>
    <x v="2"/>
    <x v="1163"/>
    <d v="2017-11-25T00:00:00"/>
    <s v="Standard Class"/>
    <s v="KH-16330"/>
    <s v="Katharine Harms"/>
    <x v="1"/>
    <s v="United States"/>
    <s v="New York City"/>
    <x v="15"/>
    <n v="10024"/>
    <x v="3"/>
    <s v="OFF-EN-10002592"/>
    <x v="1"/>
    <x v="12"/>
    <s v="Peel &amp; Seel Recycled Catalog Envelopes, Brown"/>
    <n v="34.74"/>
    <n v="3"/>
    <n v="0"/>
    <n v="17.37"/>
  </r>
  <r>
    <n v="7552"/>
    <s v="CA-2011-140396"/>
    <x v="2"/>
    <x v="1163"/>
    <d v="2017-11-25T00:00:00"/>
    <s v="Standard Class"/>
    <s v="KH-16330"/>
    <s v="Katharine Harms"/>
    <x v="1"/>
    <s v="United States"/>
    <s v="New York City"/>
    <x v="15"/>
    <n v="10024"/>
    <x v="3"/>
    <s v="TEC-PH-10004447"/>
    <x v="2"/>
    <x v="7"/>
    <s v="Toshiba IPT2010-SD IP Telephone"/>
    <n v="833.94"/>
    <n v="6"/>
    <n v="0"/>
    <n v="216.8244"/>
  </r>
  <r>
    <n v="7553"/>
    <s v="CA-2011-140396"/>
    <x v="2"/>
    <x v="1163"/>
    <d v="2017-11-25T00:00:00"/>
    <s v="Standard Class"/>
    <s v="KH-16330"/>
    <s v="Katharine Harms"/>
    <x v="1"/>
    <s v="United States"/>
    <s v="New York City"/>
    <x v="15"/>
    <n v="10024"/>
    <x v="3"/>
    <s v="OFF-BI-10003669"/>
    <x v="1"/>
    <x v="8"/>
    <s v="3M Organizer Strips"/>
    <n v="12.96"/>
    <n v="3"/>
    <n v="0.2"/>
    <n v="4.5359999999999996"/>
  </r>
  <r>
    <n v="7554"/>
    <s v="CA-2011-140396"/>
    <x v="2"/>
    <x v="1163"/>
    <d v="2017-11-25T00:00:00"/>
    <s v="Standard Class"/>
    <s v="KH-16330"/>
    <s v="Katharine Harms"/>
    <x v="1"/>
    <s v="United States"/>
    <s v="New York City"/>
    <x v="15"/>
    <n v="10024"/>
    <x v="3"/>
    <s v="OFF-PA-10000223"/>
    <x v="1"/>
    <x v="10"/>
    <s v="Xerox 2000"/>
    <n v="25.92"/>
    <n v="4"/>
    <n v="0"/>
    <n v="12.441600000000001"/>
  </r>
  <r>
    <n v="7555"/>
    <s v="CA-2011-114181"/>
    <x v="2"/>
    <x v="1024"/>
    <d v="2017-05-14T00:00:00"/>
    <s v="Second Class"/>
    <s v="AF-10885"/>
    <s v="Art Foster"/>
    <x v="0"/>
    <s v="United States"/>
    <s v="Philadelphia"/>
    <x v="9"/>
    <n v="19134"/>
    <x v="3"/>
    <s v="FUR-BO-10004467"/>
    <x v="0"/>
    <x v="0"/>
    <s v="Bestar Classic Bookcase"/>
    <n v="349.96499999999997"/>
    <n v="7"/>
    <n v="0.5"/>
    <n v="-216.97830000000002"/>
  </r>
  <r>
    <n v="7556"/>
    <s v="CA-2011-114181"/>
    <x v="2"/>
    <x v="1024"/>
    <d v="2017-05-14T00:00:00"/>
    <s v="Second Class"/>
    <s v="AF-10885"/>
    <s v="Art Foster"/>
    <x v="0"/>
    <s v="United States"/>
    <s v="Philadelphia"/>
    <x v="9"/>
    <n v="19134"/>
    <x v="3"/>
    <s v="OFF-AR-10000716"/>
    <x v="1"/>
    <x v="6"/>
    <s v="DIXON Ticonderoga Erasable Checking Pencils"/>
    <n v="22.32"/>
    <n v="5"/>
    <n v="0.2"/>
    <n v="5.3010000000000002"/>
  </r>
  <r>
    <n v="7557"/>
    <s v="CA-2014-159506"/>
    <x v="3"/>
    <x v="344"/>
    <d v="2020-12-03T00:00:00"/>
    <s v="Standard Class"/>
    <s v="JR-16210"/>
    <s v="Justin Ritter"/>
    <x v="1"/>
    <s v="United States"/>
    <s v="Columbus"/>
    <x v="14"/>
    <n v="47201"/>
    <x v="2"/>
    <s v="OFF-PA-10003641"/>
    <x v="1"/>
    <x v="10"/>
    <s v="Xerox 1909"/>
    <n v="158.28"/>
    <n v="6"/>
    <n v="0"/>
    <n v="72.808799999999991"/>
  </r>
  <r>
    <n v="7558"/>
    <s v="CA-2014-159506"/>
    <x v="3"/>
    <x v="344"/>
    <d v="2020-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7-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7-11-05T00:00:00"/>
    <s v="Standard Class"/>
    <s v="DL-12925"/>
    <s v="Daniel Lacy"/>
    <x v="0"/>
    <s v="United States"/>
    <s v="Long Beach"/>
    <x v="15"/>
    <n v="11561"/>
    <x v="3"/>
    <s v="OFF-PA-10000806"/>
    <x v="1"/>
    <x v="10"/>
    <s v="Xerox 1934"/>
    <n v="167.94"/>
    <n v="3"/>
    <n v="0"/>
    <n v="82.290599999999998"/>
  </r>
  <r>
    <n v="7561"/>
    <s v="US-2011-137155"/>
    <x v="2"/>
    <x v="301"/>
    <d v="2017-11-05T00:00:00"/>
    <s v="Standard Class"/>
    <s v="DL-12925"/>
    <s v="Daniel Lacy"/>
    <x v="0"/>
    <s v="United States"/>
    <s v="Long Beach"/>
    <x v="15"/>
    <n v="11561"/>
    <x v="3"/>
    <s v="FUR-FU-10003142"/>
    <x v="0"/>
    <x v="5"/>
    <s v="Master Big Foot Doorstop, Beige"/>
    <n v="31.68"/>
    <n v="6"/>
    <n v="0"/>
    <n v="9.8207999999999984"/>
  </r>
  <r>
    <n v="7562"/>
    <s v="CA-2013-105746"/>
    <x v="0"/>
    <x v="944"/>
    <d v="2020-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9-09-08T00:00:00"/>
    <s v="Standard Class"/>
    <s v="RB-19570"/>
    <s v="Rob Beeghly"/>
    <x v="0"/>
    <s v="United States"/>
    <s v="Chicago"/>
    <x v="10"/>
    <n v="60610"/>
    <x v="2"/>
    <s v="FUR-BO-10003894"/>
    <x v="0"/>
    <x v="0"/>
    <s v="Safco Value Mate Steel Bookcase, Baked Enamel Finish on Steel, Black"/>
    <n v="198.744"/>
    <n v="4"/>
    <n v="0.3"/>
    <n v="0"/>
  </r>
  <r>
    <n v="7564"/>
    <s v="CA-2014-157672"/>
    <x v="3"/>
    <x v="361"/>
    <d v="2020-10-08T00:00:00"/>
    <s v="First Class"/>
    <s v="RB-19795"/>
    <s v="Ross Baird"/>
    <x v="2"/>
    <s v="United States"/>
    <s v="Denver"/>
    <x v="22"/>
    <n v="80219"/>
    <x v="1"/>
    <s v="TEC-AC-10001714"/>
    <x v="2"/>
    <x v="11"/>
    <s v="Logitech MX Performance Wireless Mouse"/>
    <n v="63.824000000000005"/>
    <n v="2"/>
    <n v="0.2"/>
    <n v="13.562599999999998"/>
  </r>
  <r>
    <n v="7565"/>
    <s v="US-2013-166660"/>
    <x v="0"/>
    <x v="806"/>
    <d v="2019-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9-02-01T00:00:00"/>
    <s v="Second Class"/>
    <s v="TB-21250"/>
    <s v="Tim Brockman"/>
    <x v="0"/>
    <s v="United States"/>
    <s v="Seattle"/>
    <x v="4"/>
    <n v="98103"/>
    <x v="1"/>
    <s v="FUR-BO-10000468"/>
    <x v="0"/>
    <x v="0"/>
    <s v="O'Sullivan 2-Shelf Heavy-Duty Bookcases"/>
    <n v="48.58"/>
    <n v="1"/>
    <n v="0"/>
    <n v="7.7728000000000037"/>
  </r>
  <r>
    <n v="7567"/>
    <s v="CA-2014-140802"/>
    <x v="3"/>
    <x v="81"/>
    <d v="2020-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20-04-24T00:00:00"/>
    <s v="First Class"/>
    <s v="KN-16390"/>
    <s v="Katherine Nockton"/>
    <x v="1"/>
    <s v="United States"/>
    <s v="Houston"/>
    <x v="5"/>
    <n v="77070"/>
    <x v="2"/>
    <s v="OFF-PA-10001534"/>
    <x v="1"/>
    <x v="10"/>
    <s v="Xerox 230"/>
    <n v="20.736000000000004"/>
    <n v="4"/>
    <n v="0.2"/>
    <n v="7.2576000000000001"/>
  </r>
  <r>
    <n v="7569"/>
    <s v="CA-2011-133830"/>
    <x v="2"/>
    <x v="29"/>
    <d v="2017-12-10T00:00:00"/>
    <s v="Standard Class"/>
    <s v="RL-19615"/>
    <s v="Rob Lucas"/>
    <x v="0"/>
    <s v="United States"/>
    <s v="Los Angeles"/>
    <x v="1"/>
    <n v="90045"/>
    <x v="1"/>
    <s v="OFF-AR-10003045"/>
    <x v="1"/>
    <x v="6"/>
    <s v="Prang Colored Pencils"/>
    <n v="26.46"/>
    <n v="9"/>
    <n v="0"/>
    <n v="11.907"/>
  </r>
  <r>
    <n v="7570"/>
    <s v="CA-2011-133830"/>
    <x v="2"/>
    <x v="29"/>
    <d v="2017-12-10T00:00:00"/>
    <s v="Standard Class"/>
    <s v="RL-19615"/>
    <s v="Rob Lucas"/>
    <x v="0"/>
    <s v="United States"/>
    <s v="Los Angeles"/>
    <x v="1"/>
    <n v="90045"/>
    <x v="1"/>
    <s v="OFF-PA-10001363"/>
    <x v="1"/>
    <x v="10"/>
    <s v="Xerox 1933"/>
    <n v="49.12"/>
    <n v="4"/>
    <n v="0"/>
    <n v="23.086399999999998"/>
  </r>
  <r>
    <n v="7571"/>
    <s v="CA-2011-133830"/>
    <x v="2"/>
    <x v="29"/>
    <d v="2017-12-10T00:00:00"/>
    <s v="Standard Class"/>
    <s v="RL-19615"/>
    <s v="Rob Lucas"/>
    <x v="0"/>
    <s v="United States"/>
    <s v="Los Angeles"/>
    <x v="1"/>
    <n v="90045"/>
    <x v="1"/>
    <s v="OFF-FA-10002280"/>
    <x v="1"/>
    <x v="13"/>
    <s v="Advantus Plastic Paper Clips"/>
    <n v="15"/>
    <n v="3"/>
    <n v="0"/>
    <n v="7.1999999999999993"/>
  </r>
  <r>
    <n v="7572"/>
    <s v="CA-2011-100916"/>
    <x v="2"/>
    <x v="618"/>
    <d v="2017-10-26T00:00:00"/>
    <s v="Standard Class"/>
    <s v="FH-14275"/>
    <s v="Frank Hawley"/>
    <x v="1"/>
    <s v="United States"/>
    <s v="Newport News"/>
    <x v="17"/>
    <n v="23602"/>
    <x v="0"/>
    <s v="OFF-ST-10003479"/>
    <x v="1"/>
    <x v="4"/>
    <s v="Eldon Base for stackable storage shelf, platinum"/>
    <n v="194.7"/>
    <n v="5"/>
    <n v="0"/>
    <n v="9.7349999999999781"/>
  </r>
  <r>
    <n v="7573"/>
    <s v="CA-2011-100916"/>
    <x v="2"/>
    <x v="618"/>
    <d v="2017-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7-10-26T00:00:00"/>
    <s v="Standard Class"/>
    <s v="FH-14275"/>
    <s v="Frank Hawley"/>
    <x v="1"/>
    <s v="United States"/>
    <s v="Newport News"/>
    <x v="17"/>
    <n v="23602"/>
    <x v="0"/>
    <s v="OFF-AR-10001022"/>
    <x v="1"/>
    <x v="6"/>
    <s v="SANFORD Liquid Accent Tank-Style Highlighters"/>
    <n v="2.84"/>
    <n v="1"/>
    <n v="0"/>
    <n v="0.88039999999999985"/>
  </r>
  <r>
    <n v="7575"/>
    <s v="CA-2012-129532"/>
    <x v="1"/>
    <x v="575"/>
    <d v="2018-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8-12-12T00:00:00"/>
    <s v="Standard Class"/>
    <s v="YS-21880"/>
    <s v="Yana Sorensen"/>
    <x v="1"/>
    <s v="United States"/>
    <s v="Los Angeles"/>
    <x v="1"/>
    <n v="90036"/>
    <x v="1"/>
    <s v="TEC-AC-10000865"/>
    <x v="2"/>
    <x v="11"/>
    <s v="WD My Passport Ultra 500GB Portable External Hard Drive"/>
    <n v="236"/>
    <n v="4"/>
    <n v="0"/>
    <n v="40.119999999999976"/>
  </r>
  <r>
    <n v="7577"/>
    <s v="CA-2011-134726"/>
    <x v="2"/>
    <x v="980"/>
    <d v="2017-11-07T00:00:00"/>
    <s v="Second Class"/>
    <s v="SW-20755"/>
    <s v="Steven Ward"/>
    <x v="1"/>
    <s v="United States"/>
    <s v="Seattle"/>
    <x v="4"/>
    <n v="98115"/>
    <x v="1"/>
    <s v="TEC-AC-10000023"/>
    <x v="2"/>
    <x v="11"/>
    <s v="Maxell 74 Minute CD-R Spindle, 50/Pack"/>
    <n v="41.94"/>
    <n v="2"/>
    <n v="0"/>
    <n v="15.098399999999998"/>
  </r>
  <r>
    <n v="7578"/>
    <s v="CA-2011-134726"/>
    <x v="2"/>
    <x v="980"/>
    <d v="2017-11-07T00:00:00"/>
    <s v="Second Class"/>
    <s v="SW-20755"/>
    <s v="Steven Ward"/>
    <x v="1"/>
    <s v="United States"/>
    <s v="Seattle"/>
    <x v="4"/>
    <n v="98115"/>
    <x v="1"/>
    <s v="TEC-PH-10001750"/>
    <x v="2"/>
    <x v="7"/>
    <s v="Samsung Rugby III"/>
    <n v="52.792000000000002"/>
    <n v="1"/>
    <n v="0.2"/>
    <n v="4.6193000000000026"/>
  </r>
  <r>
    <n v="7579"/>
    <s v="CA-2013-138597"/>
    <x v="0"/>
    <x v="122"/>
    <d v="2019-12-22T00:00:00"/>
    <s v="First Class"/>
    <s v="PN-18775"/>
    <s v="Parhena Norris"/>
    <x v="2"/>
    <s v="United States"/>
    <s v="Omaha"/>
    <x v="8"/>
    <n v="68104"/>
    <x v="2"/>
    <s v="FUR-CH-10004997"/>
    <x v="0"/>
    <x v="1"/>
    <s v="Hon Every-Day Series Multi-Task Chairs"/>
    <n v="563.93999999999994"/>
    <n v="3"/>
    <n v="0"/>
    <n v="112.78800000000001"/>
  </r>
  <r>
    <n v="7580"/>
    <s v="CA-2012-123113"/>
    <x v="1"/>
    <x v="521"/>
    <d v="2018-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8-11-27T00:00:00"/>
    <s v="Second Class"/>
    <s v="AT-10735"/>
    <s v="Annie Thurman"/>
    <x v="0"/>
    <s v="United States"/>
    <s v="Morristown"/>
    <x v="30"/>
    <n v="7960"/>
    <x v="3"/>
    <s v="OFF-AR-10004999"/>
    <x v="1"/>
    <x v="6"/>
    <s v="Newell 315"/>
    <n v="17.940000000000001"/>
    <n v="3"/>
    <n v="0"/>
    <n v="4.4850000000000003"/>
  </r>
  <r>
    <n v="7582"/>
    <s v="CA-2012-169656"/>
    <x v="1"/>
    <x v="863"/>
    <d v="2018-08-16T00:00:00"/>
    <s v="First Class"/>
    <s v="EJ-13720"/>
    <s v="Ed Jacobs"/>
    <x v="0"/>
    <s v="United States"/>
    <s v="Philadelphia"/>
    <x v="9"/>
    <n v="19143"/>
    <x v="3"/>
    <s v="OFF-ST-10003816"/>
    <x v="1"/>
    <x v="4"/>
    <s v="Fellowes High-Stak Drawer Files"/>
    <n v="422.85599999999999"/>
    <n v="3"/>
    <n v="0.2"/>
    <n v="15.857099999999974"/>
  </r>
  <r>
    <n v="7583"/>
    <s v="CA-2012-142734"/>
    <x v="1"/>
    <x v="392"/>
    <d v="2018-04-21T00:00:00"/>
    <s v="Standard Class"/>
    <s v="DM-13345"/>
    <s v="Denise Monton"/>
    <x v="1"/>
    <s v="United States"/>
    <s v="New York City"/>
    <x v="15"/>
    <n v="10024"/>
    <x v="3"/>
    <s v="FUR-CH-10003968"/>
    <x v="0"/>
    <x v="1"/>
    <s v="Novimex Turbo Task Chair"/>
    <n v="127.76400000000001"/>
    <n v="2"/>
    <n v="0.1"/>
    <n v="2.8392000000000017"/>
  </r>
  <r>
    <n v="7584"/>
    <s v="CA-2011-163223"/>
    <x v="2"/>
    <x v="90"/>
    <d v="2017-03-25T00:00:00"/>
    <s v="Standard Class"/>
    <s v="KH-16690"/>
    <s v="Kristen Hastings"/>
    <x v="1"/>
    <s v="United States"/>
    <s v="Springfield"/>
    <x v="17"/>
    <n v="22153"/>
    <x v="0"/>
    <s v="TEC-PH-10000730"/>
    <x v="2"/>
    <x v="7"/>
    <s v="Samsung Galaxy S4 Active"/>
    <n v="3499.9300000000003"/>
    <n v="7"/>
    <n v="0"/>
    <n v="909.98180000000025"/>
  </r>
  <r>
    <n v="7585"/>
    <s v="CA-2011-163223"/>
    <x v="2"/>
    <x v="90"/>
    <d v="2017-03-25T00:00:00"/>
    <s v="Standard Class"/>
    <s v="KH-16690"/>
    <s v="Kristen Hastings"/>
    <x v="1"/>
    <s v="United States"/>
    <s v="Springfield"/>
    <x v="17"/>
    <n v="22153"/>
    <x v="0"/>
    <s v="OFF-LA-10004409"/>
    <x v="1"/>
    <x v="2"/>
    <s v="Avery 492"/>
    <n v="14.399999999999999"/>
    <n v="5"/>
    <n v="0"/>
    <n v="6.6239999999999988"/>
  </r>
  <r>
    <n v="7586"/>
    <s v="CA-2011-163223"/>
    <x v="2"/>
    <x v="90"/>
    <d v="2017-03-25T00:00:00"/>
    <s v="Standard Class"/>
    <s v="KH-16690"/>
    <s v="Kristen Hastings"/>
    <x v="1"/>
    <s v="United States"/>
    <s v="Springfield"/>
    <x v="17"/>
    <n v="22153"/>
    <x v="0"/>
    <s v="OFF-PA-10000675"/>
    <x v="1"/>
    <x v="10"/>
    <s v="Xerox 1919"/>
    <n v="122.97"/>
    <n v="3"/>
    <n v="0"/>
    <n v="60.255300000000005"/>
  </r>
  <r>
    <n v="7587"/>
    <s v="CA-2011-163223"/>
    <x v="2"/>
    <x v="90"/>
    <d v="2017-03-25T00:00:00"/>
    <s v="Standard Class"/>
    <s v="KH-16690"/>
    <s v="Kristen Hastings"/>
    <x v="1"/>
    <s v="United States"/>
    <s v="Springfield"/>
    <x v="17"/>
    <n v="22153"/>
    <x v="0"/>
    <s v="OFF-AR-10001573"/>
    <x v="1"/>
    <x v="6"/>
    <s v="American Pencil"/>
    <n v="9.32"/>
    <n v="4"/>
    <n v="0"/>
    <n v="2.702799999999999"/>
  </r>
  <r>
    <n v="7588"/>
    <s v="CA-2011-163223"/>
    <x v="2"/>
    <x v="90"/>
    <d v="2017-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20-11-23T00:00:00"/>
    <s v="Standard Class"/>
    <s v="MB-18085"/>
    <s v="Mick Brown"/>
    <x v="0"/>
    <s v="United States"/>
    <s v="Roseville"/>
    <x v="1"/>
    <n v="95661"/>
    <x v="1"/>
    <s v="FUR-FU-10001196"/>
    <x v="0"/>
    <x v="5"/>
    <s v="DAX Cubicle Frames - 8x10"/>
    <n v="17.309999999999999"/>
    <n v="3"/>
    <n v="0"/>
    <n v="5.1929999999999996"/>
  </r>
  <r>
    <n v="7590"/>
    <s v="CA-2012-139738"/>
    <x v="1"/>
    <x v="12"/>
    <d v="2018-09-29T00:00:00"/>
    <s v="Standard Class"/>
    <s v="DK-12895"/>
    <s v="Dana Kaydos"/>
    <x v="0"/>
    <s v="United States"/>
    <s v="Rockford"/>
    <x v="10"/>
    <n v="61107"/>
    <x v="2"/>
    <s v="OFF-AR-10004602"/>
    <x v="1"/>
    <x v="6"/>
    <s v="Boston KS Multi-Size Manual Pencil Sharpener"/>
    <n v="128.744"/>
    <n v="7"/>
    <n v="0.2"/>
    <n v="12.874400000000001"/>
  </r>
  <r>
    <n v="7591"/>
    <s v="CA-2013-158778"/>
    <x v="0"/>
    <x v="64"/>
    <d v="2019-09-10T00:00:00"/>
    <s v="Standard Class"/>
    <s v="DB-13210"/>
    <s v="Dean Braden"/>
    <x v="0"/>
    <s v="United States"/>
    <s v="Philadelphia"/>
    <x v="9"/>
    <n v="19134"/>
    <x v="3"/>
    <s v="FUR-FU-10000260"/>
    <x v="0"/>
    <x v="5"/>
    <s v="6&quot; Cubicle Wall Clock, Black"/>
    <n v="58.248000000000005"/>
    <n v="9"/>
    <n v="0.2"/>
    <n v="11.649599999999996"/>
  </r>
  <r>
    <n v="7592"/>
    <s v="CA-2013-158778"/>
    <x v="0"/>
    <x v="64"/>
    <d v="2019-09-10T00:00:00"/>
    <s v="Standard Class"/>
    <s v="DB-13210"/>
    <s v="Dean Braden"/>
    <x v="0"/>
    <s v="United States"/>
    <s v="Philadelphia"/>
    <x v="9"/>
    <n v="19134"/>
    <x v="3"/>
    <s v="FUR-CH-10001146"/>
    <x v="0"/>
    <x v="1"/>
    <s v="Global Task Chair, Black"/>
    <n v="71.245999999999995"/>
    <n v="2"/>
    <n v="0.3"/>
    <n v="-19.338199999999993"/>
  </r>
  <r>
    <n v="7593"/>
    <s v="CA-2013-158778"/>
    <x v="0"/>
    <x v="64"/>
    <d v="2019-09-10T00:00:00"/>
    <s v="Standard Class"/>
    <s v="DB-13210"/>
    <s v="Dean Braden"/>
    <x v="0"/>
    <s v="United States"/>
    <s v="Philadelphia"/>
    <x v="9"/>
    <n v="19134"/>
    <x v="3"/>
    <s v="OFF-AR-10000896"/>
    <x v="1"/>
    <x v="6"/>
    <s v="Newell 329"/>
    <n v="7.8719999999999999"/>
    <n v="3"/>
    <n v="0.2"/>
    <n v="0.59039999999999937"/>
  </r>
  <r>
    <n v="7594"/>
    <s v="CA-2013-158778"/>
    <x v="0"/>
    <x v="64"/>
    <d v="2019-09-10T00:00:00"/>
    <s v="Standard Class"/>
    <s v="DB-13210"/>
    <s v="Dean Braden"/>
    <x v="0"/>
    <s v="United States"/>
    <s v="Philadelphia"/>
    <x v="9"/>
    <n v="19134"/>
    <x v="3"/>
    <s v="FUR-CH-10000309"/>
    <x v="0"/>
    <x v="1"/>
    <s v="Global Comet Stacking Arm Chair"/>
    <n v="887.27099999999984"/>
    <n v="3"/>
    <n v="0.3"/>
    <n v="-63.376499999999965"/>
  </r>
  <r>
    <n v="7595"/>
    <s v="CA-2014-119655"/>
    <x v="3"/>
    <x v="693"/>
    <d v="2020-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20-04-25T00:00:00"/>
    <s v="Standard Class"/>
    <s v="CV-12295"/>
    <s v="Christina VanderZanden"/>
    <x v="0"/>
    <s v="United States"/>
    <s v="Detroit"/>
    <x v="12"/>
    <n v="48234"/>
    <x v="2"/>
    <s v="OFF-BI-10001036"/>
    <x v="1"/>
    <x v="8"/>
    <s v="Cardinal EasyOpen D-Ring Binders"/>
    <n v="36.56"/>
    <n v="4"/>
    <n v="0"/>
    <n v="18.28"/>
  </r>
  <r>
    <n v="7597"/>
    <s v="CA-2012-164567"/>
    <x v="1"/>
    <x v="924"/>
    <d v="2018-06-19T00:00:00"/>
    <s v="Standard Class"/>
    <s v="GK-14620"/>
    <s v="Grace Kelly"/>
    <x v="1"/>
    <s v="United States"/>
    <s v="Los Angeles"/>
    <x v="1"/>
    <n v="90004"/>
    <x v="1"/>
    <s v="TEC-PH-10002103"/>
    <x v="2"/>
    <x v="7"/>
    <s v="Jabra SPEAK 410"/>
    <n v="225.57599999999996"/>
    <n v="3"/>
    <n v="0.2"/>
    <n v="22.557600000000008"/>
  </r>
  <r>
    <n v="7598"/>
    <s v="CA-2011-131947"/>
    <x v="2"/>
    <x v="328"/>
    <d v="2017-09-22T00:00:00"/>
    <s v="Standard Class"/>
    <s v="JA-15970"/>
    <s v="Joseph Airdo"/>
    <x v="0"/>
    <s v="United States"/>
    <s v="Springfield"/>
    <x v="21"/>
    <n v="97477"/>
    <x v="1"/>
    <s v="OFF-AR-10001473"/>
    <x v="1"/>
    <x v="6"/>
    <s v="Newell 313"/>
    <n v="5.2480000000000002"/>
    <n v="2"/>
    <n v="0.2"/>
    <n v="0.45920000000000027"/>
  </r>
  <r>
    <n v="7599"/>
    <s v="CA-2011-131947"/>
    <x v="2"/>
    <x v="328"/>
    <d v="2017-09-22T00:00:00"/>
    <s v="Standard Class"/>
    <s v="JA-15970"/>
    <s v="Joseph Airdo"/>
    <x v="0"/>
    <s v="United States"/>
    <s v="Springfield"/>
    <x v="21"/>
    <n v="97477"/>
    <x v="1"/>
    <s v="OFF-AR-10000411"/>
    <x v="1"/>
    <x v="6"/>
    <s v="Boston 16701 Slimline Battery Pencil Sharpener"/>
    <n v="38.256"/>
    <n v="3"/>
    <n v="0.2"/>
    <n v="4.7819999999999947"/>
  </r>
  <r>
    <n v="7600"/>
    <s v="CA-2011-131947"/>
    <x v="2"/>
    <x v="328"/>
    <d v="2017-09-22T00:00:00"/>
    <s v="Standard Class"/>
    <s v="JA-15970"/>
    <s v="Joseph Airdo"/>
    <x v="0"/>
    <s v="United States"/>
    <s v="Springfield"/>
    <x v="21"/>
    <n v="97477"/>
    <x v="1"/>
    <s v="OFF-PA-10000246"/>
    <x v="1"/>
    <x v="10"/>
    <s v="Riverleaf Stik-Withit Designer Note Cubes"/>
    <n v="40.24"/>
    <n v="5"/>
    <n v="0.2"/>
    <n v="13.078000000000001"/>
  </r>
  <r>
    <n v="7601"/>
    <s v="CA-2011-131947"/>
    <x v="2"/>
    <x v="328"/>
    <d v="2017-09-22T00:00:00"/>
    <s v="Standard Class"/>
    <s v="JA-15970"/>
    <s v="Joseph Airdo"/>
    <x v="0"/>
    <s v="United States"/>
    <s v="Springfield"/>
    <x v="21"/>
    <n v="97477"/>
    <x v="1"/>
    <s v="TEC-MA-10004086"/>
    <x v="2"/>
    <x v="15"/>
    <s v="Plantronics Single Ear Headset"/>
    <n v="29.925000000000001"/>
    <n v="5"/>
    <n v="0.7"/>
    <n v="-21.944999999999993"/>
  </r>
  <r>
    <n v="7602"/>
    <s v="CA-2011-131947"/>
    <x v="2"/>
    <x v="328"/>
    <d v="2017-09-22T00:00:00"/>
    <s v="Standard Class"/>
    <s v="JA-15970"/>
    <s v="Joseph Airdo"/>
    <x v="0"/>
    <s v="United States"/>
    <s v="Springfield"/>
    <x v="21"/>
    <n v="97477"/>
    <x v="1"/>
    <s v="OFF-PA-10003039"/>
    <x v="1"/>
    <x v="10"/>
    <s v="Xerox 1960"/>
    <n v="148.70400000000001"/>
    <n v="6"/>
    <n v="0.2"/>
    <n v="46.469999999999985"/>
  </r>
  <r>
    <n v="7603"/>
    <s v="CA-2011-131947"/>
    <x v="2"/>
    <x v="328"/>
    <d v="2017-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9-07-13T00:00:00"/>
    <s v="Standard Class"/>
    <s v="TH-21115"/>
    <s v="Thea Hudgings"/>
    <x v="1"/>
    <s v="United States"/>
    <s v="Providence"/>
    <x v="34"/>
    <n v="2908"/>
    <x v="3"/>
    <s v="OFF-PA-10000289"/>
    <x v="1"/>
    <x v="10"/>
    <s v="Xerox 213"/>
    <n v="12.96"/>
    <n v="2"/>
    <n v="0"/>
    <n v="6.2208000000000006"/>
  </r>
  <r>
    <n v="7605"/>
    <s v="CA-2013-101791"/>
    <x v="0"/>
    <x v="1021"/>
    <d v="2019-06-01T00:00:00"/>
    <s v="Standard Class"/>
    <s v="BS-11665"/>
    <s v="Brian Stugart"/>
    <x v="0"/>
    <s v="United States"/>
    <s v="Chicago"/>
    <x v="10"/>
    <n v="60623"/>
    <x v="2"/>
    <s v="FUR-FU-10003247"/>
    <x v="0"/>
    <x v="5"/>
    <s v="36X48 HARDFLOOR CHAIRMAT"/>
    <n v="25.176000000000002"/>
    <n v="3"/>
    <n v="0.6"/>
    <n v="-33.358199999999997"/>
  </r>
  <r>
    <n v="7606"/>
    <s v="CA-2013-101791"/>
    <x v="0"/>
    <x v="1021"/>
    <d v="2019-06-01T00:00:00"/>
    <s v="Standard Class"/>
    <s v="BS-11665"/>
    <s v="Brian Stugart"/>
    <x v="0"/>
    <s v="United States"/>
    <s v="Chicago"/>
    <x v="10"/>
    <n v="60623"/>
    <x v="2"/>
    <s v="FUR-FU-10002191"/>
    <x v="0"/>
    <x v="5"/>
    <s v="G.E. Halogen Desk Lamp Bulbs"/>
    <n v="5.5840000000000005"/>
    <n v="2"/>
    <n v="0.6"/>
    <n v="-1.6751999999999994"/>
  </r>
  <r>
    <n v="7607"/>
    <s v="CA-2013-101791"/>
    <x v="0"/>
    <x v="1021"/>
    <d v="2019-06-01T00:00:00"/>
    <s v="Standard Class"/>
    <s v="BS-11665"/>
    <s v="Brian Stugart"/>
    <x v="0"/>
    <s v="United States"/>
    <s v="Chicago"/>
    <x v="10"/>
    <n v="60623"/>
    <x v="2"/>
    <s v="OFF-ST-10001496"/>
    <x v="1"/>
    <x v="4"/>
    <s v="Standard Rollaway File with Lock"/>
    <n v="1297.3680000000002"/>
    <n v="9"/>
    <n v="0.2"/>
    <n v="97.302599999999984"/>
  </r>
  <r>
    <n v="7608"/>
    <s v="CA-2014-121195"/>
    <x v="3"/>
    <x v="165"/>
    <d v="2020-12-28T00:00:00"/>
    <s v="First Class"/>
    <s v="NS-18505"/>
    <s v="Neola Schneider"/>
    <x v="0"/>
    <s v="United States"/>
    <s v="Dallas"/>
    <x v="5"/>
    <n v="75220"/>
    <x v="2"/>
    <s v="OFF-ST-10000585"/>
    <x v="1"/>
    <x v="4"/>
    <s v="Economy Rollaway Files"/>
    <n v="264.32"/>
    <n v="2"/>
    <n v="0.2"/>
    <n v="19.823999999999998"/>
  </r>
  <r>
    <n v="7609"/>
    <s v="CA-2014-163209"/>
    <x v="3"/>
    <x v="897"/>
    <d v="2020-05-08T00:00:00"/>
    <s v="Standard Class"/>
    <s v="MK-18160"/>
    <s v="Mike Kennedy"/>
    <x v="0"/>
    <s v="United States"/>
    <s v="San Francisco"/>
    <x v="1"/>
    <n v="94122"/>
    <x v="1"/>
    <s v="OFF-PA-10001166"/>
    <x v="1"/>
    <x v="10"/>
    <s v="Xerox 2"/>
    <n v="25.92"/>
    <n v="4"/>
    <n v="0"/>
    <n v="12.441600000000001"/>
  </r>
  <r>
    <n v="7610"/>
    <s v="CA-2014-163209"/>
    <x v="3"/>
    <x v="897"/>
    <d v="2020-05-08T00:00:00"/>
    <s v="Standard Class"/>
    <s v="MK-18160"/>
    <s v="Mike Kennedy"/>
    <x v="0"/>
    <s v="United States"/>
    <s v="San Francisco"/>
    <x v="1"/>
    <n v="94122"/>
    <x v="1"/>
    <s v="OFF-AR-10003651"/>
    <x v="1"/>
    <x v="6"/>
    <s v="Newell 350"/>
    <n v="22.959999999999997"/>
    <n v="7"/>
    <n v="0"/>
    <n v="6.6583999999999968"/>
  </r>
  <r>
    <n v="7611"/>
    <s v="CA-2011-133354"/>
    <x v="2"/>
    <x v="1164"/>
    <d v="2017-02-25T00:00:00"/>
    <s v="First Class"/>
    <s v="SA-20830"/>
    <s v="Sue Ann Reed"/>
    <x v="0"/>
    <s v="United States"/>
    <s v="Moreno Valley"/>
    <x v="1"/>
    <n v="92553"/>
    <x v="1"/>
    <s v="OFF-PA-10001800"/>
    <x v="1"/>
    <x v="10"/>
    <s v="Xerox 220"/>
    <n v="19.440000000000001"/>
    <n v="3"/>
    <n v="0"/>
    <n v="9.3312000000000008"/>
  </r>
  <r>
    <n v="7612"/>
    <s v="US-2012-130491"/>
    <x v="1"/>
    <x v="285"/>
    <d v="2018-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8-02-11T00:00:00"/>
    <s v="First Class"/>
    <s v="BH-11710"/>
    <s v="Brosina Hoffman"/>
    <x v="0"/>
    <s v="United States"/>
    <s v="Garden City"/>
    <x v="41"/>
    <n v="67846"/>
    <x v="2"/>
    <s v="OFF-FA-10000134"/>
    <x v="1"/>
    <x v="13"/>
    <s v="Advantus Push Pins, Aluminum Head"/>
    <n v="5.81"/>
    <n v="1"/>
    <n v="0"/>
    <n v="1.8010999999999999"/>
  </r>
  <r>
    <n v="7614"/>
    <s v="US-2012-130491"/>
    <x v="1"/>
    <x v="285"/>
    <d v="2018-02-11T00:00:00"/>
    <s v="First Class"/>
    <s v="BH-11710"/>
    <s v="Brosina Hoffman"/>
    <x v="0"/>
    <s v="United States"/>
    <s v="Garden City"/>
    <x v="41"/>
    <n v="67846"/>
    <x v="2"/>
    <s v="OFF-AR-10001149"/>
    <x v="1"/>
    <x v="6"/>
    <s v="Sanford Colorific Colored Pencils, 12/Box"/>
    <n v="5.76"/>
    <n v="2"/>
    <n v="0"/>
    <n v="1.7279999999999998"/>
  </r>
  <r>
    <n v="7615"/>
    <s v="CA-2012-113740"/>
    <x v="1"/>
    <x v="252"/>
    <d v="2018-08-28T00:00:00"/>
    <s v="Second Class"/>
    <s v="SC-20380"/>
    <s v="Shahid Collister"/>
    <x v="0"/>
    <s v="United States"/>
    <s v="New York City"/>
    <x v="15"/>
    <n v="10035"/>
    <x v="3"/>
    <s v="FUR-FU-10000010"/>
    <x v="0"/>
    <x v="5"/>
    <s v="DAX Value U-Channel Document Frames, Easel Back"/>
    <n v="14.91"/>
    <n v="3"/>
    <n v="0"/>
    <n v="4.6220999999999997"/>
  </r>
  <r>
    <n v="7616"/>
    <s v="CA-2011-148425"/>
    <x v="2"/>
    <x v="952"/>
    <d v="2017-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9-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9-12-17T00:00:00"/>
    <s v="Standard Class"/>
    <s v="CM-12235"/>
    <s v="Chris McAfee"/>
    <x v="0"/>
    <s v="United States"/>
    <s v="Watertown"/>
    <x v="15"/>
    <n v="13601"/>
    <x v="3"/>
    <s v="OFF-BI-10003656"/>
    <x v="1"/>
    <x v="8"/>
    <s v="Fellowes PB200 Plastic Comb Binding Machine"/>
    <n v="679.96"/>
    <n v="5"/>
    <n v="0.2"/>
    <n v="220.98699999999997"/>
  </r>
  <r>
    <n v="7619"/>
    <s v="CA-2014-151225"/>
    <x v="3"/>
    <x v="855"/>
    <d v="2020-10-30T00:00:00"/>
    <s v="First Class"/>
    <s v="JM-15655"/>
    <s v="Jim Mitchum"/>
    <x v="1"/>
    <s v="United States"/>
    <s v="Los Angeles"/>
    <x v="1"/>
    <n v="90032"/>
    <x v="1"/>
    <s v="FUR-TA-10001539"/>
    <x v="0"/>
    <x v="3"/>
    <s v="Chromcraft Rectangular Conference Tables"/>
    <n v="189.57600000000002"/>
    <n v="1"/>
    <n v="0.2"/>
    <n v="9.4787999999999784"/>
  </r>
  <r>
    <n v="7620"/>
    <s v="CA-2014-151225"/>
    <x v="3"/>
    <x v="855"/>
    <d v="2020-10-30T00:00:00"/>
    <s v="First Class"/>
    <s v="JM-15655"/>
    <s v="Jim Mitchum"/>
    <x v="1"/>
    <s v="United States"/>
    <s v="Los Angeles"/>
    <x v="1"/>
    <n v="90032"/>
    <x v="1"/>
    <s v="TEC-PH-10004100"/>
    <x v="2"/>
    <x v="7"/>
    <s v="Griffin GC17055 Auxiliary Audio Cable"/>
    <n v="71.959999999999994"/>
    <n v="5"/>
    <n v="0.2"/>
    <n v="7.1960000000000015"/>
  </r>
  <r>
    <n v="7621"/>
    <s v="US-2011-144078"/>
    <x v="2"/>
    <x v="641"/>
    <d v="2017-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7-11-29T00:00:00"/>
    <s v="Standard Class"/>
    <s v="RB-19435"/>
    <s v="Richard Bierner"/>
    <x v="0"/>
    <s v="United States"/>
    <s v="Los Angeles"/>
    <x v="1"/>
    <n v="90004"/>
    <x v="1"/>
    <s v="FUR-CH-10002335"/>
    <x v="0"/>
    <x v="1"/>
    <s v="Hon GuestStacker Chair"/>
    <n v="725.34400000000005"/>
    <n v="4"/>
    <n v="0.2"/>
    <n v="54.400800000000004"/>
  </r>
  <r>
    <n v="7623"/>
    <s v="US-2011-144078"/>
    <x v="2"/>
    <x v="641"/>
    <d v="2017-11-29T00:00:00"/>
    <s v="Standard Class"/>
    <s v="RB-19435"/>
    <s v="Richard Bierner"/>
    <x v="0"/>
    <s v="United States"/>
    <s v="Los Angeles"/>
    <x v="1"/>
    <n v="90004"/>
    <x v="1"/>
    <s v="OFF-AR-10004707"/>
    <x v="1"/>
    <x v="6"/>
    <s v="Staples"/>
    <n v="7.4399999999999995"/>
    <n v="3"/>
    <n v="0"/>
    <n v="2.6039999999999996"/>
  </r>
  <r>
    <n v="7624"/>
    <s v="CA-2011-124464"/>
    <x v="2"/>
    <x v="686"/>
    <d v="2017-07-20T00:00:00"/>
    <s v="Standard Class"/>
    <s v="SS-20515"/>
    <s v="Shirley Schmidt"/>
    <x v="2"/>
    <s v="United States"/>
    <s v="Newark"/>
    <x v="13"/>
    <n v="19711"/>
    <x v="3"/>
    <s v="OFF-AP-10000576"/>
    <x v="1"/>
    <x v="9"/>
    <s v="Belkin 7 Outlet SurgeMaster II"/>
    <n v="39.479999999999997"/>
    <n v="1"/>
    <n v="0"/>
    <n v="11.054400000000001"/>
  </r>
  <r>
    <n v="7625"/>
    <s v="CA-2012-136805"/>
    <x v="1"/>
    <x v="293"/>
    <d v="2018-05-27T00:00:00"/>
    <s v="Second Class"/>
    <s v="NM-18445"/>
    <s v="Nathan Mautz"/>
    <x v="2"/>
    <s v="United States"/>
    <s v="Detroit"/>
    <x v="12"/>
    <n v="48234"/>
    <x v="2"/>
    <s v="OFF-AP-10001394"/>
    <x v="1"/>
    <x v="9"/>
    <s v="Harmony Air Purifier"/>
    <n v="850.5"/>
    <n v="5"/>
    <n v="0.1"/>
    <n v="245.69999999999993"/>
  </r>
  <r>
    <n v="7626"/>
    <s v="CA-2012-136805"/>
    <x v="1"/>
    <x v="293"/>
    <d v="2018-05-27T00:00:00"/>
    <s v="Second Class"/>
    <s v="NM-18445"/>
    <s v="Nathan Mautz"/>
    <x v="2"/>
    <s v="United States"/>
    <s v="Detroit"/>
    <x v="12"/>
    <n v="48234"/>
    <x v="2"/>
    <s v="FUR-FU-10003724"/>
    <x v="0"/>
    <x v="5"/>
    <s v="Westinghouse Clip-On Gooseneck Lamps"/>
    <n v="75.33"/>
    <n v="9"/>
    <n v="0"/>
    <n v="19.585799999999999"/>
  </r>
  <r>
    <n v="7627"/>
    <s v="US-2012-159499"/>
    <x v="1"/>
    <x v="82"/>
    <d v="2018-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8-11-23T00:00:00"/>
    <s v="Second Class"/>
    <s v="EM-14095"/>
    <s v="Eudokia Martin"/>
    <x v="1"/>
    <s v="United States"/>
    <s v="Phoenix"/>
    <x v="16"/>
    <n v="85023"/>
    <x v="1"/>
    <s v="TEC-AC-10002718"/>
    <x v="2"/>
    <x v="11"/>
    <s v="Belkin Standard 104 key USB Keyboard"/>
    <n v="23.344000000000001"/>
    <n v="2"/>
    <n v="0.2"/>
    <n v="-1.4590000000000014"/>
  </r>
  <r>
    <n v="7629"/>
    <s v="US-2012-159499"/>
    <x v="1"/>
    <x v="82"/>
    <d v="2018-11-23T00:00:00"/>
    <s v="Second Class"/>
    <s v="EM-14095"/>
    <s v="Eudokia Martin"/>
    <x v="1"/>
    <s v="United States"/>
    <s v="Phoenix"/>
    <x v="16"/>
    <n v="85023"/>
    <x v="1"/>
    <s v="OFF-LA-10003121"/>
    <x v="1"/>
    <x v="2"/>
    <s v="Avery 506"/>
    <n v="16.520000000000003"/>
    <n v="5"/>
    <n v="0.2"/>
    <n v="5.368999999999998"/>
  </r>
  <r>
    <n v="7630"/>
    <s v="CA-2011-162089"/>
    <x v="2"/>
    <x v="809"/>
    <d v="2017-04-01T00:00:00"/>
    <s v="First Class"/>
    <s v="MP-17470"/>
    <s v="Mark Packer"/>
    <x v="2"/>
    <s v="United States"/>
    <s v="Brownsville"/>
    <x v="5"/>
    <n v="78521"/>
    <x v="2"/>
    <s v="OFF-EN-10002230"/>
    <x v="1"/>
    <x v="12"/>
    <s v="Airmail Envelopes"/>
    <n v="335.72"/>
    <n v="5"/>
    <n v="0.2"/>
    <n v="113.30549999999999"/>
  </r>
  <r>
    <n v="7631"/>
    <s v="CA-2011-162089"/>
    <x v="2"/>
    <x v="809"/>
    <d v="2017-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7-04-01T00:00:00"/>
    <s v="First Class"/>
    <s v="MP-17470"/>
    <s v="Mark Packer"/>
    <x v="2"/>
    <s v="United States"/>
    <s v="Brownsville"/>
    <x v="5"/>
    <n v="78521"/>
    <x v="2"/>
    <s v="FUR-CH-10002304"/>
    <x v="0"/>
    <x v="1"/>
    <s v="Global Stack Chair without Arms, Black"/>
    <n v="127.30199999999999"/>
    <n v="7"/>
    <n v="0.3"/>
    <n v="-9.0929999999999964"/>
  </r>
  <r>
    <n v="7633"/>
    <s v="US-2014-158526"/>
    <x v="3"/>
    <x v="614"/>
    <d v="2021-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21-01-02T00:00:00"/>
    <s v="Second Class"/>
    <s v="KH-16360"/>
    <s v="Katherine Hughes"/>
    <x v="0"/>
    <s v="United States"/>
    <s v="Louisville"/>
    <x v="0"/>
    <n v="40214"/>
    <x v="0"/>
    <s v="OFF-BI-10002414"/>
    <x v="1"/>
    <x v="8"/>
    <s v="GBC ProClick Spines for 32-Hole Punch"/>
    <n v="12.53"/>
    <n v="1"/>
    <n v="0"/>
    <n v="5.8890999999999991"/>
  </r>
  <r>
    <n v="7635"/>
    <s v="US-2014-158526"/>
    <x v="3"/>
    <x v="614"/>
    <d v="2021-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21-01-02T00:00:00"/>
    <s v="Second Class"/>
    <s v="KH-16360"/>
    <s v="Katherine Hughes"/>
    <x v="0"/>
    <s v="United States"/>
    <s v="Louisville"/>
    <x v="0"/>
    <n v="40214"/>
    <x v="0"/>
    <s v="FUR-CH-10004495"/>
    <x v="0"/>
    <x v="1"/>
    <s v="Global Leather and Oak Executive Chair, Black"/>
    <n v="300.98"/>
    <n v="1"/>
    <n v="0"/>
    <n v="87.28419999999997"/>
  </r>
  <r>
    <n v="7637"/>
    <s v="US-2014-158526"/>
    <x v="3"/>
    <x v="614"/>
    <d v="2021-01-02T00:00:00"/>
    <s v="Second Class"/>
    <s v="KH-16360"/>
    <s v="Katherine Hughes"/>
    <x v="0"/>
    <s v="United States"/>
    <s v="Louisville"/>
    <x v="0"/>
    <n v="40214"/>
    <x v="0"/>
    <s v="FUR-CH-10001270"/>
    <x v="0"/>
    <x v="1"/>
    <s v="Harbour Creations Steel Folding Chair"/>
    <n v="258.75"/>
    <n v="3"/>
    <n v="0"/>
    <n v="77.624999999999972"/>
  </r>
  <r>
    <n v="7638"/>
    <s v="CA-2014-104885"/>
    <x v="3"/>
    <x v="580"/>
    <d v="2020-03-09T00:00:00"/>
    <s v="Standard Class"/>
    <s v="DB-13555"/>
    <s v="Dorothy Badders"/>
    <x v="1"/>
    <s v="United States"/>
    <s v="Newark"/>
    <x v="13"/>
    <n v="19711"/>
    <x v="3"/>
    <s v="OFF-AR-10001615"/>
    <x v="1"/>
    <x v="6"/>
    <s v="Newell 34"/>
    <n v="59.519999999999996"/>
    <n v="3"/>
    <n v="0"/>
    <n v="15.475200000000001"/>
  </r>
  <r>
    <n v="7639"/>
    <s v="CA-2014-104885"/>
    <x v="3"/>
    <x v="580"/>
    <d v="2020-03-09T00:00:00"/>
    <s v="Standard Class"/>
    <s v="DB-13555"/>
    <s v="Dorothy Badders"/>
    <x v="1"/>
    <s v="United States"/>
    <s v="Newark"/>
    <x v="13"/>
    <n v="19711"/>
    <x v="3"/>
    <s v="OFF-EN-10003286"/>
    <x v="1"/>
    <x v="12"/>
    <s v="Staples"/>
    <n v="57.959999999999994"/>
    <n v="7"/>
    <n v="0"/>
    <n v="27.241199999999996"/>
  </r>
  <r>
    <n v="7640"/>
    <s v="CA-2014-104885"/>
    <x v="3"/>
    <x v="580"/>
    <d v="2020-03-09T00:00:00"/>
    <s v="Standard Class"/>
    <s v="DB-13555"/>
    <s v="Dorothy Badders"/>
    <x v="1"/>
    <s v="United States"/>
    <s v="Newark"/>
    <x v="13"/>
    <n v="19711"/>
    <x v="3"/>
    <s v="FUR-BO-10003660"/>
    <x v="0"/>
    <x v="0"/>
    <s v="Bush Cubix Collection Bookcases, Fully Assembled"/>
    <n v="441.96"/>
    <n v="2"/>
    <n v="0"/>
    <n v="101.6508"/>
  </r>
  <r>
    <n v="7641"/>
    <s v="CA-2014-104885"/>
    <x v="3"/>
    <x v="580"/>
    <d v="2020-03-09T00:00:00"/>
    <s v="Standard Class"/>
    <s v="DB-13555"/>
    <s v="Dorothy Badders"/>
    <x v="1"/>
    <s v="United States"/>
    <s v="Newark"/>
    <x v="13"/>
    <n v="19711"/>
    <x v="3"/>
    <s v="OFF-PA-10002764"/>
    <x v="1"/>
    <x v="10"/>
    <s v="Staples"/>
    <n v="68.039999999999992"/>
    <n v="6"/>
    <n v="0"/>
    <n v="33.339599999999997"/>
  </r>
  <r>
    <n v="7642"/>
    <s v="US-2013-157490"/>
    <x v="0"/>
    <x v="1098"/>
    <d v="2019-10-08T00:00:00"/>
    <s v="First Class"/>
    <s v="LB-16795"/>
    <s v="Laurel Beltran"/>
    <x v="2"/>
    <s v="United States"/>
    <s v="Pueblo"/>
    <x v="22"/>
    <n v="81001"/>
    <x v="1"/>
    <s v="TEC-MA-10001695"/>
    <x v="2"/>
    <x v="15"/>
    <s v="Zebra GK420t Direct Thermal/Thermal Transfer Printer"/>
    <n v="703.71"/>
    <n v="6"/>
    <n v="0.7"/>
    <n v="-938.28"/>
  </r>
  <r>
    <n v="7643"/>
    <s v="US-2013-157490"/>
    <x v="0"/>
    <x v="1098"/>
    <d v="2019-10-08T00:00:00"/>
    <s v="First Class"/>
    <s v="LB-16795"/>
    <s v="Laurel Beltran"/>
    <x v="2"/>
    <s v="United States"/>
    <s v="Pueblo"/>
    <x v="22"/>
    <n v="81001"/>
    <x v="1"/>
    <s v="OFF-BI-10002824"/>
    <x v="1"/>
    <x v="8"/>
    <s v="Recycled Easel Ring Binders"/>
    <n v="17.904000000000003"/>
    <n v="4"/>
    <n v="0.7"/>
    <n v="-14.920000000000002"/>
  </r>
  <r>
    <n v="7644"/>
    <s v="US-2013-157490"/>
    <x v="0"/>
    <x v="1098"/>
    <d v="2019-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8"/>
    <d v="2019-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8-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7-09-13T00:00:00"/>
    <s v="Standard Class"/>
    <s v="DL-12925"/>
    <s v="Daniel Lacy"/>
    <x v="0"/>
    <s v="United States"/>
    <s v="Greenville"/>
    <x v="3"/>
    <n v="27834"/>
    <x v="0"/>
    <s v="TEC-MA-10002073"/>
    <x v="2"/>
    <x v="15"/>
    <s v="3D Systems Cube Printer, 2nd Generation, White"/>
    <n v="1299.99"/>
    <n v="2"/>
    <n v="0.5"/>
    <n v="-571.99559999999997"/>
  </r>
  <r>
    <n v="7648"/>
    <s v="CA-2013-138968"/>
    <x v="0"/>
    <x v="543"/>
    <d v="2019-03-17T00:00:00"/>
    <s v="First Class"/>
    <s v="FC-14335"/>
    <s v="Fred Chung"/>
    <x v="1"/>
    <s v="United States"/>
    <s v="San Francisco"/>
    <x v="1"/>
    <n v="94110"/>
    <x v="1"/>
    <s v="OFF-BI-10003529"/>
    <x v="1"/>
    <x v="8"/>
    <s v="Avery Round Ring Poly Binders"/>
    <n v="4.5439999999999996"/>
    <n v="2"/>
    <n v="0.2"/>
    <n v="1.6472"/>
  </r>
  <r>
    <n v="7649"/>
    <s v="CA-2013-138968"/>
    <x v="0"/>
    <x v="543"/>
    <d v="2019-03-17T00:00:00"/>
    <s v="First Class"/>
    <s v="FC-14335"/>
    <s v="Fred Chung"/>
    <x v="1"/>
    <s v="United States"/>
    <s v="San Francisco"/>
    <x v="1"/>
    <n v="94110"/>
    <x v="1"/>
    <s v="FUR-CH-10000309"/>
    <x v="0"/>
    <x v="1"/>
    <s v="Global Comet Stacking Arm Chair"/>
    <n v="1352.0320000000002"/>
    <n v="4"/>
    <n v="0.2"/>
    <n v="84.501999999999953"/>
  </r>
  <r>
    <n v="7650"/>
    <s v="CA-2012-101889"/>
    <x v="1"/>
    <x v="17"/>
    <d v="2018-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8-12-31T00:00:00"/>
    <s v="Standard Class"/>
    <s v="DB-13120"/>
    <s v="David Bremer"/>
    <x v="1"/>
    <s v="United States"/>
    <s v="Marion"/>
    <x v="24"/>
    <n v="43302"/>
    <x v="3"/>
    <s v="OFF-EN-10003286"/>
    <x v="1"/>
    <x v="12"/>
    <s v="Staples"/>
    <n v="19.872"/>
    <n v="3"/>
    <n v="0.2"/>
    <n v="6.7067999999999977"/>
  </r>
  <r>
    <n v="7652"/>
    <s v="CA-2014-110821"/>
    <x v="3"/>
    <x v="783"/>
    <d v="2020-08-09T00:00:00"/>
    <s v="First Class"/>
    <s v="CK-12205"/>
    <s v="Chloris Kastensmidt"/>
    <x v="0"/>
    <s v="United States"/>
    <s v="Dallas"/>
    <x v="5"/>
    <n v="75081"/>
    <x v="2"/>
    <s v="TEC-AC-10001552"/>
    <x v="2"/>
    <x v="11"/>
    <s v="Logitech K350 2.4Ghz Wireless Keyboard"/>
    <n v="119.44800000000001"/>
    <n v="3"/>
    <n v="0.2"/>
    <n v="-13.437900000000006"/>
  </r>
  <r>
    <n v="7653"/>
    <s v="CA-2014-110821"/>
    <x v="3"/>
    <x v="783"/>
    <d v="2020-08-09T00:00:00"/>
    <s v="First Class"/>
    <s v="CK-12205"/>
    <s v="Chloris Kastensmidt"/>
    <x v="0"/>
    <s v="United States"/>
    <s v="Dallas"/>
    <x v="5"/>
    <n v="75081"/>
    <x v="2"/>
    <s v="OFF-ST-10002790"/>
    <x v="1"/>
    <x v="4"/>
    <s v="Safco Industrial Shelving"/>
    <n v="118.16"/>
    <n v="2"/>
    <n v="0.2"/>
    <n v="-25.108999999999988"/>
  </r>
  <r>
    <n v="7654"/>
    <s v="CA-2012-121552"/>
    <x v="1"/>
    <x v="204"/>
    <d v="2018-03-27T00:00:00"/>
    <s v="Standard Class"/>
    <s v="FW-14395"/>
    <s v="Fred Wasserman"/>
    <x v="1"/>
    <s v="United States"/>
    <s v="Huntsville"/>
    <x v="19"/>
    <n v="35810"/>
    <x v="0"/>
    <s v="OFF-AR-10003217"/>
    <x v="1"/>
    <x v="6"/>
    <s v="Newell 316"/>
    <n v="19.559999999999999"/>
    <n v="4"/>
    <n v="0"/>
    <n v="5.4768000000000008"/>
  </r>
  <r>
    <n v="7655"/>
    <s v="CA-2012-107685"/>
    <x v="1"/>
    <x v="672"/>
    <d v="2018-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8-12-02T00:00:00"/>
    <s v="Second Class"/>
    <s v="JM-15865"/>
    <s v="John Murray"/>
    <x v="0"/>
    <s v="United States"/>
    <s v="Las Vegas"/>
    <x v="33"/>
    <n v="89115"/>
    <x v="1"/>
    <s v="OFF-PA-10003848"/>
    <x v="1"/>
    <x v="10"/>
    <s v="Xerox 1997"/>
    <n v="25.92"/>
    <n v="4"/>
    <n v="0"/>
    <n v="12.441600000000001"/>
  </r>
  <r>
    <n v="7657"/>
    <s v="US-2011-120740"/>
    <x v="2"/>
    <x v="1165"/>
    <d v="2017-04-15T00:00:00"/>
    <s v="Same Day"/>
    <s v="PS-18970"/>
    <s v="Paul Stevenson"/>
    <x v="2"/>
    <s v="United States"/>
    <s v="Los Angeles"/>
    <x v="1"/>
    <n v="90049"/>
    <x v="1"/>
    <s v="OFF-AP-10000240"/>
    <x v="1"/>
    <x v="9"/>
    <s v="Belkin F9G930V10-GRY 9 Outlet Surge"/>
    <n v="106.96"/>
    <n v="2"/>
    <n v="0"/>
    <n v="31.018399999999986"/>
  </r>
  <r>
    <n v="7658"/>
    <s v="US-2011-120740"/>
    <x v="2"/>
    <x v="1165"/>
    <d v="2017-04-15T00:00:00"/>
    <s v="Same Day"/>
    <s v="PS-18970"/>
    <s v="Paul Stevenson"/>
    <x v="2"/>
    <s v="United States"/>
    <s v="Los Angeles"/>
    <x v="1"/>
    <n v="90049"/>
    <x v="1"/>
    <s v="FUR-FU-10004091"/>
    <x v="0"/>
    <x v="5"/>
    <s v="Howard Miller 13&quot; Diameter Goldtone Round Wall Clock"/>
    <n v="187.76"/>
    <n v="4"/>
    <n v="0"/>
    <n v="76.9816"/>
  </r>
  <r>
    <n v="7659"/>
    <s v="CA-2014-155740"/>
    <x v="3"/>
    <x v="245"/>
    <d v="2020-08-03T00:00:00"/>
    <s v="First Class"/>
    <s v="TC-21475"/>
    <s v="Tony Chapman"/>
    <x v="2"/>
    <s v="United States"/>
    <s v="Lakewood"/>
    <x v="24"/>
    <n v="44107"/>
    <x v="3"/>
    <s v="OFF-BI-10001071"/>
    <x v="1"/>
    <x v="8"/>
    <s v="GBC ProClick Punch Binding System"/>
    <n v="76.77600000000001"/>
    <n v="4"/>
    <n v="0.7"/>
    <n v="-53.743199999999973"/>
  </r>
  <r>
    <n v="7660"/>
    <s v="CA-2014-146493"/>
    <x v="3"/>
    <x v="702"/>
    <d v="2020-06-06T00:00:00"/>
    <s v="Standard Class"/>
    <s v="CV-12805"/>
    <s v="Cynthia Voltz"/>
    <x v="1"/>
    <s v="United States"/>
    <s v="Fremont"/>
    <x v="8"/>
    <n v="68025"/>
    <x v="2"/>
    <s v="OFF-BI-10003676"/>
    <x v="1"/>
    <x v="8"/>
    <s v="GBC Standard Recycled Report Covers, Clear Plastic Sheets"/>
    <n v="53.9"/>
    <n v="5"/>
    <n v="0"/>
    <n v="25.871999999999996"/>
  </r>
  <r>
    <n v="7661"/>
    <s v="CA-2011-105417"/>
    <x v="2"/>
    <x v="1166"/>
    <d v="2017-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6"/>
    <d v="2017-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20-10-02T00:00:00"/>
    <s v="First Class"/>
    <s v="SC-20575"/>
    <s v="Sonia Cooley"/>
    <x v="0"/>
    <s v="United States"/>
    <s v="Los Angeles"/>
    <x v="1"/>
    <n v="90036"/>
    <x v="1"/>
    <s v="OFF-AR-10002067"/>
    <x v="1"/>
    <x v="6"/>
    <s v="Newell 334"/>
    <n v="99.2"/>
    <n v="5"/>
    <n v="0"/>
    <n v="25.792000000000002"/>
  </r>
  <r>
    <n v="7664"/>
    <s v="CA-2014-139493"/>
    <x v="3"/>
    <x v="1167"/>
    <d v="2020-09-20T00:00:00"/>
    <s v="Standard Class"/>
    <s v="SG-20605"/>
    <s v="Speros Goranitis"/>
    <x v="0"/>
    <s v="United States"/>
    <s v="Asheville"/>
    <x v="3"/>
    <n v="28806"/>
    <x v="0"/>
    <s v="OFF-AR-10003158"/>
    <x v="1"/>
    <x v="6"/>
    <s v="Fluorescent Highlighters by Dixon"/>
    <n v="15.920000000000002"/>
    <n v="5"/>
    <n v="0.2"/>
    <n v="2.7859999999999978"/>
  </r>
  <r>
    <n v="7665"/>
    <s v="CA-2011-151967"/>
    <x v="2"/>
    <x v="68"/>
    <d v="2017-10-26T00:00:00"/>
    <s v="Standard Class"/>
    <s v="NB-18580"/>
    <s v="Nicole Brennan"/>
    <x v="1"/>
    <s v="United States"/>
    <s v="Bossier City"/>
    <x v="28"/>
    <n v="71111"/>
    <x v="0"/>
    <s v="FUR-FU-10000193"/>
    <x v="0"/>
    <x v="5"/>
    <s v="Tenex Chairmats For Use with Hard Floors"/>
    <n v="129.91999999999999"/>
    <n v="4"/>
    <n v="0"/>
    <n v="10.393599999999992"/>
  </r>
  <r>
    <n v="7666"/>
    <s v="US-2013-140158"/>
    <x v="0"/>
    <x v="963"/>
    <d v="2019-10-09T00:00:00"/>
    <s v="Standard Class"/>
    <s v="DR-12940"/>
    <s v="Daniel Raglin"/>
    <x v="2"/>
    <s v="United States"/>
    <s v="Providence"/>
    <x v="34"/>
    <n v="2908"/>
    <x v="3"/>
    <s v="OFF-BI-10000977"/>
    <x v="1"/>
    <x v="8"/>
    <s v="Ibico Plastic Spiral Binding Combs"/>
    <n v="30.4"/>
    <n v="1"/>
    <n v="0"/>
    <n v="13.983999999999998"/>
  </r>
  <r>
    <n v="7667"/>
    <s v="US-2013-140158"/>
    <x v="0"/>
    <x v="963"/>
    <d v="2019-10-09T00:00:00"/>
    <s v="Standard Class"/>
    <s v="DR-12940"/>
    <s v="Daniel Raglin"/>
    <x v="2"/>
    <s v="United States"/>
    <s v="Providence"/>
    <x v="34"/>
    <n v="2908"/>
    <x v="3"/>
    <s v="TEC-CO-10001449"/>
    <x v="2"/>
    <x v="16"/>
    <s v="Hewlett Packard LaserJet 3310 Copier"/>
    <n v="5399.91"/>
    <n v="9"/>
    <n v="0"/>
    <n v="2591.9567999999999"/>
  </r>
  <r>
    <n v="7668"/>
    <s v="US-2013-140158"/>
    <x v="0"/>
    <x v="963"/>
    <d v="2019-10-09T00:00:00"/>
    <s v="Standard Class"/>
    <s v="DR-12940"/>
    <s v="Daniel Raglin"/>
    <x v="2"/>
    <s v="United States"/>
    <s v="Providence"/>
    <x v="34"/>
    <n v="2908"/>
    <x v="3"/>
    <s v="OFF-ST-10000136"/>
    <x v="1"/>
    <x v="4"/>
    <s v="Letter Size File"/>
    <n v="119.10000000000001"/>
    <n v="3"/>
    <n v="0"/>
    <n v="34.538999999999994"/>
  </r>
  <r>
    <n v="7669"/>
    <s v="CA-2012-130974"/>
    <x v="1"/>
    <x v="154"/>
    <d v="2018-11-29T00:00:00"/>
    <s v="Second Class"/>
    <s v="MA-17560"/>
    <s v="Matt Abelman"/>
    <x v="2"/>
    <s v="United States"/>
    <s v="Everett"/>
    <x v="31"/>
    <n v="2149"/>
    <x v="3"/>
    <s v="OFF-PA-10000743"/>
    <x v="1"/>
    <x v="10"/>
    <s v="Xerox 1977"/>
    <n v="40.08"/>
    <n v="6"/>
    <n v="0"/>
    <n v="19.238399999999999"/>
  </r>
  <r>
    <n v="7670"/>
    <s v="CA-2012-130974"/>
    <x v="1"/>
    <x v="154"/>
    <d v="2018-11-29T00:00:00"/>
    <s v="Second Class"/>
    <s v="MA-17560"/>
    <s v="Matt Abelman"/>
    <x v="2"/>
    <s v="United States"/>
    <s v="Everett"/>
    <x v="31"/>
    <n v="2149"/>
    <x v="3"/>
    <s v="OFF-PA-10001019"/>
    <x v="1"/>
    <x v="10"/>
    <s v="Xerox 1884"/>
    <n v="59.94"/>
    <n v="3"/>
    <n v="0"/>
    <n v="28.171799999999998"/>
  </r>
  <r>
    <n v="7671"/>
    <s v="CA-2012-130974"/>
    <x v="1"/>
    <x v="154"/>
    <d v="2018-11-29T00:00:00"/>
    <s v="Second Class"/>
    <s v="MA-17560"/>
    <s v="Matt Abelman"/>
    <x v="2"/>
    <s v="United States"/>
    <s v="Everett"/>
    <x v="31"/>
    <n v="2149"/>
    <x v="3"/>
    <s v="TEC-AC-10003095"/>
    <x v="2"/>
    <x v="11"/>
    <s v="Logitech G35 7.1-Channel Surround Sound Headset"/>
    <n v="259.98"/>
    <n v="2"/>
    <n v="0"/>
    <n v="88.393200000000007"/>
  </r>
  <r>
    <n v="7672"/>
    <s v="CA-2012-130974"/>
    <x v="1"/>
    <x v="154"/>
    <d v="2018-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8-11-29T00:00:00"/>
    <s v="Second Class"/>
    <s v="MA-17560"/>
    <s v="Matt Abelman"/>
    <x v="2"/>
    <s v="United States"/>
    <s v="Everett"/>
    <x v="31"/>
    <n v="2149"/>
    <x v="3"/>
    <s v="FUR-FU-10002506"/>
    <x v="0"/>
    <x v="5"/>
    <s v="Tensor &quot;Hersey Kiss&quot; Styled Floor Lamp"/>
    <n v="38.97"/>
    <n v="3"/>
    <n v="0"/>
    <n v="4.6763999999999992"/>
  </r>
  <r>
    <n v="7674"/>
    <s v="CA-2012-130974"/>
    <x v="1"/>
    <x v="154"/>
    <d v="2018-11-29T00:00:00"/>
    <s v="Second Class"/>
    <s v="MA-17560"/>
    <s v="Matt Abelman"/>
    <x v="2"/>
    <s v="United States"/>
    <s v="Everett"/>
    <x v="31"/>
    <n v="2149"/>
    <x v="3"/>
    <s v="OFF-PA-10003823"/>
    <x v="1"/>
    <x v="10"/>
    <s v="Xerox 197"/>
    <n v="154.9"/>
    <n v="5"/>
    <n v="0"/>
    <n v="69.704999999999998"/>
  </r>
  <r>
    <n v="7675"/>
    <s v="CA-2012-130974"/>
    <x v="1"/>
    <x v="154"/>
    <d v="2018-11-29T00:00:00"/>
    <s v="Second Class"/>
    <s v="MA-17560"/>
    <s v="Matt Abelman"/>
    <x v="2"/>
    <s v="United States"/>
    <s v="Everett"/>
    <x v="31"/>
    <n v="2149"/>
    <x v="3"/>
    <s v="FUR-TA-10004619"/>
    <x v="0"/>
    <x v="3"/>
    <s v="Hon Non-Folding Utility Tables"/>
    <n v="446.06799999999998"/>
    <n v="4"/>
    <n v="0.3"/>
    <n v="0"/>
  </r>
  <r>
    <n v="7676"/>
    <s v="CA-2014-133487"/>
    <x v="3"/>
    <x v="636"/>
    <d v="2020-05-10T00:00:00"/>
    <s v="Second Class"/>
    <s v="TS-21655"/>
    <s v="Trudy Schmidt"/>
    <x v="0"/>
    <s v="United States"/>
    <s v="Rancho Cucamonga"/>
    <x v="1"/>
    <n v="91730"/>
    <x v="1"/>
    <s v="OFF-AP-10001271"/>
    <x v="1"/>
    <x v="9"/>
    <s v="Eureka The Boss Cordless Rechargeable Stick Vac"/>
    <n v="152.94"/>
    <n v="3"/>
    <n v="0"/>
    <n v="41.293800000000005"/>
  </r>
  <r>
    <n v="7677"/>
    <s v="CA-2011-142951"/>
    <x v="2"/>
    <x v="1168"/>
    <d v="2017-10-08T00:00:00"/>
    <s v="Same Day"/>
    <s v="JG-15115"/>
    <s v="Jack Garza"/>
    <x v="0"/>
    <s v="United States"/>
    <s v="Charlotte"/>
    <x v="3"/>
    <n v="28205"/>
    <x v="0"/>
    <s v="TEC-AC-10002331"/>
    <x v="2"/>
    <x v="11"/>
    <s v="Maxell 74 Minute CDR, 10/Pack"/>
    <n v="23.472000000000001"/>
    <n v="3"/>
    <n v="0.2"/>
    <n v="4.9877999999999982"/>
  </r>
  <r>
    <n v="7678"/>
    <s v="CA-2011-133592"/>
    <x v="2"/>
    <x v="520"/>
    <d v="2018-01-07T00:00:00"/>
    <s v="Standard Class"/>
    <s v="KM-16375"/>
    <s v="Katherine Murray"/>
    <x v="2"/>
    <s v="United States"/>
    <s v="Providence"/>
    <x v="34"/>
    <n v="2908"/>
    <x v="3"/>
    <s v="OFF-PA-10003228"/>
    <x v="1"/>
    <x v="10"/>
    <s v="Xerox 1917"/>
    <n v="195.64"/>
    <n v="4"/>
    <n v="0"/>
    <n v="91.950799999999987"/>
  </r>
  <r>
    <n v="7679"/>
    <s v="CA-2011-133592"/>
    <x v="2"/>
    <x v="520"/>
    <d v="2018-01-07T00:00:00"/>
    <s v="Standard Class"/>
    <s v="KM-16375"/>
    <s v="Katherine Murray"/>
    <x v="2"/>
    <s v="United States"/>
    <s v="Providence"/>
    <x v="34"/>
    <n v="2908"/>
    <x v="3"/>
    <s v="OFF-PA-10002586"/>
    <x v="1"/>
    <x v="10"/>
    <s v="Xerox 1970"/>
    <n v="14.940000000000001"/>
    <n v="3"/>
    <n v="0"/>
    <n v="7.0218000000000007"/>
  </r>
  <r>
    <n v="7680"/>
    <s v="CA-2011-133592"/>
    <x v="2"/>
    <x v="520"/>
    <d v="2018-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8-01-07T00:00:00"/>
    <s v="Standard Class"/>
    <s v="KM-16375"/>
    <s v="Katherine Murray"/>
    <x v="2"/>
    <s v="United States"/>
    <s v="Providence"/>
    <x v="34"/>
    <n v="2908"/>
    <x v="3"/>
    <s v="FUR-BO-10000362"/>
    <x v="0"/>
    <x v="0"/>
    <s v="Sauder Inglewood Library Bookcases"/>
    <n v="341.96"/>
    <n v="2"/>
    <n v="0"/>
    <n v="78.650800000000004"/>
  </r>
  <r>
    <n v="7682"/>
    <s v="CA-2011-133592"/>
    <x v="2"/>
    <x v="520"/>
    <d v="2018-01-07T00:00:00"/>
    <s v="Standard Class"/>
    <s v="KM-16375"/>
    <s v="Katherine Murray"/>
    <x v="2"/>
    <s v="United States"/>
    <s v="Providence"/>
    <x v="34"/>
    <n v="2908"/>
    <x v="3"/>
    <s v="FUR-CH-10004218"/>
    <x v="0"/>
    <x v="1"/>
    <s v="Global Fabric Manager's Chair, Dark Gray"/>
    <n v="605.88"/>
    <n v="6"/>
    <n v="0"/>
    <n v="151.47000000000003"/>
  </r>
  <r>
    <n v="7683"/>
    <s v="CA-2012-120782"/>
    <x v="1"/>
    <x v="152"/>
    <d v="2018-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8-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5"/>
    <d v="2018-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5"/>
    <d v="2018-02-21T00:00:00"/>
    <s v="Standard Class"/>
    <s v="TT-21070"/>
    <s v="Ted Trevino"/>
    <x v="0"/>
    <s v="United States"/>
    <s v="Rochester"/>
    <x v="15"/>
    <n v="14609"/>
    <x v="3"/>
    <s v="TEC-PH-10002584"/>
    <x v="2"/>
    <x v="7"/>
    <s v="Samsung Galaxy S4"/>
    <n v="625.99"/>
    <n v="1"/>
    <n v="0"/>
    <n v="187.79699999999997"/>
  </r>
  <r>
    <n v="7687"/>
    <s v="CA-2013-169838"/>
    <x v="0"/>
    <x v="880"/>
    <d v="2019-11-30T00:00:00"/>
    <s v="Standard Class"/>
    <s v="BB-11545"/>
    <s v="Brenda Bowman"/>
    <x v="1"/>
    <s v="United States"/>
    <s v="Jackson"/>
    <x v="12"/>
    <n v="49201"/>
    <x v="2"/>
    <s v="FUR-TA-10001095"/>
    <x v="0"/>
    <x v="3"/>
    <s v="Chromcraft Round Conference Tables"/>
    <n v="1568.61"/>
    <n v="9"/>
    <n v="0"/>
    <n v="329.40809999999999"/>
  </r>
  <r>
    <n v="7688"/>
    <s v="CA-2013-169838"/>
    <x v="0"/>
    <x v="880"/>
    <d v="2019-11-30T00:00:00"/>
    <s v="Standard Class"/>
    <s v="BB-11545"/>
    <s v="Brenda Bowman"/>
    <x v="1"/>
    <s v="United States"/>
    <s v="Jackson"/>
    <x v="12"/>
    <n v="49201"/>
    <x v="2"/>
    <s v="OFF-BI-10004002"/>
    <x v="1"/>
    <x v="8"/>
    <s v="Wilson Jones International Size A4 Ring Binders"/>
    <n v="17.3"/>
    <n v="1"/>
    <n v="0"/>
    <n v="8.3040000000000003"/>
  </r>
  <r>
    <n v="7689"/>
    <s v="CA-2013-169838"/>
    <x v="0"/>
    <x v="880"/>
    <d v="2019-11-30T00:00:00"/>
    <s v="Standard Class"/>
    <s v="BB-11545"/>
    <s v="Brenda Bowman"/>
    <x v="1"/>
    <s v="United States"/>
    <s v="Jackson"/>
    <x v="12"/>
    <n v="49201"/>
    <x v="2"/>
    <s v="TEC-AC-10004518"/>
    <x v="2"/>
    <x v="11"/>
    <s v="Memorex Mini Travel Drive 32 GB USB 2.0 Flash Drive"/>
    <n v="160"/>
    <n v="8"/>
    <n v="0"/>
    <n v="62.400000000000006"/>
  </r>
  <r>
    <n v="7690"/>
    <s v="US-2014-128951"/>
    <x v="3"/>
    <x v="663"/>
    <d v="2020-07-18T00:00:00"/>
    <s v="First Class"/>
    <s v="RS-19420"/>
    <s v="Ricardo Sperren"/>
    <x v="1"/>
    <s v="United States"/>
    <s v="Suffolk"/>
    <x v="17"/>
    <n v="23434"/>
    <x v="0"/>
    <s v="OFF-AP-10002191"/>
    <x v="1"/>
    <x v="9"/>
    <s v="Belkin 8 Outlet SurgeMaster II Gold Surge Protector"/>
    <n v="179.94"/>
    <n v="3"/>
    <n v="0"/>
    <n v="50.383200000000009"/>
  </r>
  <r>
    <n v="7691"/>
    <s v="US-2014-128951"/>
    <x v="3"/>
    <x v="663"/>
    <d v="2020-07-18T00:00:00"/>
    <s v="First Class"/>
    <s v="RS-19420"/>
    <s v="Ricardo Sperren"/>
    <x v="1"/>
    <s v="United States"/>
    <s v="Suffolk"/>
    <x v="17"/>
    <n v="23434"/>
    <x v="0"/>
    <s v="FUR-TA-10004575"/>
    <x v="0"/>
    <x v="3"/>
    <s v="Hon 5100 Series Wood Tables"/>
    <n v="872.94"/>
    <n v="3"/>
    <n v="0"/>
    <n v="157.12919999999997"/>
  </r>
  <r>
    <n v="7692"/>
    <s v="US-2014-128951"/>
    <x v="3"/>
    <x v="663"/>
    <d v="2020-07-18T00:00:00"/>
    <s v="First Class"/>
    <s v="RS-19420"/>
    <s v="Ricardo Sperren"/>
    <x v="1"/>
    <s v="United States"/>
    <s v="Suffolk"/>
    <x v="17"/>
    <n v="23434"/>
    <x v="0"/>
    <s v="OFF-PA-10003177"/>
    <x v="1"/>
    <x v="10"/>
    <s v="Xerox 1999"/>
    <n v="12.96"/>
    <n v="2"/>
    <n v="0"/>
    <n v="6.2208000000000006"/>
  </r>
  <r>
    <n v="7693"/>
    <s v="CA-2011-102330"/>
    <x v="2"/>
    <x v="282"/>
    <d v="2018-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8-01-03T00:00:00"/>
    <s v="Standard Class"/>
    <s v="AI-10855"/>
    <s v="Arianne Irving"/>
    <x v="0"/>
    <s v="United States"/>
    <s v="Brentwood"/>
    <x v="1"/>
    <n v="94513"/>
    <x v="1"/>
    <s v="TEC-PH-10001051"/>
    <x v="2"/>
    <x v="7"/>
    <s v="HTC One"/>
    <n v="319.96800000000002"/>
    <n v="4"/>
    <n v="0.2"/>
    <n v="35.996399999999952"/>
  </r>
  <r>
    <n v="7695"/>
    <s v="CA-2013-118899"/>
    <x v="0"/>
    <x v="554"/>
    <d v="2019-03-23T00:00:00"/>
    <s v="Same Day"/>
    <s v="MC-17275"/>
    <s v="Marc Crier"/>
    <x v="0"/>
    <s v="United States"/>
    <s v="Seattle"/>
    <x v="4"/>
    <n v="98103"/>
    <x v="1"/>
    <s v="FUR-CH-10004754"/>
    <x v="0"/>
    <x v="1"/>
    <s v="Global Stack Chair with Arms, Black"/>
    <n v="167.88800000000001"/>
    <n v="7"/>
    <n v="0.2"/>
    <n v="14.690199999999997"/>
  </r>
  <r>
    <n v="7696"/>
    <s v="CA-2014-107958"/>
    <x v="3"/>
    <x v="1169"/>
    <d v="2020-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69"/>
    <d v="2020-07-06T00:00:00"/>
    <s v="First Class"/>
    <s v="AH-10120"/>
    <s v="Adrian Hane"/>
    <x v="2"/>
    <s v="United States"/>
    <s v="Houston"/>
    <x v="5"/>
    <n v="77036"/>
    <x v="2"/>
    <s v="OFF-BI-10001787"/>
    <x v="1"/>
    <x v="8"/>
    <s v="Wilson Jones Four-Pocket Poly Binders"/>
    <n v="5.2319999999999984"/>
    <n v="4"/>
    <n v="0.8"/>
    <n v="-8.1096000000000004"/>
  </r>
  <r>
    <n v="7698"/>
    <s v="CA-2014-151799"/>
    <x v="3"/>
    <x v="817"/>
    <d v="2020-12-19T00:00:00"/>
    <s v="Standard Class"/>
    <s v="BF-11170"/>
    <s v="Ben Ferrer"/>
    <x v="2"/>
    <s v="United States"/>
    <s v="Lawrence"/>
    <x v="31"/>
    <n v="1841"/>
    <x v="3"/>
    <s v="TEC-CO-10002313"/>
    <x v="2"/>
    <x v="16"/>
    <s v="Canon PC1080F Personal Copier"/>
    <n v="1199.98"/>
    <n v="2"/>
    <n v="0"/>
    <n v="467.99220000000003"/>
  </r>
  <r>
    <n v="7699"/>
    <s v="CA-2014-151799"/>
    <x v="3"/>
    <x v="817"/>
    <d v="2020-12-19T00:00:00"/>
    <s v="Standard Class"/>
    <s v="BF-11170"/>
    <s v="Ben Ferrer"/>
    <x v="2"/>
    <s v="United States"/>
    <s v="Lawrence"/>
    <x v="31"/>
    <n v="1841"/>
    <x v="3"/>
    <s v="OFF-ST-10002790"/>
    <x v="1"/>
    <x v="4"/>
    <s v="Safco Industrial Shelving"/>
    <n v="73.849999999999994"/>
    <n v="1"/>
    <n v="0"/>
    <n v="2.2155000000000058"/>
  </r>
  <r>
    <n v="7700"/>
    <s v="CA-2014-151799"/>
    <x v="3"/>
    <x v="817"/>
    <d v="2020-12-19T00:00:00"/>
    <s v="Standard Class"/>
    <s v="BF-11170"/>
    <s v="Ben Ferrer"/>
    <x v="2"/>
    <s v="United States"/>
    <s v="Lawrence"/>
    <x v="31"/>
    <n v="1841"/>
    <x v="3"/>
    <s v="OFF-SU-10001664"/>
    <x v="1"/>
    <x v="14"/>
    <s v="Acme Office Executive Series Stainless Steel Trimmers"/>
    <n v="25.71"/>
    <n v="3"/>
    <n v="0"/>
    <n v="6.6846000000000005"/>
  </r>
  <r>
    <n v="7701"/>
    <s v="CA-2014-151799"/>
    <x v="3"/>
    <x v="817"/>
    <d v="2020-12-19T00:00:00"/>
    <s v="Standard Class"/>
    <s v="BF-11170"/>
    <s v="Ben Ferrer"/>
    <x v="2"/>
    <s v="United States"/>
    <s v="Lawrence"/>
    <x v="31"/>
    <n v="1841"/>
    <x v="3"/>
    <s v="OFF-FA-10001332"/>
    <x v="1"/>
    <x v="13"/>
    <s v="Acco Banker's Clasps, 5 3/4&quot;-Long"/>
    <n v="17.28"/>
    <n v="6"/>
    <n v="0"/>
    <n v="8.121599999999999"/>
  </r>
  <r>
    <n v="7702"/>
    <s v="CA-2014-151799"/>
    <x v="3"/>
    <x v="817"/>
    <d v="2020-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9-09-03T00:00:00"/>
    <s v="Standard Class"/>
    <s v="AA-10480"/>
    <s v="Andrew Allen"/>
    <x v="0"/>
    <s v="United States"/>
    <s v="Detroit"/>
    <x v="12"/>
    <n v="48234"/>
    <x v="2"/>
    <s v="OFF-PA-10000605"/>
    <x v="1"/>
    <x v="10"/>
    <s v="Xerox 1950"/>
    <n v="11.56"/>
    <n v="2"/>
    <n v="0"/>
    <n v="5.6644000000000005"/>
  </r>
  <r>
    <n v="7704"/>
    <s v="CA-2013-114601"/>
    <x v="0"/>
    <x v="370"/>
    <d v="2019-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9-09-03T00:00:00"/>
    <s v="Standard Class"/>
    <s v="AA-10480"/>
    <s v="Andrew Allen"/>
    <x v="0"/>
    <s v="United States"/>
    <s v="Detroit"/>
    <x v="12"/>
    <n v="48234"/>
    <x v="2"/>
    <s v="FUR-TA-10004147"/>
    <x v="0"/>
    <x v="3"/>
    <s v="Hon 4060 Series Tables"/>
    <n v="447.84"/>
    <n v="4"/>
    <n v="0"/>
    <n v="98.524799999999971"/>
  </r>
  <r>
    <n v="7706"/>
    <s v="CA-2013-114601"/>
    <x v="0"/>
    <x v="370"/>
    <d v="2019-09-03T00:00:00"/>
    <s v="Standard Class"/>
    <s v="AA-10480"/>
    <s v="Andrew Allen"/>
    <x v="0"/>
    <s v="United States"/>
    <s v="Detroit"/>
    <x v="12"/>
    <n v="48234"/>
    <x v="2"/>
    <s v="TEC-AC-10003911"/>
    <x v="2"/>
    <x v="11"/>
    <s v="NETGEAR AC1750 Dual Band Gigabit Smart WiFi Router"/>
    <n v="479.97"/>
    <n v="3"/>
    <n v="0"/>
    <n v="163.18979999999999"/>
  </r>
  <r>
    <n v="7707"/>
    <s v="CA-2013-114601"/>
    <x v="0"/>
    <x v="370"/>
    <d v="2019-09-03T00:00:00"/>
    <s v="Standard Class"/>
    <s v="AA-10480"/>
    <s v="Andrew Allen"/>
    <x v="0"/>
    <s v="United States"/>
    <s v="Detroit"/>
    <x v="12"/>
    <n v="48234"/>
    <x v="2"/>
    <s v="OFF-AR-10002578"/>
    <x v="1"/>
    <x v="6"/>
    <s v="Newell 335"/>
    <n v="8.64"/>
    <n v="3"/>
    <n v="0"/>
    <n v="2.5055999999999998"/>
  </r>
  <r>
    <n v="7708"/>
    <s v="CA-2014-100237"/>
    <x v="3"/>
    <x v="453"/>
    <d v="2020-10-20T00:00:00"/>
    <s v="Standard Class"/>
    <s v="SV-20815"/>
    <s v="Stuart Van"/>
    <x v="1"/>
    <s v="United States"/>
    <s v="Orem"/>
    <x v="7"/>
    <n v="84057"/>
    <x v="1"/>
    <s v="OFF-AR-10001761"/>
    <x v="1"/>
    <x v="6"/>
    <s v="Avery Hi-Liter Smear-Safe Highlighters"/>
    <n v="11.68"/>
    <n v="2"/>
    <n v="0"/>
    <n v="4.2047999999999996"/>
  </r>
  <r>
    <n v="7709"/>
    <s v="CA-2011-139542"/>
    <x v="2"/>
    <x v="1088"/>
    <d v="2017-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8"/>
    <d v="2017-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8-04-07T00:00:00"/>
    <s v="Standard Class"/>
    <s v="JL-15850"/>
    <s v="John Lucas"/>
    <x v="0"/>
    <s v="United States"/>
    <s v="Mesa"/>
    <x v="16"/>
    <n v="85204"/>
    <x v="1"/>
    <s v="TEC-PH-10003095"/>
    <x v="2"/>
    <x v="7"/>
    <s v="Samsung HM1900 Bluetooth Headset"/>
    <n v="87.8"/>
    <n v="5"/>
    <n v="0.2"/>
    <n v="32.924999999999997"/>
  </r>
  <r>
    <n v="7712"/>
    <s v="CA-2014-139353"/>
    <x v="3"/>
    <x v="959"/>
    <d v="2020-10-31T00:00:00"/>
    <s v="Second Class"/>
    <s v="JM-15250"/>
    <s v="Janet Martin"/>
    <x v="0"/>
    <s v="United States"/>
    <s v="Fayetteville"/>
    <x v="3"/>
    <n v="28314"/>
    <x v="0"/>
    <s v="FUR-FU-10001876"/>
    <x v="0"/>
    <x v="5"/>
    <s v="Computer Room Manger, 14&quot;"/>
    <n v="77.951999999999998"/>
    <n v="3"/>
    <n v="0.2"/>
    <n v="15.590399999999995"/>
  </r>
  <r>
    <n v="7713"/>
    <s v="CA-2014-139353"/>
    <x v="3"/>
    <x v="959"/>
    <d v="2020-10-31T00:00:00"/>
    <s v="Second Class"/>
    <s v="JM-15250"/>
    <s v="Janet Martin"/>
    <x v="0"/>
    <s v="United States"/>
    <s v="Fayetteville"/>
    <x v="3"/>
    <n v="28314"/>
    <x v="0"/>
    <s v="OFF-ST-10001522"/>
    <x v="1"/>
    <x v="4"/>
    <s v="Gould Plastics 18-Pocket Panel Bin, 34w x 5-1/4d x 20-1/2h"/>
    <n v="147.184"/>
    <n v="2"/>
    <n v="0.2"/>
    <n v="-29.436800000000012"/>
  </r>
  <r>
    <n v="7714"/>
    <s v="CA-2014-139353"/>
    <x v="3"/>
    <x v="959"/>
    <d v="2020-10-31T00:00:00"/>
    <s v="Second Class"/>
    <s v="JM-15250"/>
    <s v="Janet Martin"/>
    <x v="0"/>
    <s v="United States"/>
    <s v="Fayetteville"/>
    <x v="3"/>
    <n v="28314"/>
    <x v="0"/>
    <s v="OFF-PA-10000300"/>
    <x v="1"/>
    <x v="10"/>
    <s v="Xerox 1936"/>
    <n v="47.952000000000005"/>
    <n v="3"/>
    <n v="0.2"/>
    <n v="16.183799999999998"/>
  </r>
  <r>
    <n v="7715"/>
    <s v="CA-2011-150203"/>
    <x v="2"/>
    <x v="29"/>
    <d v="2017-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20-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0"/>
    <d v="2018-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0"/>
    <d v="2018-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20-09-15T00:00:00"/>
    <s v="Standard Class"/>
    <s v="MC-17605"/>
    <s v="Matt Connell"/>
    <x v="1"/>
    <s v="United States"/>
    <s v="Los Angeles"/>
    <x v="1"/>
    <n v="90032"/>
    <x v="1"/>
    <s v="TEC-AC-10001114"/>
    <x v="2"/>
    <x v="11"/>
    <s v="Microsoft Wireless Mobile Mouse 4000"/>
    <n v="159.96"/>
    <n v="4"/>
    <n v="0"/>
    <n v="51.18719999999999"/>
  </r>
  <r>
    <n v="7720"/>
    <s v="CA-2012-108588"/>
    <x v="1"/>
    <x v="955"/>
    <d v="2018-01-10T00:00:00"/>
    <s v="Standard Class"/>
    <s v="BG-11695"/>
    <s v="Brooke Gillingham"/>
    <x v="1"/>
    <s v="United States"/>
    <s v="New York City"/>
    <x v="15"/>
    <n v="10009"/>
    <x v="3"/>
    <s v="OFF-AR-10001615"/>
    <x v="1"/>
    <x v="6"/>
    <s v="Newell 34"/>
    <n v="59.519999999999996"/>
    <n v="3"/>
    <n v="0"/>
    <n v="15.475200000000001"/>
  </r>
  <r>
    <n v="7721"/>
    <s v="CA-2012-108588"/>
    <x v="1"/>
    <x v="955"/>
    <d v="2018-01-10T00:00:00"/>
    <s v="Standard Class"/>
    <s v="BG-11695"/>
    <s v="Brooke Gillingham"/>
    <x v="1"/>
    <s v="United States"/>
    <s v="New York City"/>
    <x v="15"/>
    <n v="10009"/>
    <x v="3"/>
    <s v="OFF-EN-10000461"/>
    <x v="1"/>
    <x v="12"/>
    <s v="#10- 4 1/8&quot; x 9 1/2&quot; Recycled Envelopes"/>
    <n v="17.48"/>
    <n v="2"/>
    <n v="0"/>
    <n v="8.2156000000000002"/>
  </r>
  <r>
    <n v="7722"/>
    <s v="CA-2012-108588"/>
    <x v="1"/>
    <x v="955"/>
    <d v="2018-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20-04-21T00:00:00"/>
    <s v="Standard Class"/>
    <s v="JO-15550"/>
    <s v="Jesus Ocampo"/>
    <x v="2"/>
    <s v="United States"/>
    <s v="San Francisco"/>
    <x v="1"/>
    <n v="94109"/>
    <x v="1"/>
    <s v="OFF-AP-10000027"/>
    <x v="1"/>
    <x v="9"/>
    <s v="Hoover Commercial SteamVac"/>
    <n v="40.74"/>
    <n v="3"/>
    <n v="0"/>
    <n v="12.222"/>
  </r>
  <r>
    <n v="7724"/>
    <s v="CA-2012-139374"/>
    <x v="1"/>
    <x v="229"/>
    <d v="2018-09-14T00:00:00"/>
    <s v="Standard Class"/>
    <s v="AR-10345"/>
    <s v="Alex Russell"/>
    <x v="1"/>
    <s v="United States"/>
    <s v="Austin"/>
    <x v="5"/>
    <n v="78745"/>
    <x v="2"/>
    <s v="FUR-CH-10003981"/>
    <x v="0"/>
    <x v="1"/>
    <s v="Global Commerce Series Low-Back Swivel/Tilt Chairs"/>
    <n v="179.886"/>
    <n v="1"/>
    <n v="0.3"/>
    <n v="-2.5698000000000292"/>
  </r>
  <r>
    <n v="7725"/>
    <s v="CA-2013-113978"/>
    <x v="0"/>
    <x v="477"/>
    <d v="2019-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9-09-30T00:00:00"/>
    <s v="Standard Class"/>
    <s v="TS-21505"/>
    <s v="Tony Sayre"/>
    <x v="0"/>
    <s v="United States"/>
    <s v="Cleveland"/>
    <x v="24"/>
    <n v="44105"/>
    <x v="3"/>
    <s v="OFF-ST-10004963"/>
    <x v="1"/>
    <x v="4"/>
    <s v="Eldon Gobal File Keepers"/>
    <n v="24.224000000000004"/>
    <n v="2"/>
    <n v="0.2"/>
    <n v="-4.8448000000000029"/>
  </r>
  <r>
    <n v="7727"/>
    <s v="CA-2013-113978"/>
    <x v="0"/>
    <x v="477"/>
    <d v="2019-09-30T00:00:00"/>
    <s v="Standard Class"/>
    <s v="TS-21505"/>
    <s v="Tony Sayre"/>
    <x v="0"/>
    <s v="United States"/>
    <s v="Cleveland"/>
    <x v="24"/>
    <n v="44105"/>
    <x v="3"/>
    <s v="OFF-ST-10002574"/>
    <x v="1"/>
    <x v="4"/>
    <s v="SAFCO Commercial Wire Shelving, Black"/>
    <n v="331.536"/>
    <n v="3"/>
    <n v="0.2"/>
    <n v="-82.884"/>
  </r>
  <r>
    <n v="7728"/>
    <s v="US-2012-150231"/>
    <x v="1"/>
    <x v="199"/>
    <d v="2018-03-20T00:00:00"/>
    <s v="Second Class"/>
    <s v="JK-15640"/>
    <s v="Jim Kriz"/>
    <x v="2"/>
    <s v="United States"/>
    <s v="New York City"/>
    <x v="15"/>
    <n v="10009"/>
    <x v="3"/>
    <s v="OFF-AR-10001761"/>
    <x v="1"/>
    <x v="6"/>
    <s v="Avery Hi-Liter Smear-Safe Highlighters"/>
    <n v="17.52"/>
    <n v="3"/>
    <n v="0"/>
    <n v="6.3071999999999999"/>
  </r>
  <r>
    <n v="7729"/>
    <s v="CA-2013-106915"/>
    <x v="0"/>
    <x v="491"/>
    <d v="2019-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9-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20-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20-09-22T00:00:00"/>
    <s v="First Class"/>
    <s v="PA-19060"/>
    <s v="Pete Armstrong"/>
    <x v="2"/>
    <s v="United States"/>
    <s v="Dallas"/>
    <x v="5"/>
    <n v="75220"/>
    <x v="2"/>
    <s v="OFF-EN-10000927"/>
    <x v="1"/>
    <x v="12"/>
    <s v="Jet-Pak Recycled Peel 'N' Seal Padded Mailers"/>
    <n v="114.84800000000001"/>
    <n v="4"/>
    <n v="0.2"/>
    <n v="35.889999999999986"/>
  </r>
  <r>
    <n v="7733"/>
    <s v="CA-2014-143294"/>
    <x v="3"/>
    <x v="455"/>
    <d v="2020-06-09T00:00:00"/>
    <s v="Standard Class"/>
    <s v="JD-15790"/>
    <s v="John Dryer"/>
    <x v="0"/>
    <s v="United States"/>
    <s v="Houston"/>
    <x v="5"/>
    <n v="77070"/>
    <x v="2"/>
    <s v="OFF-PA-10000743"/>
    <x v="1"/>
    <x v="10"/>
    <s v="Xerox 1977"/>
    <n v="10.688000000000001"/>
    <n v="2"/>
    <n v="0.2"/>
    <n v="3.7407999999999997"/>
  </r>
  <r>
    <n v="7734"/>
    <s v="CA-2013-165673"/>
    <x v="0"/>
    <x v="666"/>
    <d v="2019-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20-09-21T00:00:00"/>
    <s v="Standard Class"/>
    <s v="GM-14500"/>
    <s v="Gene McClure"/>
    <x v="0"/>
    <s v="United States"/>
    <s v="Seattle"/>
    <x v="4"/>
    <n v="98103"/>
    <x v="1"/>
    <s v="OFF-AR-10004441"/>
    <x v="1"/>
    <x v="6"/>
    <s v="BIC Brite Liner Highlighters"/>
    <n v="12.419999999999998"/>
    <n v="3"/>
    <n v="0"/>
    <n v="5.2164000000000001"/>
  </r>
  <r>
    <n v="7736"/>
    <s v="US-2013-106313"/>
    <x v="0"/>
    <x v="250"/>
    <d v="2019-08-27T00:00:00"/>
    <s v="Standard Class"/>
    <s v="DG-13300"/>
    <s v="Deirdre Greer"/>
    <x v="1"/>
    <s v="United States"/>
    <s v="Seattle"/>
    <x v="4"/>
    <n v="98105"/>
    <x v="1"/>
    <s v="OFF-PA-10001870"/>
    <x v="1"/>
    <x v="10"/>
    <s v="Xerox 202"/>
    <n v="19.440000000000001"/>
    <n v="3"/>
    <n v="0"/>
    <n v="9.3312000000000008"/>
  </r>
  <r>
    <n v="7737"/>
    <s v="CA-2011-105872"/>
    <x v="2"/>
    <x v="991"/>
    <d v="2017-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20-12-21T00:00:00"/>
    <s v="First Class"/>
    <s v="AG-10330"/>
    <s v="Alex Grayson"/>
    <x v="0"/>
    <s v="United States"/>
    <s v="Charlotte"/>
    <x v="3"/>
    <n v="28205"/>
    <x v="0"/>
    <s v="OFF-AR-10001315"/>
    <x v="1"/>
    <x v="6"/>
    <s v="Newell 310"/>
    <n v="12.672000000000001"/>
    <n v="9"/>
    <n v="0.2"/>
    <n v="1.4255999999999993"/>
  </r>
  <r>
    <n v="7739"/>
    <s v="CA-2014-141103"/>
    <x v="3"/>
    <x v="245"/>
    <d v="2020-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7-11-26T00:00:00"/>
    <s v="Standard Class"/>
    <s v="SC-20680"/>
    <s v="Steve Carroll"/>
    <x v="2"/>
    <s v="United States"/>
    <s v="San Francisco"/>
    <x v="1"/>
    <n v="94110"/>
    <x v="1"/>
    <s v="OFF-PA-10001609"/>
    <x v="1"/>
    <x v="10"/>
    <s v="Tops Wirebound Message Log Books"/>
    <n v="6.58"/>
    <n v="2"/>
    <n v="0"/>
    <n v="3.0267999999999997"/>
  </r>
  <r>
    <n v="7741"/>
    <s v="CA-2011-154781"/>
    <x v="2"/>
    <x v="871"/>
    <d v="2017-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8-09-26T00:00:00"/>
    <s v="Second Class"/>
    <s v="CM-11935"/>
    <s v="Carlos Meador"/>
    <x v="0"/>
    <s v="United States"/>
    <s v="Tucson"/>
    <x v="16"/>
    <n v="85705"/>
    <x v="1"/>
    <s v="TEC-PH-10003095"/>
    <x v="2"/>
    <x v="7"/>
    <s v="Samsung HM1900 Bluetooth Headset"/>
    <n v="35.119999999999997"/>
    <n v="2"/>
    <n v="0.2"/>
    <n v="13.17"/>
  </r>
  <r>
    <n v="7743"/>
    <s v="CA-2014-105326"/>
    <x v="3"/>
    <x v="648"/>
    <d v="2020-08-28T00:00:00"/>
    <s v="Standard Class"/>
    <s v="KT-16480"/>
    <s v="Kean Thornton"/>
    <x v="0"/>
    <s v="United States"/>
    <s v="Los Angeles"/>
    <x v="1"/>
    <n v="90036"/>
    <x v="1"/>
    <s v="OFF-PA-10001639"/>
    <x v="1"/>
    <x v="10"/>
    <s v="Xerox 203"/>
    <n v="25.92"/>
    <n v="4"/>
    <n v="0"/>
    <n v="12.441600000000001"/>
  </r>
  <r>
    <n v="7744"/>
    <s v="CA-2013-133613"/>
    <x v="0"/>
    <x v="26"/>
    <d v="2019-06-23T00:00:00"/>
    <s v="Standard Class"/>
    <s v="CP-12340"/>
    <s v="Christine Phan"/>
    <x v="1"/>
    <s v="United States"/>
    <s v="Waterbury"/>
    <x v="29"/>
    <n v="6708"/>
    <x v="3"/>
    <s v="OFF-BI-10002003"/>
    <x v="1"/>
    <x v="8"/>
    <s v="Ibico Presentation Index for Binding Systems"/>
    <n v="7.96"/>
    <n v="2"/>
    <n v="0"/>
    <n v="3.7412000000000001"/>
  </r>
  <r>
    <n v="7745"/>
    <s v="CA-2013-133613"/>
    <x v="0"/>
    <x v="26"/>
    <d v="2019-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9-06-23T00:00:00"/>
    <s v="Standard Class"/>
    <s v="CP-12340"/>
    <s v="Christine Phan"/>
    <x v="1"/>
    <s v="United States"/>
    <s v="Waterbury"/>
    <x v="29"/>
    <n v="6708"/>
    <x v="3"/>
    <s v="OFF-AR-10003829"/>
    <x v="1"/>
    <x v="6"/>
    <s v="Newell 35"/>
    <n v="9.84"/>
    <n v="3"/>
    <n v="0"/>
    <n v="2.8535999999999988"/>
  </r>
  <r>
    <n v="7747"/>
    <s v="CA-2012-109113"/>
    <x v="1"/>
    <x v="546"/>
    <d v="2018-12-23T00:00:00"/>
    <s v="Standard Class"/>
    <s v="EK-13795"/>
    <s v="Eileen Kiefer"/>
    <x v="2"/>
    <s v="United States"/>
    <s v="Chicago"/>
    <x v="10"/>
    <n v="60610"/>
    <x v="2"/>
    <s v="TEC-AC-10004761"/>
    <x v="2"/>
    <x v="11"/>
    <s v="Maxell 4.7GB DVD+RW 3/Pack"/>
    <n v="25.488"/>
    <n v="2"/>
    <n v="0.2"/>
    <n v="4.7789999999999999"/>
  </r>
  <r>
    <n v="7748"/>
    <s v="CA-2012-156153"/>
    <x v="1"/>
    <x v="70"/>
    <d v="2018-06-02T00:00:00"/>
    <s v="Second Class"/>
    <s v="CW-11905"/>
    <s v="Carl Weiss"/>
    <x v="2"/>
    <s v="United States"/>
    <s v="Long Beach"/>
    <x v="15"/>
    <n v="11561"/>
    <x v="3"/>
    <s v="OFF-FA-10003472"/>
    <x v="1"/>
    <x v="13"/>
    <s v="Bagged Rubber Bands"/>
    <n v="7.5600000000000005"/>
    <n v="6"/>
    <n v="0"/>
    <n v="0.3024"/>
  </r>
  <r>
    <n v="7749"/>
    <s v="CA-2012-133242"/>
    <x v="1"/>
    <x v="652"/>
    <d v="2018-06-24T00:00:00"/>
    <s v="Standard Class"/>
    <s v="KH-16510"/>
    <s v="Keith Herrera"/>
    <x v="0"/>
    <s v="United States"/>
    <s v="Arlington"/>
    <x v="17"/>
    <n v="22204"/>
    <x v="0"/>
    <s v="FUR-FU-10003464"/>
    <x v="0"/>
    <x v="5"/>
    <s v="Seth Thomas 8 1/2&quot; Cubicle Clock"/>
    <n v="60.84"/>
    <n v="3"/>
    <n v="0"/>
    <n v="19.468799999999998"/>
  </r>
  <r>
    <n v="7750"/>
    <s v="CA-2012-133242"/>
    <x v="1"/>
    <x v="652"/>
    <d v="2018-06-24T00:00:00"/>
    <s v="Standard Class"/>
    <s v="KH-16510"/>
    <s v="Keith Herrera"/>
    <x v="0"/>
    <s v="United States"/>
    <s v="Arlington"/>
    <x v="17"/>
    <n v="22204"/>
    <x v="0"/>
    <s v="OFF-ST-10003716"/>
    <x v="1"/>
    <x v="4"/>
    <s v="Tennsco Double-Tier Lockers"/>
    <n v="450.04"/>
    <n v="2"/>
    <n v="0"/>
    <n v="58.505200000000002"/>
  </r>
  <r>
    <n v="7751"/>
    <s v="CA-2012-133242"/>
    <x v="1"/>
    <x v="652"/>
    <d v="2018-06-24T00:00:00"/>
    <s v="Standard Class"/>
    <s v="KH-16510"/>
    <s v="Keith Herrera"/>
    <x v="0"/>
    <s v="United States"/>
    <s v="Arlington"/>
    <x v="17"/>
    <n v="22204"/>
    <x v="0"/>
    <s v="OFF-BI-10004002"/>
    <x v="1"/>
    <x v="8"/>
    <s v="Wilson Jones International Size A4 Ring Binders"/>
    <n v="34.6"/>
    <n v="2"/>
    <n v="0"/>
    <n v="16.608000000000001"/>
  </r>
  <r>
    <n v="7752"/>
    <s v="CA-2012-133242"/>
    <x v="1"/>
    <x v="652"/>
    <d v="2018-06-24T00:00:00"/>
    <s v="Standard Class"/>
    <s v="KH-16510"/>
    <s v="Keith Herrera"/>
    <x v="0"/>
    <s v="United States"/>
    <s v="Arlington"/>
    <x v="17"/>
    <n v="22204"/>
    <x v="0"/>
    <s v="TEC-PH-10002496"/>
    <x v="2"/>
    <x v="7"/>
    <s v="Cisco SPA301"/>
    <n v="467.97"/>
    <n v="3"/>
    <n v="0"/>
    <n v="140.39099999999999"/>
  </r>
  <r>
    <n v="7753"/>
    <s v="CA-2012-133242"/>
    <x v="1"/>
    <x v="652"/>
    <d v="2018-06-24T00:00:00"/>
    <s v="Standard Class"/>
    <s v="KH-16510"/>
    <s v="Keith Herrera"/>
    <x v="0"/>
    <s v="United States"/>
    <s v="Arlington"/>
    <x v="17"/>
    <n v="22204"/>
    <x v="0"/>
    <s v="OFF-BI-10004826"/>
    <x v="1"/>
    <x v="8"/>
    <s v="JM Magazine Binder"/>
    <n v="33.020000000000003"/>
    <n v="2"/>
    <n v="0"/>
    <n v="15.849600000000002"/>
  </r>
  <r>
    <n v="7754"/>
    <s v="CA-2012-158323"/>
    <x v="1"/>
    <x v="672"/>
    <d v="2018-12-03T00:00:00"/>
    <s v="First Class"/>
    <s v="AB-10600"/>
    <s v="Ann Blume"/>
    <x v="1"/>
    <s v="United States"/>
    <s v="Jacksonville"/>
    <x v="3"/>
    <n v="28540"/>
    <x v="0"/>
    <s v="FUR-FU-10001546"/>
    <x v="0"/>
    <x v="5"/>
    <s v="Dana Swing-Arm Lamps"/>
    <n v="17.088000000000001"/>
    <n v="2"/>
    <n v="0.2"/>
    <n v="1.0679999999999996"/>
  </r>
  <r>
    <n v="7755"/>
    <s v="CA-2012-161795"/>
    <x v="1"/>
    <x v="379"/>
    <d v="2018-12-23T00:00:00"/>
    <s v="Second Class"/>
    <s v="AH-10075"/>
    <s v="Adam Hart"/>
    <x v="1"/>
    <s v="United States"/>
    <s v="Columbus"/>
    <x v="24"/>
    <n v="43229"/>
    <x v="3"/>
    <s v="OFF-AR-10001919"/>
    <x v="1"/>
    <x v="6"/>
    <s v="OIC #2 Pencils, Medium Soft"/>
    <n v="3.008"/>
    <n v="2"/>
    <n v="0.2"/>
    <n v="0.33839999999999981"/>
  </r>
  <r>
    <n v="7756"/>
    <s v="CA-2014-100902"/>
    <x v="3"/>
    <x v="701"/>
    <d v="2020-11-22T00:00:00"/>
    <s v="Standard Class"/>
    <s v="CK-12595"/>
    <s v="Clytie Kelty"/>
    <x v="0"/>
    <s v="United States"/>
    <s v="Charlotte"/>
    <x v="3"/>
    <n v="28205"/>
    <x v="0"/>
    <s v="OFF-PA-10002558"/>
    <x v="1"/>
    <x v="10"/>
    <s v="Xerox 1938"/>
    <n v="268.24"/>
    <n v="7"/>
    <n v="0.2"/>
    <n v="93.883999999999986"/>
  </r>
  <r>
    <n v="7757"/>
    <s v="CA-2014-100902"/>
    <x v="3"/>
    <x v="701"/>
    <d v="2020-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20-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20-11-17T00:00:00"/>
    <s v="Second Class"/>
    <s v="SP-20620"/>
    <s v="Stefania Perrino"/>
    <x v="1"/>
    <s v="United States"/>
    <s v="Buffalo"/>
    <x v="15"/>
    <n v="14215"/>
    <x v="3"/>
    <s v="FUR-FU-10004845"/>
    <x v="0"/>
    <x v="5"/>
    <s v="Deflect-o EconoMat Nonstudded, No Bevel Mat"/>
    <n v="154.94999999999999"/>
    <n v="3"/>
    <n v="0"/>
    <n v="30.989999999999995"/>
  </r>
  <r>
    <n v="7760"/>
    <s v="CA-2013-158925"/>
    <x v="0"/>
    <x v="1056"/>
    <d v="2019-10-29T00:00:00"/>
    <s v="Standard Class"/>
    <s v="JP-15460"/>
    <s v="Jennifer Patt"/>
    <x v="1"/>
    <s v="United States"/>
    <s v="Houston"/>
    <x v="5"/>
    <n v="77041"/>
    <x v="2"/>
    <s v="OFF-PA-10003072"/>
    <x v="1"/>
    <x v="10"/>
    <s v="Eureka Recycled Copy Paper 8 1/2&quot; x 11&quot;, Ream"/>
    <n v="15.552000000000003"/>
    <n v="3"/>
    <n v="0.2"/>
    <n v="5.4432"/>
  </r>
  <r>
    <n v="7761"/>
    <s v="CA-2011-155390"/>
    <x v="2"/>
    <x v="776"/>
    <d v="2017-12-11T00:00:00"/>
    <s v="Standard Class"/>
    <s v="BG-11035"/>
    <s v="Barry Gonzalez"/>
    <x v="0"/>
    <s v="United States"/>
    <s v="Memphis"/>
    <x v="18"/>
    <n v="38109"/>
    <x v="0"/>
    <s v="OFF-PA-10003641"/>
    <x v="1"/>
    <x v="10"/>
    <s v="Xerox 1909"/>
    <n v="42.207999999999998"/>
    <n v="2"/>
    <n v="0.2"/>
    <n v="13.717599999999997"/>
  </r>
  <r>
    <n v="7762"/>
    <s v="CA-2014-123071"/>
    <x v="3"/>
    <x v="734"/>
    <d v="2020-12-07T00:00:00"/>
    <s v="First Class"/>
    <s v="CC-12550"/>
    <s v="Clay Cheatham"/>
    <x v="0"/>
    <s v="United States"/>
    <s v="Plano"/>
    <x v="5"/>
    <n v="75023"/>
    <x v="2"/>
    <s v="OFF-PA-10003729"/>
    <x v="1"/>
    <x v="10"/>
    <s v="Xerox 1998"/>
    <n v="10.368000000000002"/>
    <n v="2"/>
    <n v="0.2"/>
    <n v="3.6288"/>
  </r>
  <r>
    <n v="7763"/>
    <s v="CA-2014-156391"/>
    <x v="3"/>
    <x v="985"/>
    <d v="2020-09-29T00:00:00"/>
    <s v="First Class"/>
    <s v="SL-20155"/>
    <s v="Sara Luxemburg"/>
    <x v="2"/>
    <s v="United States"/>
    <s v="Salem"/>
    <x v="21"/>
    <n v="97301"/>
    <x v="1"/>
    <s v="OFF-AR-10003251"/>
    <x v="1"/>
    <x v="6"/>
    <s v="Prang Drawing Pencil Set"/>
    <n v="2.2239999999999998"/>
    <n v="1"/>
    <n v="0.2"/>
    <n v="0.55599999999999994"/>
  </r>
  <r>
    <n v="7764"/>
    <s v="CA-2012-103093"/>
    <x v="1"/>
    <x v="302"/>
    <d v="2018-02-07T00:00:00"/>
    <s v="Standard Class"/>
    <s v="FO-14305"/>
    <s v="Frank Olsen"/>
    <x v="0"/>
    <s v="United States"/>
    <s v="Columbus"/>
    <x v="32"/>
    <n v="31907"/>
    <x v="0"/>
    <s v="OFF-EN-10003286"/>
    <x v="1"/>
    <x v="12"/>
    <s v="Staples"/>
    <n v="74.52"/>
    <n v="9"/>
    <n v="0"/>
    <n v="35.024399999999993"/>
  </r>
  <r>
    <n v="7765"/>
    <s v="US-2014-118941"/>
    <x v="3"/>
    <x v="801"/>
    <d v="2020-08-13T00:00:00"/>
    <s v="Same Day"/>
    <s v="BB-11545"/>
    <s v="Brenda Bowman"/>
    <x v="1"/>
    <s v="United States"/>
    <s v="Columbia"/>
    <x v="39"/>
    <n v="21044"/>
    <x v="3"/>
    <s v="OFF-AR-10004078"/>
    <x v="1"/>
    <x v="6"/>
    <s v="Newell 312"/>
    <n v="17.52"/>
    <n v="3"/>
    <n v="0"/>
    <n v="5.2559999999999993"/>
  </r>
  <r>
    <n v="7766"/>
    <s v="US-2014-118941"/>
    <x v="3"/>
    <x v="801"/>
    <d v="2020-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20-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8-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20-11-18T00:00:00"/>
    <s v="Standard Class"/>
    <s v="LB-16735"/>
    <s v="Larry Blacks"/>
    <x v="0"/>
    <s v="United States"/>
    <s v="Tallahassee"/>
    <x v="2"/>
    <n v="32303"/>
    <x v="0"/>
    <s v="OFF-PA-10003651"/>
    <x v="1"/>
    <x v="10"/>
    <s v="Xerox 1968"/>
    <n v="26.720000000000002"/>
    <n v="5"/>
    <n v="0.2"/>
    <n v="9.3520000000000003"/>
  </r>
  <r>
    <n v="7770"/>
    <s v="CA-2013-155978"/>
    <x v="0"/>
    <x v="1146"/>
    <d v="2019-08-02T00:00:00"/>
    <s v="Same Day"/>
    <s v="TS-21205"/>
    <s v="Thomas Seio"/>
    <x v="1"/>
    <s v="United States"/>
    <s v="Riverside"/>
    <x v="1"/>
    <n v="92503"/>
    <x v="1"/>
    <s v="TEC-PH-10002885"/>
    <x v="2"/>
    <x v="7"/>
    <s v="Apple iPhone 5"/>
    <n v="1039.7280000000001"/>
    <n v="2"/>
    <n v="0.2"/>
    <n v="90.976200000000063"/>
  </r>
  <r>
    <n v="7771"/>
    <s v="CA-2013-155978"/>
    <x v="0"/>
    <x v="1146"/>
    <d v="2019-08-02T00:00:00"/>
    <s v="Same Day"/>
    <s v="TS-21205"/>
    <s v="Thomas Seio"/>
    <x v="1"/>
    <s v="United States"/>
    <s v="Riverside"/>
    <x v="1"/>
    <n v="92503"/>
    <x v="1"/>
    <s v="OFF-AP-10002892"/>
    <x v="1"/>
    <x v="9"/>
    <s v="Belkin F5C206VTEL 6 Outlet Surge"/>
    <n v="45.96"/>
    <n v="2"/>
    <n v="0"/>
    <n v="13.787999999999997"/>
  </r>
  <r>
    <n v="7772"/>
    <s v="CA-2013-108196"/>
    <x v="0"/>
    <x v="880"/>
    <d v="2019-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0"/>
    <d v="2019-12-03T00:00:00"/>
    <s v="Standard Class"/>
    <s v="CS-12505"/>
    <s v="Cindy Stewart"/>
    <x v="0"/>
    <s v="United States"/>
    <s v="Lancaster"/>
    <x v="24"/>
    <n v="43130"/>
    <x v="3"/>
    <s v="TEC-MA-10000418"/>
    <x v="2"/>
    <x v="15"/>
    <s v="Cubify CubeX 3D Printer Double Head Print"/>
    <n v="4499.9850000000006"/>
    <n v="5"/>
    <n v="0.7"/>
    <n v="-6599.978000000001"/>
  </r>
  <r>
    <n v="7774"/>
    <s v="CA-2013-108196"/>
    <x v="0"/>
    <x v="880"/>
    <d v="2019-12-03T00:00:00"/>
    <s v="Standard Class"/>
    <s v="CS-12505"/>
    <s v="Cindy Stewart"/>
    <x v="0"/>
    <s v="United States"/>
    <s v="Lancaster"/>
    <x v="24"/>
    <n v="43130"/>
    <x v="3"/>
    <s v="TEC-AC-10000926"/>
    <x v="2"/>
    <x v="11"/>
    <s v="NETGEAR RangeMax WNR1000 Wireless Router"/>
    <n v="59.975999999999999"/>
    <n v="3"/>
    <n v="0.2"/>
    <n v="11.995199999999997"/>
  </r>
  <r>
    <n v="7775"/>
    <s v="CA-2013-152800"/>
    <x v="0"/>
    <x v="1171"/>
    <d v="2019-04-16T00:00:00"/>
    <s v="First Class"/>
    <s v="SP-20920"/>
    <s v="Susan Pistek"/>
    <x v="0"/>
    <s v="United States"/>
    <s v="San Francisco"/>
    <x v="1"/>
    <n v="94109"/>
    <x v="1"/>
    <s v="OFF-EN-10001509"/>
    <x v="1"/>
    <x v="12"/>
    <s v="Poly String Tie Envelopes"/>
    <n v="6.12"/>
    <n v="3"/>
    <n v="0"/>
    <n v="2.8763999999999994"/>
  </r>
  <r>
    <n v="7776"/>
    <s v="CA-2011-166961"/>
    <x v="2"/>
    <x v="422"/>
    <d v="2017-12-31T00:00:00"/>
    <s v="Standard Class"/>
    <s v="CD-12790"/>
    <s v="Cynthia Delaney"/>
    <x v="2"/>
    <s v="United States"/>
    <s v="Moreno Valley"/>
    <x v="1"/>
    <n v="92553"/>
    <x v="1"/>
    <s v="OFF-AP-10001366"/>
    <x v="1"/>
    <x v="9"/>
    <s v="Staples"/>
    <n v="10.98"/>
    <n v="1"/>
    <n v="0"/>
    <n v="2.9646000000000008"/>
  </r>
  <r>
    <n v="7777"/>
    <s v="CA-2011-166961"/>
    <x v="2"/>
    <x v="422"/>
    <d v="2017-12-31T00:00:00"/>
    <s v="Standard Class"/>
    <s v="CD-12790"/>
    <s v="Cynthia Delaney"/>
    <x v="2"/>
    <s v="United States"/>
    <s v="Moreno Valley"/>
    <x v="1"/>
    <n v="92553"/>
    <x v="1"/>
    <s v="OFF-FA-10003485"/>
    <x v="1"/>
    <x v="13"/>
    <s v="Staples"/>
    <n v="7.86"/>
    <n v="3"/>
    <n v="0"/>
    <n v="3.6156000000000001"/>
  </r>
  <r>
    <n v="7778"/>
    <s v="CA-2011-166961"/>
    <x v="2"/>
    <x v="422"/>
    <d v="2017-12-31T00:00:00"/>
    <s v="Standard Class"/>
    <s v="CD-12790"/>
    <s v="Cynthia Delaney"/>
    <x v="2"/>
    <s v="United States"/>
    <s v="Moreno Valley"/>
    <x v="1"/>
    <n v="92553"/>
    <x v="1"/>
    <s v="OFF-ST-10004507"/>
    <x v="1"/>
    <x v="4"/>
    <s v="Advantus Rolling Storage Box"/>
    <n v="51.449999999999996"/>
    <n v="3"/>
    <n v="0"/>
    <n v="13.891499999999999"/>
  </r>
  <r>
    <n v="7779"/>
    <s v="CA-2011-166961"/>
    <x v="2"/>
    <x v="422"/>
    <d v="2017-12-31T00:00:00"/>
    <s v="Standard Class"/>
    <s v="CD-12790"/>
    <s v="Cynthia Delaney"/>
    <x v="2"/>
    <s v="United States"/>
    <s v="Moreno Valley"/>
    <x v="1"/>
    <n v="92553"/>
    <x v="1"/>
    <s v="OFF-BI-10002353"/>
    <x v="1"/>
    <x v="8"/>
    <s v="GBC VeloBind Cover Sets"/>
    <n v="37.055999999999997"/>
    <n v="3"/>
    <n v="0.2"/>
    <n v="13.896000000000001"/>
  </r>
  <r>
    <n v="7780"/>
    <s v="CA-2013-139381"/>
    <x v="0"/>
    <x v="724"/>
    <d v="2019-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9-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5"/>
    <d v="2018-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9-11-07T00:00:00"/>
    <s v="Second Class"/>
    <s v="ER-13855"/>
    <s v="Elpida Rittenbach"/>
    <x v="1"/>
    <s v="United States"/>
    <s v="Charlotte"/>
    <x v="3"/>
    <n v="28205"/>
    <x v="0"/>
    <s v="OFF-ST-10003442"/>
    <x v="1"/>
    <x v="4"/>
    <s v="Eldon Portable Mobile Manager"/>
    <n v="45.248000000000005"/>
    <n v="2"/>
    <n v="0.2"/>
    <n v="3.9591999999999992"/>
  </r>
  <r>
    <n v="7784"/>
    <s v="CA-2013-162236"/>
    <x v="0"/>
    <x v="254"/>
    <d v="2019-11-07T00:00:00"/>
    <s v="Second Class"/>
    <s v="ER-13855"/>
    <s v="Elpida Rittenbach"/>
    <x v="1"/>
    <s v="United States"/>
    <s v="Charlotte"/>
    <x v="3"/>
    <n v="28205"/>
    <x v="0"/>
    <s v="FUR-TA-10002533"/>
    <x v="0"/>
    <x v="3"/>
    <s v="BPI Conference Tables"/>
    <n v="876.30000000000007"/>
    <n v="10"/>
    <n v="0.4"/>
    <n v="-292.10000000000014"/>
  </r>
  <r>
    <n v="7785"/>
    <s v="CA-2013-162236"/>
    <x v="0"/>
    <x v="254"/>
    <d v="2019-11-07T00:00:00"/>
    <s v="Second Class"/>
    <s v="ER-13855"/>
    <s v="Elpida Rittenbach"/>
    <x v="1"/>
    <s v="United States"/>
    <s v="Charlotte"/>
    <x v="3"/>
    <n v="28205"/>
    <x v="0"/>
    <s v="OFF-SU-10003505"/>
    <x v="1"/>
    <x v="14"/>
    <s v="Premier Electric Letter Opener"/>
    <n v="185.376"/>
    <n v="2"/>
    <n v="0.2"/>
    <n v="-34.758000000000017"/>
  </r>
  <r>
    <n v="7786"/>
    <s v="US-2011-111353"/>
    <x v="2"/>
    <x v="503"/>
    <d v="2017-12-06T00:00:00"/>
    <s v="Standard Class"/>
    <s v="PB-19150"/>
    <s v="Philip Brown"/>
    <x v="0"/>
    <s v="United States"/>
    <s v="New York City"/>
    <x v="15"/>
    <n v="10009"/>
    <x v="3"/>
    <s v="OFF-LA-10002762"/>
    <x v="1"/>
    <x v="2"/>
    <s v="Avery 485"/>
    <n v="25.06"/>
    <n v="2"/>
    <n v="0"/>
    <n v="11.778199999999998"/>
  </r>
  <r>
    <n v="7787"/>
    <s v="US-2013-117037"/>
    <x v="0"/>
    <x v="624"/>
    <d v="2019-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9-05-21T00:00:00"/>
    <s v="First Class"/>
    <s v="LW-17215"/>
    <s v="Luke Weiss"/>
    <x v="0"/>
    <s v="United States"/>
    <s v="Chicago"/>
    <x v="10"/>
    <n v="60653"/>
    <x v="2"/>
    <s v="OFF-FA-10000936"/>
    <x v="1"/>
    <x v="13"/>
    <s v="Acco Hot Clips Clips to Go"/>
    <n v="7.8960000000000008"/>
    <n v="3"/>
    <n v="0.2"/>
    <n v="2.4674999999999994"/>
  </r>
  <r>
    <n v="7789"/>
    <s v="US-2013-117037"/>
    <x v="0"/>
    <x v="624"/>
    <d v="2019-05-21T00:00:00"/>
    <s v="First Class"/>
    <s v="LW-17215"/>
    <s v="Luke Weiss"/>
    <x v="0"/>
    <s v="United States"/>
    <s v="Chicago"/>
    <x v="10"/>
    <n v="60653"/>
    <x v="2"/>
    <s v="FUR-FU-10004973"/>
    <x v="0"/>
    <x v="5"/>
    <s v="Flat Face Poster Frame"/>
    <n v="22.608000000000001"/>
    <n v="3"/>
    <n v="0.6"/>
    <n v="-10.173599999999997"/>
  </r>
  <r>
    <n v="7790"/>
    <s v="US-2013-117037"/>
    <x v="0"/>
    <x v="624"/>
    <d v="2019-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20-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3"/>
    <d v="2019-12-25T00:00:00"/>
    <s v="Standard Class"/>
    <s v="BP-11050"/>
    <s v="Barry Pond"/>
    <x v="1"/>
    <s v="United States"/>
    <s v="Chicago"/>
    <x v="10"/>
    <n v="60623"/>
    <x v="2"/>
    <s v="OFF-BI-10002012"/>
    <x v="1"/>
    <x v="8"/>
    <s v="Wilson Jones Easy Flow II Sheet Lifters"/>
    <n v="1.7999999999999996"/>
    <n v="5"/>
    <n v="0.8"/>
    <n v="-2.8800000000000008"/>
  </r>
  <r>
    <n v="7793"/>
    <s v="CA-2014-169362"/>
    <x v="3"/>
    <x v="386"/>
    <d v="2020-10-16T00:00:00"/>
    <s v="First Class"/>
    <s v="SP-20860"/>
    <s v="Sung Pak"/>
    <x v="1"/>
    <s v="United States"/>
    <s v="Dallas"/>
    <x v="5"/>
    <n v="75217"/>
    <x v="2"/>
    <s v="TEC-AC-10001383"/>
    <x v="2"/>
    <x v="11"/>
    <s v="Logitech Wireless Touch Keyboard K400"/>
    <n v="39.984000000000002"/>
    <n v="2"/>
    <n v="0.2"/>
    <n v="-1.4994000000000067"/>
  </r>
  <r>
    <n v="7794"/>
    <s v="CA-2012-127481"/>
    <x v="1"/>
    <x v="295"/>
    <d v="2018-12-15T00:00:00"/>
    <s v="Second Class"/>
    <s v="JD-15895"/>
    <s v="Jonathan Doherty"/>
    <x v="1"/>
    <s v="United States"/>
    <s v="Las Vegas"/>
    <x v="33"/>
    <n v="89115"/>
    <x v="1"/>
    <s v="OFF-PA-10002036"/>
    <x v="1"/>
    <x v="10"/>
    <s v="Xerox 1930"/>
    <n v="32.400000000000006"/>
    <n v="5"/>
    <n v="0"/>
    <n v="15.876000000000001"/>
  </r>
  <r>
    <n v="7795"/>
    <s v="CA-2012-127481"/>
    <x v="1"/>
    <x v="295"/>
    <d v="2018-12-15T00:00:00"/>
    <s v="Second Class"/>
    <s v="JD-15895"/>
    <s v="Jonathan Doherty"/>
    <x v="1"/>
    <s v="United States"/>
    <s v="Las Vegas"/>
    <x v="33"/>
    <n v="89115"/>
    <x v="1"/>
    <s v="OFF-PA-10002377"/>
    <x v="1"/>
    <x v="10"/>
    <s v="Xerox 1916"/>
    <n v="97.88"/>
    <n v="2"/>
    <n v="0"/>
    <n v="48.94"/>
  </r>
  <r>
    <n v="7796"/>
    <s v="CA-2012-112711"/>
    <x v="1"/>
    <x v="983"/>
    <d v="2018-07-18T00:00:00"/>
    <s v="Standard Class"/>
    <s v="FM-14380"/>
    <s v="Fred McMath"/>
    <x v="0"/>
    <s v="United States"/>
    <s v="Amarillo"/>
    <x v="5"/>
    <n v="79109"/>
    <x v="2"/>
    <s v="TEC-PH-10000526"/>
    <x v="2"/>
    <x v="7"/>
    <s v="Vtech CS6719"/>
    <n v="307.16800000000001"/>
    <n v="4"/>
    <n v="0.2"/>
    <n v="30.716800000000006"/>
  </r>
  <r>
    <n v="7797"/>
    <s v="US-2012-145121"/>
    <x v="1"/>
    <x v="653"/>
    <d v="2018-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20-03-28T00:00:00"/>
    <s v="First Class"/>
    <s v="HR-14830"/>
    <s v="Harold Ryan"/>
    <x v="1"/>
    <s v="United States"/>
    <s v="New York City"/>
    <x v="15"/>
    <n v="10035"/>
    <x v="3"/>
    <s v="OFF-EN-10004483"/>
    <x v="1"/>
    <x v="12"/>
    <s v="#10 White Business Envelopes,4 1/8 x 9 1/2"/>
    <n v="47.01"/>
    <n v="3"/>
    <n v="0"/>
    <n v="22.094699999999996"/>
  </r>
  <r>
    <n v="7799"/>
    <s v="CA-2014-166184"/>
    <x v="3"/>
    <x v="668"/>
    <d v="2020-03-28T00:00:00"/>
    <s v="First Class"/>
    <s v="HR-14830"/>
    <s v="Harold Ryan"/>
    <x v="1"/>
    <s v="United States"/>
    <s v="New York City"/>
    <x v="15"/>
    <n v="10035"/>
    <x v="3"/>
    <s v="TEC-PH-10002624"/>
    <x v="2"/>
    <x v="7"/>
    <s v="Samsung Galaxy S4 Mini"/>
    <n v="469.99"/>
    <n v="1"/>
    <n v="0"/>
    <n v="136.29709999999994"/>
  </r>
  <r>
    <n v="7800"/>
    <s v="CA-2014-166184"/>
    <x v="3"/>
    <x v="668"/>
    <d v="2020-03-28T00:00:00"/>
    <s v="First Class"/>
    <s v="HR-14830"/>
    <s v="Harold Ryan"/>
    <x v="1"/>
    <s v="United States"/>
    <s v="New York City"/>
    <x v="15"/>
    <n v="10035"/>
    <x v="3"/>
    <s v="FUR-CH-10003396"/>
    <x v="0"/>
    <x v="1"/>
    <s v="Global Deluxe Steno Chair"/>
    <n v="207.84600000000003"/>
    <n v="3"/>
    <n v="0.1"/>
    <n v="2.3093999999999895"/>
  </r>
  <r>
    <n v="7801"/>
    <s v="CA-2014-157413"/>
    <x v="3"/>
    <x v="702"/>
    <d v="2020-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6"/>
    <d v="2017-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8-09-26T00:00:00"/>
    <s v="Standard Class"/>
    <s v="SJ-20125"/>
    <s v="Sanjit Jacobs"/>
    <x v="2"/>
    <s v="United States"/>
    <s v="Franklin"/>
    <x v="18"/>
    <n v="37064"/>
    <x v="0"/>
    <s v="OFF-LA-10003714"/>
    <x v="1"/>
    <x v="2"/>
    <s v="Avery 510"/>
    <n v="12"/>
    <n v="4"/>
    <n v="0.2"/>
    <n v="4.1999999999999993"/>
  </r>
  <r>
    <n v="7804"/>
    <s v="CA-2012-102260"/>
    <x v="1"/>
    <x v="357"/>
    <d v="2018-09-26T00:00:00"/>
    <s v="Standard Class"/>
    <s v="SJ-20125"/>
    <s v="Sanjit Jacobs"/>
    <x v="2"/>
    <s v="United States"/>
    <s v="Franklin"/>
    <x v="18"/>
    <n v="37064"/>
    <x v="0"/>
    <s v="OFF-ST-10003716"/>
    <x v="1"/>
    <x v="4"/>
    <s v="Tennsco Double-Tier Lockers"/>
    <n v="720.06400000000008"/>
    <n v="4"/>
    <n v="0.2"/>
    <n v="-63.005600000000015"/>
  </r>
  <r>
    <n v="7805"/>
    <s v="CA-2012-102260"/>
    <x v="1"/>
    <x v="357"/>
    <d v="2018-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8-09-26T00:00:00"/>
    <s v="Standard Class"/>
    <s v="SJ-20125"/>
    <s v="Sanjit Jacobs"/>
    <x v="2"/>
    <s v="United States"/>
    <s v="Franklin"/>
    <x v="18"/>
    <n v="37064"/>
    <x v="0"/>
    <s v="OFF-AR-10001315"/>
    <x v="1"/>
    <x v="6"/>
    <s v="Newell 310"/>
    <n v="2.8160000000000003"/>
    <n v="2"/>
    <n v="0.2"/>
    <n v="0.31679999999999986"/>
  </r>
  <r>
    <n v="7807"/>
    <s v="CA-2012-102260"/>
    <x v="1"/>
    <x v="357"/>
    <d v="2018-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3"/>
    <d v="2019-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3"/>
    <d v="2019-01-13T00:00:00"/>
    <s v="Standard Class"/>
    <s v="VS-21820"/>
    <s v="Vivek Sundaresam"/>
    <x v="0"/>
    <s v="United States"/>
    <s v="Raleigh"/>
    <x v="3"/>
    <n v="27604"/>
    <x v="0"/>
    <s v="OFF-AR-10001955"/>
    <x v="1"/>
    <x v="6"/>
    <s v="Newell 319"/>
    <n v="47.616"/>
    <n v="3"/>
    <n v="0.2"/>
    <n v="5.9519999999999946"/>
  </r>
  <r>
    <n v="7810"/>
    <s v="US-2013-137295"/>
    <x v="0"/>
    <x v="1133"/>
    <d v="2019-01-13T00:00:00"/>
    <s v="Standard Class"/>
    <s v="VS-21820"/>
    <s v="Vivek Sundaresam"/>
    <x v="0"/>
    <s v="United States"/>
    <s v="Raleigh"/>
    <x v="3"/>
    <n v="27604"/>
    <x v="0"/>
    <s v="TEC-PH-10004080"/>
    <x v="2"/>
    <x v="7"/>
    <s v="Avaya 5410 Digital phone"/>
    <n v="108.78399999999999"/>
    <n v="2"/>
    <n v="0.2"/>
    <n v="10.878399999999999"/>
  </r>
  <r>
    <n v="7811"/>
    <s v="CA-2013-134334"/>
    <x v="0"/>
    <x v="1172"/>
    <d v="2019-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2"/>
    <d v="2019-02-15T00:00:00"/>
    <s v="First Class"/>
    <s v="DK-13090"/>
    <s v="Dave Kipp"/>
    <x v="0"/>
    <s v="United States"/>
    <s v="Clinton"/>
    <x v="39"/>
    <n v="20735"/>
    <x v="3"/>
    <s v="OFF-AR-10001770"/>
    <x v="1"/>
    <x v="6"/>
    <s v="Economy #2 Pencils"/>
    <n v="7.98"/>
    <n v="3"/>
    <n v="0"/>
    <n v="2.0747999999999998"/>
  </r>
  <r>
    <n v="7813"/>
    <s v="CA-2013-134334"/>
    <x v="0"/>
    <x v="1172"/>
    <d v="2019-02-15T00:00:00"/>
    <s v="First Class"/>
    <s v="DK-13090"/>
    <s v="Dave Kipp"/>
    <x v="0"/>
    <s v="United States"/>
    <s v="Clinton"/>
    <x v="39"/>
    <n v="20735"/>
    <x v="3"/>
    <s v="FUR-TA-10002356"/>
    <x v="0"/>
    <x v="3"/>
    <s v="Bevis Boat-Shaped Conference Table"/>
    <n v="550.43100000000004"/>
    <n v="3"/>
    <n v="0.3"/>
    <n v="-47.179800000000029"/>
  </r>
  <r>
    <n v="7814"/>
    <s v="CA-2013-134334"/>
    <x v="0"/>
    <x v="1172"/>
    <d v="2019-02-15T00:00:00"/>
    <s v="First Class"/>
    <s v="DK-13090"/>
    <s v="Dave Kipp"/>
    <x v="0"/>
    <s v="United States"/>
    <s v="Clinton"/>
    <x v="39"/>
    <n v="20735"/>
    <x v="3"/>
    <s v="FUR-FU-10003274"/>
    <x v="0"/>
    <x v="5"/>
    <s v="Regeneration Desk Collection"/>
    <n v="10.56"/>
    <n v="6"/>
    <n v="0"/>
    <n v="4.6464000000000008"/>
  </r>
  <r>
    <n v="7815"/>
    <s v="US-2014-109316"/>
    <x v="3"/>
    <x v="110"/>
    <d v="2020-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20-06-11T00:00:00"/>
    <s v="First Class"/>
    <s v="MG-17680"/>
    <s v="Maureen Gastineau"/>
    <x v="2"/>
    <s v="United States"/>
    <s v="Los Angeles"/>
    <x v="1"/>
    <n v="90049"/>
    <x v="1"/>
    <s v="TEC-PH-10000307"/>
    <x v="2"/>
    <x v="7"/>
    <s v="Shocksock Galaxy S4 Armband"/>
    <n v="17.52"/>
    <n v="2"/>
    <n v="0.2"/>
    <n v="-3.5040000000000022"/>
  </r>
  <r>
    <n v="7817"/>
    <s v="CA-2013-138478"/>
    <x v="0"/>
    <x v="147"/>
    <d v="2019-10-27T00:00:00"/>
    <s v="Second Class"/>
    <s v="DP-13390"/>
    <s v="Dennis Pardue"/>
    <x v="2"/>
    <s v="United States"/>
    <s v="North Las Vegas"/>
    <x v="33"/>
    <n v="89031"/>
    <x v="1"/>
    <s v="OFF-AR-10002240"/>
    <x v="1"/>
    <x v="6"/>
    <s v="Panasonic KP-150 Electric Pencil Sharpener"/>
    <n v="113.22"/>
    <n v="3"/>
    <n v="0"/>
    <n v="29.437200000000001"/>
  </r>
  <r>
    <n v="7818"/>
    <s v="CA-2013-138478"/>
    <x v="0"/>
    <x v="147"/>
    <d v="2019-10-27T00:00:00"/>
    <s v="Second Class"/>
    <s v="DP-13390"/>
    <s v="Dennis Pardue"/>
    <x v="2"/>
    <s v="United States"/>
    <s v="North Las Vegas"/>
    <x v="33"/>
    <n v="89031"/>
    <x v="1"/>
    <s v="OFF-PA-10001801"/>
    <x v="1"/>
    <x v="10"/>
    <s v="Xerox 193"/>
    <n v="35.880000000000003"/>
    <n v="6"/>
    <n v="0"/>
    <n v="17.581200000000003"/>
  </r>
  <r>
    <n v="7819"/>
    <s v="CA-2013-138478"/>
    <x v="0"/>
    <x v="147"/>
    <d v="2019-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20-01-31T00:00:00"/>
    <s v="Standard Class"/>
    <s v="CJ-12010"/>
    <s v="Caroline Jumper"/>
    <x v="0"/>
    <s v="United States"/>
    <s v="San Francisco"/>
    <x v="1"/>
    <n v="94109"/>
    <x v="1"/>
    <s v="OFF-FA-10000611"/>
    <x v="1"/>
    <x v="13"/>
    <s v="Binder Clips by OIC"/>
    <n v="11.84"/>
    <n v="8"/>
    <n v="0"/>
    <n v="5.6831999999999994"/>
  </r>
  <r>
    <n v="7821"/>
    <s v="CA-2014-152436"/>
    <x v="3"/>
    <x v="166"/>
    <d v="2020-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9-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7-09-01T00:00:00"/>
    <s v="Standard Class"/>
    <s v="PP-18955"/>
    <s v="Paul Prost"/>
    <x v="2"/>
    <s v="United States"/>
    <s v="Newark"/>
    <x v="13"/>
    <n v="19711"/>
    <x v="3"/>
    <s v="OFF-AR-10003770"/>
    <x v="1"/>
    <x v="6"/>
    <s v="Newell 340"/>
    <n v="8.64"/>
    <n v="3"/>
    <n v="0"/>
    <n v="2.5055999999999998"/>
  </r>
  <r>
    <n v="7824"/>
    <s v="US-2011-115413"/>
    <x v="2"/>
    <x v="86"/>
    <d v="2017-09-01T00:00:00"/>
    <s v="Standard Class"/>
    <s v="PP-18955"/>
    <s v="Paul Prost"/>
    <x v="2"/>
    <s v="United States"/>
    <s v="Newark"/>
    <x v="13"/>
    <n v="19711"/>
    <x v="3"/>
    <s v="TEC-AC-10002800"/>
    <x v="2"/>
    <x v="11"/>
    <s v="Plantronics Audio 478 Stereo USB Headset"/>
    <n v="149.97"/>
    <n v="3"/>
    <n v="0"/>
    <n v="52.489499999999992"/>
  </r>
  <r>
    <n v="7825"/>
    <s v="CA-2011-125150"/>
    <x v="2"/>
    <x v="1173"/>
    <d v="2017-05-23T00:00:00"/>
    <s v="Standard Class"/>
    <s v="PW-19030"/>
    <s v="Pauline Webber"/>
    <x v="1"/>
    <s v="United States"/>
    <s v="Los Angeles"/>
    <x v="1"/>
    <n v="90036"/>
    <x v="1"/>
    <s v="FUR-CH-10002439"/>
    <x v="0"/>
    <x v="1"/>
    <s v="Iceberg Nesting Folding Chair, 19w x 6d x 43h"/>
    <n v="232.88"/>
    <n v="5"/>
    <n v="0.2"/>
    <n v="17.466000000000008"/>
  </r>
  <r>
    <n v="7826"/>
    <s v="CA-2012-127327"/>
    <x v="1"/>
    <x v="302"/>
    <d v="2018-02-07T00:00:00"/>
    <s v="Standard Class"/>
    <s v="PW-19030"/>
    <s v="Pauline Webber"/>
    <x v="1"/>
    <s v="United States"/>
    <s v="Rome"/>
    <x v="15"/>
    <n v="13440"/>
    <x v="3"/>
    <s v="FUR-CH-10004218"/>
    <x v="0"/>
    <x v="1"/>
    <s v="Global Fabric Manager's Chair, Dark Gray"/>
    <n v="90.882000000000005"/>
    <n v="1"/>
    <n v="0.1"/>
    <n v="15.147000000000004"/>
  </r>
  <r>
    <n v="7827"/>
    <s v="CA-2014-117114"/>
    <x v="3"/>
    <x v="1107"/>
    <d v="2020-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7"/>
    <d v="2020-11-06T00:00:00"/>
    <s v="Standard Class"/>
    <s v="CY-12745"/>
    <s v="Craig Yedwab"/>
    <x v="1"/>
    <s v="United States"/>
    <s v="Chicago"/>
    <x v="10"/>
    <n v="60610"/>
    <x v="2"/>
    <s v="OFF-EN-10001137"/>
    <x v="1"/>
    <x v="12"/>
    <s v="#10 Gummed Flap White Envelopes, 100/Box"/>
    <n v="9.9120000000000008"/>
    <n v="3"/>
    <n v="0.2"/>
    <n v="3.2213999999999996"/>
  </r>
  <r>
    <n v="7829"/>
    <s v="CA-2012-137302"/>
    <x v="1"/>
    <x v="33"/>
    <d v="2018-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8-05-01T00:00:00"/>
    <s v="Standard Class"/>
    <s v="BW-11110"/>
    <s v="Bart Watters"/>
    <x v="1"/>
    <s v="United States"/>
    <s v="San Diego"/>
    <x v="1"/>
    <n v="92105"/>
    <x v="1"/>
    <s v="OFF-AR-10000588"/>
    <x v="1"/>
    <x v="6"/>
    <s v="Newell 345"/>
    <n v="59.519999999999996"/>
    <n v="3"/>
    <n v="0"/>
    <n v="15.475200000000001"/>
  </r>
  <r>
    <n v="7831"/>
    <s v="CA-2012-137302"/>
    <x v="1"/>
    <x v="33"/>
    <d v="2018-05-01T00:00:00"/>
    <s v="Standard Class"/>
    <s v="BW-11110"/>
    <s v="Bart Watters"/>
    <x v="1"/>
    <s v="United States"/>
    <s v="San Diego"/>
    <x v="1"/>
    <n v="92105"/>
    <x v="1"/>
    <s v="TEC-PH-10003174"/>
    <x v="2"/>
    <x v="7"/>
    <s v="RCA ViSYS 25825 Wireless digital phone"/>
    <n v="311.97600000000006"/>
    <n v="3"/>
    <n v="0.2"/>
    <n v="38.996999999999986"/>
  </r>
  <r>
    <n v="7832"/>
    <s v="CA-2012-137302"/>
    <x v="1"/>
    <x v="33"/>
    <d v="2018-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9-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4"/>
    <d v="2018-01-28T00:00:00"/>
    <s v="Standard Class"/>
    <s v="CR-12820"/>
    <s v="Cyra Reiten"/>
    <x v="2"/>
    <s v="United States"/>
    <s v="West Palm Beach"/>
    <x v="2"/>
    <n v="33407"/>
    <x v="0"/>
    <s v="OFF-AR-10004757"/>
    <x v="1"/>
    <x v="6"/>
    <s v="Crayola Colored Pencils"/>
    <n v="13.120000000000001"/>
    <n v="5"/>
    <n v="0.2"/>
    <n v="2.1319999999999988"/>
  </r>
  <r>
    <n v="7835"/>
    <s v="CA-2012-106257"/>
    <x v="1"/>
    <x v="657"/>
    <d v="2018-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8-04-17T00:00:00"/>
    <s v="Second Class"/>
    <s v="EB-14110"/>
    <s v="Eugene Barchas"/>
    <x v="0"/>
    <s v="United States"/>
    <s v="Los Angeles"/>
    <x v="1"/>
    <n v="90045"/>
    <x v="1"/>
    <s v="TEC-PH-10001494"/>
    <x v="2"/>
    <x v="7"/>
    <s v="Polycom CX600 IP Phone VoIP phone"/>
    <n v="479.92"/>
    <n v="2"/>
    <n v="0.2"/>
    <n v="41.993000000000009"/>
  </r>
  <r>
    <n v="7837"/>
    <s v="CA-2012-149083"/>
    <x v="1"/>
    <x v="12"/>
    <d v="2018-09-30T00:00:00"/>
    <s v="Standard Class"/>
    <s v="SH-19975"/>
    <s v="Sally Hughsby"/>
    <x v="1"/>
    <s v="United States"/>
    <s v="Seattle"/>
    <x v="4"/>
    <n v="98103"/>
    <x v="1"/>
    <s v="FUR-CH-10004289"/>
    <x v="0"/>
    <x v="1"/>
    <s v="Global Super Steno Chair"/>
    <n v="307.13600000000002"/>
    <n v="4"/>
    <n v="0.2"/>
    <n v="-11.51760000000003"/>
  </r>
  <r>
    <n v="7838"/>
    <s v="CA-2012-149083"/>
    <x v="1"/>
    <x v="12"/>
    <d v="2018-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8-09-30T00:00:00"/>
    <s v="Standard Class"/>
    <s v="SH-19975"/>
    <s v="Sally Hughsby"/>
    <x v="1"/>
    <s v="United States"/>
    <s v="Seattle"/>
    <x v="4"/>
    <n v="98103"/>
    <x v="1"/>
    <s v="TEC-AC-10002567"/>
    <x v="2"/>
    <x v="11"/>
    <s v="Logitech G602 Wireless Gaming Mouse"/>
    <n v="159.97999999999999"/>
    <n v="2"/>
    <n v="0"/>
    <n v="57.592799999999997"/>
  </r>
  <r>
    <n v="7840"/>
    <s v="US-2011-137869"/>
    <x v="2"/>
    <x v="1175"/>
    <d v="2017-04-02T00:00:00"/>
    <s v="Standard Class"/>
    <s v="CV-12295"/>
    <s v="Christina VanderZanden"/>
    <x v="0"/>
    <s v="United States"/>
    <s v="Des Moines"/>
    <x v="23"/>
    <n v="50315"/>
    <x v="2"/>
    <s v="OFF-EN-10001509"/>
    <x v="1"/>
    <x v="12"/>
    <s v="Poly String Tie Envelopes"/>
    <n v="6.12"/>
    <n v="3"/>
    <n v="0"/>
    <n v="2.8763999999999994"/>
  </r>
  <r>
    <n v="7841"/>
    <s v="US-2011-137869"/>
    <x v="2"/>
    <x v="1175"/>
    <d v="2017-04-02T00:00:00"/>
    <s v="Standard Class"/>
    <s v="CV-12295"/>
    <s v="Christina VanderZanden"/>
    <x v="0"/>
    <s v="United States"/>
    <s v="Des Moines"/>
    <x v="23"/>
    <n v="50315"/>
    <x v="2"/>
    <s v="FUR-TA-10003954"/>
    <x v="0"/>
    <x v="3"/>
    <s v="Hon 94000 Series Round Tables"/>
    <n v="1184.72"/>
    <n v="4"/>
    <n v="0"/>
    <n v="106.62480000000005"/>
  </r>
  <r>
    <n v="7842"/>
    <s v="CA-2013-116603"/>
    <x v="0"/>
    <x v="19"/>
    <d v="2019-07-23T00:00:00"/>
    <s v="Standard Class"/>
    <s v="AT-10735"/>
    <s v="Annie Thurman"/>
    <x v="0"/>
    <s v="United States"/>
    <s v="New York City"/>
    <x v="15"/>
    <n v="10024"/>
    <x v="3"/>
    <s v="OFF-AP-10002892"/>
    <x v="1"/>
    <x v="9"/>
    <s v="Belkin F5C206VTEL 6 Outlet Surge"/>
    <n v="45.96"/>
    <n v="2"/>
    <n v="0"/>
    <n v="13.787999999999997"/>
  </r>
  <r>
    <n v="7843"/>
    <s v="CA-2011-158470"/>
    <x v="2"/>
    <x v="986"/>
    <d v="2017-04-23T00:00:00"/>
    <s v="Second Class"/>
    <s v="AG-10390"/>
    <s v="Allen Goldenen"/>
    <x v="0"/>
    <s v="United States"/>
    <s v="Arlington"/>
    <x v="17"/>
    <n v="22204"/>
    <x v="0"/>
    <s v="OFF-BI-10003638"/>
    <x v="1"/>
    <x v="8"/>
    <s v="GBC Durable Plastic Covers"/>
    <n v="58.050000000000004"/>
    <n v="3"/>
    <n v="0"/>
    <n v="26.702999999999999"/>
  </r>
  <r>
    <n v="7844"/>
    <s v="CA-2011-158470"/>
    <x v="2"/>
    <x v="986"/>
    <d v="2017-04-23T00:00:00"/>
    <s v="Second Class"/>
    <s v="AG-10390"/>
    <s v="Allen Goldenen"/>
    <x v="0"/>
    <s v="United States"/>
    <s v="Arlington"/>
    <x v="17"/>
    <n v="22204"/>
    <x v="0"/>
    <s v="OFF-PA-10001569"/>
    <x v="1"/>
    <x v="10"/>
    <s v="Xerox 232"/>
    <n v="71.28"/>
    <n v="11"/>
    <n v="0"/>
    <n v="34.214400000000005"/>
  </r>
  <r>
    <n v="7845"/>
    <s v="US-2014-123834"/>
    <x v="3"/>
    <x v="246"/>
    <d v="2020-07-26T00:00:00"/>
    <s v="Standard Class"/>
    <s v="GM-14500"/>
    <s v="Gene McClure"/>
    <x v="0"/>
    <s v="United States"/>
    <s v="Pharr"/>
    <x v="5"/>
    <n v="78577"/>
    <x v="2"/>
    <s v="FUR-TA-10001676"/>
    <x v="0"/>
    <x v="3"/>
    <s v="Hon 61000 Series Interactive Training Tables"/>
    <n v="124.404"/>
    <n v="4"/>
    <n v="0.3"/>
    <n v="-21.3264"/>
  </r>
  <r>
    <n v="7846"/>
    <s v="CA-2012-125976"/>
    <x v="1"/>
    <x v="874"/>
    <d v="2018-10-02T00:00:00"/>
    <s v="Standard Class"/>
    <s v="JK-15205"/>
    <s v="Jamie Kunitz"/>
    <x v="0"/>
    <s v="United States"/>
    <s v="Arlington"/>
    <x v="17"/>
    <n v="22204"/>
    <x v="0"/>
    <s v="OFF-PA-10001125"/>
    <x v="1"/>
    <x v="10"/>
    <s v="Xerox 1988"/>
    <n v="154.9"/>
    <n v="5"/>
    <n v="0"/>
    <n v="69.704999999999998"/>
  </r>
  <r>
    <n v="7847"/>
    <s v="CA-2012-125976"/>
    <x v="1"/>
    <x v="874"/>
    <d v="2018-10-02T00:00:00"/>
    <s v="Standard Class"/>
    <s v="JK-15205"/>
    <s v="Jamie Kunitz"/>
    <x v="0"/>
    <s v="United States"/>
    <s v="Arlington"/>
    <x v="17"/>
    <n v="22204"/>
    <x v="0"/>
    <s v="TEC-PH-10002496"/>
    <x v="2"/>
    <x v="7"/>
    <s v="Cisco SPA301"/>
    <n v="1871.88"/>
    <n v="12"/>
    <n v="0"/>
    <n v="561.56399999999996"/>
  </r>
  <r>
    <n v="7848"/>
    <s v="CA-2013-128706"/>
    <x v="0"/>
    <x v="535"/>
    <d v="2019-03-03T00:00:00"/>
    <s v="Standard Class"/>
    <s v="DW-13540"/>
    <s v="Don Weiss"/>
    <x v="0"/>
    <s v="United States"/>
    <s v="Houston"/>
    <x v="5"/>
    <n v="77070"/>
    <x v="2"/>
    <s v="FUR-FU-10004053"/>
    <x v="0"/>
    <x v="5"/>
    <s v="DAX Two-Tone Silver Metal Document Frame"/>
    <n v="16.192"/>
    <n v="2"/>
    <n v="0.6"/>
    <n v="-6.8815999999999953"/>
  </r>
  <r>
    <n v="7849"/>
    <s v="CA-2013-104311"/>
    <x v="0"/>
    <x v="440"/>
    <d v="2019-05-07T00:00:00"/>
    <s v="Standard Class"/>
    <s v="AS-10090"/>
    <s v="Adam Shillingsburg"/>
    <x v="0"/>
    <s v="United States"/>
    <s v="Irving"/>
    <x v="5"/>
    <n v="75061"/>
    <x v="2"/>
    <s v="OFF-ST-10000321"/>
    <x v="1"/>
    <x v="4"/>
    <s v="Akro Stacking Bins"/>
    <n v="18.936"/>
    <n v="3"/>
    <n v="0.2"/>
    <n v="-3.787200000000003"/>
  </r>
  <r>
    <n v="7850"/>
    <s v="CA-2013-104311"/>
    <x v="0"/>
    <x v="440"/>
    <d v="2019-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9-05-07T00:00:00"/>
    <s v="Standard Class"/>
    <s v="AS-10090"/>
    <s v="Adam Shillingsburg"/>
    <x v="0"/>
    <s v="United States"/>
    <s v="Irving"/>
    <x v="5"/>
    <n v="75061"/>
    <x v="2"/>
    <s v="OFF-LA-10000973"/>
    <x v="1"/>
    <x v="2"/>
    <s v="Avery 502"/>
    <n v="5.04"/>
    <n v="2"/>
    <n v="0.2"/>
    <n v="1.764"/>
  </r>
  <r>
    <n v="7852"/>
    <s v="CA-2011-169649"/>
    <x v="2"/>
    <x v="337"/>
    <d v="2017-12-15T00:00:00"/>
    <s v="Standard Class"/>
    <s v="TS-21205"/>
    <s v="Thomas Seio"/>
    <x v="1"/>
    <s v="United States"/>
    <s v="Chicago"/>
    <x v="10"/>
    <n v="60653"/>
    <x v="2"/>
    <s v="OFF-PA-10000143"/>
    <x v="1"/>
    <x v="10"/>
    <s v="Astroparche Fine Business Paper"/>
    <n v="8.4480000000000004"/>
    <n v="2"/>
    <n v="0.2"/>
    <n v="2.9568000000000003"/>
  </r>
  <r>
    <n v="7853"/>
    <s v="CA-2011-169649"/>
    <x v="2"/>
    <x v="337"/>
    <d v="2017-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8-12-29T00:00:00"/>
    <s v="Standard Class"/>
    <s v="SM-20320"/>
    <s v="Sean Miller"/>
    <x v="2"/>
    <s v="United States"/>
    <s v="Los Angeles"/>
    <x v="1"/>
    <n v="90049"/>
    <x v="1"/>
    <s v="OFF-PA-10001526"/>
    <x v="1"/>
    <x v="10"/>
    <s v="Xerox 1949"/>
    <n v="9.9600000000000009"/>
    <n v="2"/>
    <n v="0"/>
    <n v="4.8804000000000007"/>
  </r>
  <r>
    <n v="7855"/>
    <s v="CA-2014-135587"/>
    <x v="3"/>
    <x v="226"/>
    <d v="2020-12-13T00:00:00"/>
    <s v="Standard Class"/>
    <s v="BH-11710"/>
    <s v="Brosina Hoffman"/>
    <x v="0"/>
    <s v="United States"/>
    <s v="Hattiesburg"/>
    <x v="35"/>
    <n v="39401"/>
    <x v="0"/>
    <s v="OFF-AP-10004540"/>
    <x v="1"/>
    <x v="9"/>
    <s v="Eureka The Boss Lite 10-Amp Upright Vacuum, Blue"/>
    <n v="320.64"/>
    <n v="4"/>
    <n v="0"/>
    <n v="89.779200000000003"/>
  </r>
  <r>
    <n v="7856"/>
    <s v="CA-2014-135587"/>
    <x v="3"/>
    <x v="226"/>
    <d v="2020-12-13T00:00:00"/>
    <s v="Standard Class"/>
    <s v="BH-11710"/>
    <s v="Brosina Hoffman"/>
    <x v="0"/>
    <s v="United States"/>
    <s v="Hattiesburg"/>
    <x v="35"/>
    <n v="39401"/>
    <x v="0"/>
    <s v="TEC-AC-10001266"/>
    <x v="2"/>
    <x v="11"/>
    <s v="Memorex Micro Travel Drive 8 GB"/>
    <n v="52"/>
    <n v="4"/>
    <n v="0"/>
    <n v="23.4"/>
  </r>
  <r>
    <n v="7857"/>
    <s v="CA-2011-103429"/>
    <x v="2"/>
    <x v="991"/>
    <d v="2017-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1"/>
    <d v="2017-06-01T00:00:00"/>
    <s v="First Class"/>
    <s v="LW-16825"/>
    <s v="Laurel Workman"/>
    <x v="1"/>
    <s v="United States"/>
    <s v="New York City"/>
    <x v="15"/>
    <n v="10024"/>
    <x v="3"/>
    <s v="TEC-PH-10003505"/>
    <x v="2"/>
    <x v="7"/>
    <s v="Geemarc AmpliPOWER60"/>
    <n v="464"/>
    <n v="5"/>
    <n v="0"/>
    <n v="134.55999999999995"/>
  </r>
  <r>
    <n v="7859"/>
    <s v="CA-2011-103429"/>
    <x v="2"/>
    <x v="991"/>
    <d v="2017-06-01T00:00:00"/>
    <s v="First Class"/>
    <s v="LW-16825"/>
    <s v="Laurel Workman"/>
    <x v="1"/>
    <s v="United States"/>
    <s v="New York City"/>
    <x v="15"/>
    <n v="10024"/>
    <x v="3"/>
    <s v="OFF-AP-10001005"/>
    <x v="1"/>
    <x v="9"/>
    <s v="Honeywell Quietcare HEPA Air Cleaner"/>
    <n v="235.95000000000002"/>
    <n v="3"/>
    <n v="0"/>
    <n v="77.863499999999988"/>
  </r>
  <r>
    <n v="7860"/>
    <s v="CA-2011-103429"/>
    <x v="2"/>
    <x v="991"/>
    <d v="2017-06-01T00:00:00"/>
    <s v="First Class"/>
    <s v="LW-16825"/>
    <s v="Laurel Workman"/>
    <x v="1"/>
    <s v="United States"/>
    <s v="New York City"/>
    <x v="15"/>
    <n v="10024"/>
    <x v="3"/>
    <s v="OFF-PA-10001712"/>
    <x v="1"/>
    <x v="10"/>
    <s v="Xerox 1948"/>
    <n v="39.96"/>
    <n v="4"/>
    <n v="0"/>
    <n v="17.981999999999999"/>
  </r>
  <r>
    <n v="7861"/>
    <s v="CA-2014-152261"/>
    <x v="3"/>
    <x v="580"/>
    <d v="2020-03-07T00:00:00"/>
    <s v="Standard Class"/>
    <s v="JA-15970"/>
    <s v="Joseph Airdo"/>
    <x v="0"/>
    <s v="United States"/>
    <s v="Cuyahoga Falls"/>
    <x v="24"/>
    <n v="44221"/>
    <x v="3"/>
    <s v="OFF-BI-10002353"/>
    <x v="1"/>
    <x v="8"/>
    <s v="GBC VeloBind Cover Sets"/>
    <n v="18.528000000000002"/>
    <n v="4"/>
    <n v="0.7"/>
    <n v="-12.352"/>
  </r>
  <r>
    <n v="7862"/>
    <s v="CA-2012-142993"/>
    <x v="1"/>
    <x v="88"/>
    <d v="2018-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8-10-17T00:00:00"/>
    <s v="Standard Class"/>
    <s v="KA-16525"/>
    <s v="Kelly Andreada"/>
    <x v="0"/>
    <s v="United States"/>
    <s v="Seattle"/>
    <x v="4"/>
    <n v="98103"/>
    <x v="1"/>
    <s v="OFF-ST-10000934"/>
    <x v="1"/>
    <x v="4"/>
    <s v="Contico 72&quot;H Heavy-Duty Storage System"/>
    <n v="81.96"/>
    <n v="2"/>
    <n v="0"/>
    <n v="0"/>
  </r>
  <r>
    <n v="7864"/>
    <s v="CA-2012-143364"/>
    <x v="1"/>
    <x v="1176"/>
    <d v="2018-07-19T00:00:00"/>
    <s v="Second Class"/>
    <s v="TG-21310"/>
    <s v="Toby Gnade"/>
    <x v="0"/>
    <s v="United States"/>
    <s v="Mesa"/>
    <x v="16"/>
    <n v="85204"/>
    <x v="1"/>
    <s v="OFF-ST-10002743"/>
    <x v="1"/>
    <x v="4"/>
    <s v="SAFCO Boltless Steel Shelving"/>
    <n v="272.73599999999999"/>
    <n v="3"/>
    <n v="0.2"/>
    <n v="-64.774800000000013"/>
  </r>
  <r>
    <n v="7865"/>
    <s v="CA-2012-143364"/>
    <x v="1"/>
    <x v="1176"/>
    <d v="2018-07-19T00:00:00"/>
    <s v="Second Class"/>
    <s v="TG-21310"/>
    <s v="Toby Gnade"/>
    <x v="0"/>
    <s v="United States"/>
    <s v="Mesa"/>
    <x v="16"/>
    <n v="85204"/>
    <x v="1"/>
    <s v="OFF-PA-10001846"/>
    <x v="1"/>
    <x v="10"/>
    <s v="Xerox 1899"/>
    <n v="18.496000000000002"/>
    <n v="4"/>
    <n v="0.2"/>
    <n v="6.7048000000000005"/>
  </r>
  <r>
    <n v="7866"/>
    <s v="CA-2012-143364"/>
    <x v="1"/>
    <x v="1176"/>
    <d v="2018-07-19T00:00:00"/>
    <s v="Second Class"/>
    <s v="TG-21310"/>
    <s v="Toby Gnade"/>
    <x v="0"/>
    <s v="United States"/>
    <s v="Mesa"/>
    <x v="16"/>
    <n v="85204"/>
    <x v="1"/>
    <s v="FUR-CH-10004287"/>
    <x v="0"/>
    <x v="1"/>
    <s v="SAFCO Arco Folding Chair"/>
    <n v="441.92"/>
    <n v="2"/>
    <n v="0.2"/>
    <n v="49.715999999999966"/>
  </r>
  <r>
    <n v="7867"/>
    <s v="CA-2012-143364"/>
    <x v="1"/>
    <x v="1176"/>
    <d v="2018-07-19T00:00:00"/>
    <s v="Second Class"/>
    <s v="TG-21310"/>
    <s v="Toby Gnade"/>
    <x v="0"/>
    <s v="United States"/>
    <s v="Mesa"/>
    <x v="16"/>
    <n v="85204"/>
    <x v="1"/>
    <s v="FUR-BO-10001608"/>
    <x v="0"/>
    <x v="0"/>
    <s v="Hon Metal Bookcases, Black"/>
    <n v="127.76400000000002"/>
    <n v="6"/>
    <n v="0.7"/>
    <n v="-191.64599999999996"/>
  </r>
  <r>
    <n v="7868"/>
    <s v="CA-2011-100972"/>
    <x v="2"/>
    <x v="84"/>
    <d v="2017-11-24T00:00:00"/>
    <s v="Second Class"/>
    <s v="DB-13360"/>
    <s v="Dennis Bolton"/>
    <x v="2"/>
    <s v="United States"/>
    <s v="Salt Lake City"/>
    <x v="7"/>
    <n v="84106"/>
    <x v="1"/>
    <s v="OFF-PA-10000357"/>
    <x v="1"/>
    <x v="10"/>
    <s v="Xerox 1888"/>
    <n v="166.44"/>
    <n v="3"/>
    <n v="0"/>
    <n v="79.891199999999998"/>
  </r>
  <r>
    <n v="7869"/>
    <s v="CA-2013-136994"/>
    <x v="0"/>
    <x v="1021"/>
    <d v="2019-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20-07-10T00:00:00"/>
    <s v="Standard Class"/>
    <s v="MO-17950"/>
    <s v="Michael Oakman"/>
    <x v="0"/>
    <s v="United States"/>
    <s v="Jacksonville"/>
    <x v="3"/>
    <n v="28540"/>
    <x v="0"/>
    <s v="TEC-AC-10002167"/>
    <x v="2"/>
    <x v="11"/>
    <s v="Imation 8gb Micro Traveldrive Usb 2.0 Flash Drive"/>
    <n v="24"/>
    <n v="2"/>
    <n v="0.2"/>
    <n v="-2.6999999999999993"/>
  </r>
  <r>
    <n v="7871"/>
    <s v="CA-2014-122112"/>
    <x v="3"/>
    <x v="145"/>
    <d v="2020-09-30T00:00:00"/>
    <s v="Standard Class"/>
    <s v="CA-11965"/>
    <s v="Carol Adams"/>
    <x v="1"/>
    <s v="United States"/>
    <s v="Lakewood"/>
    <x v="24"/>
    <n v="44107"/>
    <x v="3"/>
    <s v="OFF-EN-10004459"/>
    <x v="1"/>
    <x v="12"/>
    <s v="Security-Tint Envelopes"/>
    <n v="24.448"/>
    <n v="4"/>
    <n v="0.2"/>
    <n v="8.8623999999999992"/>
  </r>
  <r>
    <n v="7872"/>
    <s v="CA-2013-101672"/>
    <x v="0"/>
    <x v="339"/>
    <d v="2019-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9-10-08T00:00:00"/>
    <s v="Standard Class"/>
    <s v="DB-12910"/>
    <s v="Daniel Byrd"/>
    <x v="2"/>
    <s v="United States"/>
    <s v="Lake Forest"/>
    <x v="1"/>
    <n v="92630"/>
    <x v="1"/>
    <s v="FUR-CH-10004063"/>
    <x v="0"/>
    <x v="1"/>
    <s v="Global Deluxe High-Back Manager's Chair"/>
    <n v="915.13600000000008"/>
    <n v="4"/>
    <n v="0.2"/>
    <n v="102.95279999999988"/>
  </r>
  <r>
    <n v="7874"/>
    <s v="CA-2013-101672"/>
    <x v="0"/>
    <x v="339"/>
    <d v="2019-10-08T00:00:00"/>
    <s v="Standard Class"/>
    <s v="DB-12910"/>
    <s v="Daniel Byrd"/>
    <x v="2"/>
    <s v="United States"/>
    <s v="Lake Forest"/>
    <x v="1"/>
    <n v="92630"/>
    <x v="1"/>
    <s v="OFF-PA-10004610"/>
    <x v="1"/>
    <x v="10"/>
    <s v="Xerox 1900"/>
    <n v="8.56"/>
    <n v="2"/>
    <n v="0"/>
    <n v="3.8519999999999994"/>
  </r>
  <r>
    <n v="7875"/>
    <s v="CA-2013-101672"/>
    <x v="0"/>
    <x v="339"/>
    <d v="2019-10-08T00:00:00"/>
    <s v="Standard Class"/>
    <s v="DB-12910"/>
    <s v="Daniel Byrd"/>
    <x v="2"/>
    <s v="United States"/>
    <s v="Lake Forest"/>
    <x v="1"/>
    <n v="92630"/>
    <x v="1"/>
    <s v="OFF-PA-10001878"/>
    <x v="1"/>
    <x v="10"/>
    <s v="Xerox 1891"/>
    <n v="97.82"/>
    <n v="2"/>
    <n v="0"/>
    <n v="45.975399999999993"/>
  </r>
  <r>
    <n v="7876"/>
    <s v="CA-2014-168403"/>
    <x v="3"/>
    <x v="428"/>
    <d v="2020-09-16T00:00:00"/>
    <s v="Standard Class"/>
    <s v="DK-12835"/>
    <s v="Damala Kotsonis"/>
    <x v="1"/>
    <s v="United States"/>
    <s v="Portland"/>
    <x v="21"/>
    <n v="97206"/>
    <x v="1"/>
    <s v="OFF-PA-10002036"/>
    <x v="1"/>
    <x v="10"/>
    <s v="Xerox 1930"/>
    <n v="31.104000000000006"/>
    <n v="6"/>
    <n v="0.2"/>
    <n v="11.2752"/>
  </r>
  <r>
    <n v="7877"/>
    <s v="CA-2014-168403"/>
    <x v="3"/>
    <x v="428"/>
    <d v="2020-09-16T00:00:00"/>
    <s v="Standard Class"/>
    <s v="DK-12835"/>
    <s v="Damala Kotsonis"/>
    <x v="1"/>
    <s v="United States"/>
    <s v="Portland"/>
    <x v="21"/>
    <n v="97206"/>
    <x v="1"/>
    <s v="OFF-AP-10003278"/>
    <x v="1"/>
    <x v="9"/>
    <s v="Belkin 7-Outlet SurgeMaster Home Series"/>
    <n v="11.176000000000002"/>
    <n v="1"/>
    <n v="0.2"/>
    <n v="0.8382000000000005"/>
  </r>
  <r>
    <n v="7878"/>
    <s v="CA-2012-148705"/>
    <x v="1"/>
    <x v="898"/>
    <d v="2018-03-18T00:00:00"/>
    <s v="Standard Class"/>
    <s v="EB-14170"/>
    <s v="Evan Bailliet"/>
    <x v="0"/>
    <s v="United States"/>
    <s v="Charlotte"/>
    <x v="3"/>
    <n v="28205"/>
    <x v="0"/>
    <s v="OFF-LA-10001641"/>
    <x v="1"/>
    <x v="2"/>
    <s v="Avery 518"/>
    <n v="5.04"/>
    <n v="2"/>
    <n v="0.2"/>
    <n v="1.764"/>
  </r>
  <r>
    <n v="7879"/>
    <s v="CA-2013-160241"/>
    <x v="0"/>
    <x v="895"/>
    <d v="2019-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9-06-22T00:00:00"/>
    <s v="Standard Class"/>
    <s v="JS-15685"/>
    <s v="Jim Sink"/>
    <x v="1"/>
    <s v="United States"/>
    <s v="Philadelphia"/>
    <x v="9"/>
    <n v="19140"/>
    <x v="3"/>
    <s v="FUR-TA-10003392"/>
    <x v="0"/>
    <x v="3"/>
    <s v="Global Adaptabilities Conference Tables"/>
    <n v="337.17599999999999"/>
    <n v="2"/>
    <n v="0.4"/>
    <n v="-118.01160000000002"/>
  </r>
  <r>
    <n v="7881"/>
    <s v="CA-2014-118017"/>
    <x v="3"/>
    <x v="734"/>
    <d v="2020-12-07T00:00:00"/>
    <s v="Second Class"/>
    <s v="LC-16870"/>
    <s v="Lena Cacioppo"/>
    <x v="0"/>
    <s v="United States"/>
    <s v="Thornton"/>
    <x v="22"/>
    <n v="80229"/>
    <x v="1"/>
    <s v="OFF-AR-10003856"/>
    <x v="1"/>
    <x v="6"/>
    <s v="Newell 344"/>
    <n v="13.343999999999998"/>
    <n v="6"/>
    <n v="0.2"/>
    <n v="1.0007999999999999"/>
  </r>
  <r>
    <n v="7882"/>
    <s v="CA-2014-118017"/>
    <x v="3"/>
    <x v="734"/>
    <d v="2020-12-07T00:00:00"/>
    <s v="Second Class"/>
    <s v="LC-16870"/>
    <s v="Lena Cacioppo"/>
    <x v="0"/>
    <s v="United States"/>
    <s v="Thornton"/>
    <x v="22"/>
    <n v="80229"/>
    <x v="1"/>
    <s v="TEC-AC-10002006"/>
    <x v="2"/>
    <x v="11"/>
    <s v="Memorex Micro Travel Drive 16 GB"/>
    <n v="76.75200000000001"/>
    <n v="6"/>
    <n v="0.2"/>
    <n v="10.553399999999993"/>
  </r>
  <r>
    <n v="7883"/>
    <s v="CA-2014-118017"/>
    <x v="3"/>
    <x v="734"/>
    <d v="2020-12-07T00:00:00"/>
    <s v="Second Class"/>
    <s v="LC-16870"/>
    <s v="Lena Cacioppo"/>
    <x v="0"/>
    <s v="United States"/>
    <s v="Thornton"/>
    <x v="22"/>
    <n v="80229"/>
    <x v="1"/>
    <s v="TEC-AC-10002006"/>
    <x v="2"/>
    <x v="11"/>
    <s v="Memorex Micro Travel Drive 16 GB"/>
    <n v="102.33600000000001"/>
    <n v="8"/>
    <n v="0.2"/>
    <n v="14.07119999999999"/>
  </r>
  <r>
    <n v="7884"/>
    <s v="CA-2014-118017"/>
    <x v="3"/>
    <x v="734"/>
    <d v="2020-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20-12-07T00:00:00"/>
    <s v="Second Class"/>
    <s v="LC-16870"/>
    <s v="Lena Cacioppo"/>
    <x v="0"/>
    <s v="United States"/>
    <s v="Thornton"/>
    <x v="22"/>
    <n v="80229"/>
    <x v="1"/>
    <s v="OFF-SU-10004782"/>
    <x v="1"/>
    <x v="14"/>
    <s v="Elite 5&quot; Scissors"/>
    <n v="47.32"/>
    <n v="7"/>
    <n v="0.2"/>
    <n v="5.9149999999999938"/>
  </r>
  <r>
    <n v="7886"/>
    <s v="CA-2014-118017"/>
    <x v="3"/>
    <x v="734"/>
    <d v="2020-12-07T00:00:00"/>
    <s v="Second Class"/>
    <s v="LC-16870"/>
    <s v="Lena Cacioppo"/>
    <x v="0"/>
    <s v="United States"/>
    <s v="Thornton"/>
    <x v="22"/>
    <n v="80229"/>
    <x v="1"/>
    <s v="FUR-FU-10004351"/>
    <x v="0"/>
    <x v="5"/>
    <s v="Staples"/>
    <n v="23.376000000000001"/>
    <n v="3"/>
    <n v="0.2"/>
    <n v="7.0128000000000013"/>
  </r>
  <r>
    <n v="7887"/>
    <s v="CA-2014-118017"/>
    <x v="3"/>
    <x v="734"/>
    <d v="2020-12-07T00:00:00"/>
    <s v="Second Class"/>
    <s v="LC-16870"/>
    <s v="Lena Cacioppo"/>
    <x v="0"/>
    <s v="United States"/>
    <s v="Thornton"/>
    <x v="22"/>
    <n v="80229"/>
    <x v="1"/>
    <s v="FUR-FU-10004270"/>
    <x v="0"/>
    <x v="5"/>
    <s v="Eldon Image Series Desk Accessories, Burgundy"/>
    <n v="16.72"/>
    <n v="5"/>
    <n v="0.2"/>
    <n v="3.3439999999999994"/>
  </r>
  <r>
    <n v="7888"/>
    <s v="CA-2014-118017"/>
    <x v="3"/>
    <x v="734"/>
    <d v="2020-12-07T00:00:00"/>
    <s v="Second Class"/>
    <s v="LC-16870"/>
    <s v="Lena Cacioppo"/>
    <x v="0"/>
    <s v="United States"/>
    <s v="Thornton"/>
    <x v="22"/>
    <n v="80229"/>
    <x v="1"/>
    <s v="FUR-FU-10004053"/>
    <x v="0"/>
    <x v="5"/>
    <s v="DAX Two-Tone Silver Metal Document Frame"/>
    <n v="16.192"/>
    <n v="1"/>
    <n v="0.2"/>
    <n v="4.6552000000000007"/>
  </r>
  <r>
    <n v="7889"/>
    <s v="CA-2013-113117"/>
    <x v="0"/>
    <x v="765"/>
    <d v="2019-08-23T00:00:00"/>
    <s v="Standard Class"/>
    <s v="JP-15520"/>
    <s v="Jeremy Pistek"/>
    <x v="0"/>
    <s v="United States"/>
    <s v="Davis"/>
    <x v="1"/>
    <n v="95616"/>
    <x v="1"/>
    <s v="OFF-PA-10000019"/>
    <x v="1"/>
    <x v="10"/>
    <s v="Xerox 1931"/>
    <n v="32.400000000000006"/>
    <n v="5"/>
    <n v="0"/>
    <n v="15.552000000000001"/>
  </r>
  <r>
    <n v="7890"/>
    <s v="CA-2013-148684"/>
    <x v="0"/>
    <x v="591"/>
    <d v="2019-12-30T00:00:00"/>
    <s v="Standard Class"/>
    <s v="TS-21655"/>
    <s v="Trudy Schmidt"/>
    <x v="0"/>
    <s v="United States"/>
    <s v="Fayetteville"/>
    <x v="36"/>
    <n v="72701"/>
    <x v="0"/>
    <s v="OFF-AR-10003811"/>
    <x v="1"/>
    <x v="6"/>
    <s v="Newell 327"/>
    <n v="19.89"/>
    <n v="9"/>
    <n v="0"/>
    <n v="5.3703000000000003"/>
  </r>
  <r>
    <n v="7891"/>
    <s v="CA-2013-148684"/>
    <x v="0"/>
    <x v="591"/>
    <d v="2019-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9-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9-12-30T00:00:00"/>
    <s v="Standard Class"/>
    <s v="TS-21655"/>
    <s v="Trudy Schmidt"/>
    <x v="0"/>
    <s v="United States"/>
    <s v="Fayetteville"/>
    <x v="36"/>
    <n v="72701"/>
    <x v="0"/>
    <s v="OFF-PA-10003302"/>
    <x v="1"/>
    <x v="10"/>
    <s v="Xerox 1906"/>
    <n v="106.32"/>
    <n v="3"/>
    <n v="0"/>
    <n v="49.970399999999991"/>
  </r>
  <r>
    <n v="7894"/>
    <s v="CA-2014-125367"/>
    <x v="3"/>
    <x v="283"/>
    <d v="2020-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20-06-26T00:00:00"/>
    <s v="Standard Class"/>
    <s v="EH-14125"/>
    <s v="Eugene Hildebrand"/>
    <x v="2"/>
    <s v="United States"/>
    <s v="Wheeling"/>
    <x v="48"/>
    <n v="26003"/>
    <x v="3"/>
    <s v="OFF-BI-10002852"/>
    <x v="1"/>
    <x v="8"/>
    <s v="Ibico Standard Transparent Covers"/>
    <n v="82.4"/>
    <n v="5"/>
    <n v="0"/>
    <n v="40.376000000000005"/>
  </r>
  <r>
    <n v="7896"/>
    <s v="CA-2014-124744"/>
    <x v="3"/>
    <x v="548"/>
    <d v="2020-06-26T00:00:00"/>
    <s v="Standard Class"/>
    <s v="EH-14125"/>
    <s v="Eugene Hildebrand"/>
    <x v="2"/>
    <s v="United States"/>
    <s v="Wheeling"/>
    <x v="48"/>
    <n v="26003"/>
    <x v="3"/>
    <s v="OFF-BI-10000145"/>
    <x v="1"/>
    <x v="8"/>
    <s v="Zipper Ring Binder Pockets"/>
    <n v="6.24"/>
    <n v="2"/>
    <n v="0"/>
    <n v="3.0575999999999999"/>
  </r>
  <r>
    <n v="7897"/>
    <s v="CA-2014-124744"/>
    <x v="3"/>
    <x v="548"/>
    <d v="2020-06-26T00:00:00"/>
    <s v="Standard Class"/>
    <s v="EH-14125"/>
    <s v="Eugene Hildebrand"/>
    <x v="2"/>
    <s v="United States"/>
    <s v="Wheeling"/>
    <x v="48"/>
    <n v="26003"/>
    <x v="3"/>
    <s v="OFF-PA-10001970"/>
    <x v="1"/>
    <x v="10"/>
    <s v="Xerox 1908"/>
    <n v="447.84"/>
    <n v="8"/>
    <n v="0"/>
    <n v="219.44159999999999"/>
  </r>
  <r>
    <n v="7898"/>
    <s v="CA-2014-128363"/>
    <x v="3"/>
    <x v="802"/>
    <d v="2020-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20-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20-08-19T00:00:00"/>
    <s v="Standard Class"/>
    <s v="DC-12850"/>
    <s v="Dan Campbell"/>
    <x v="0"/>
    <s v="United States"/>
    <s v="Memphis"/>
    <x v="18"/>
    <n v="38109"/>
    <x v="0"/>
    <s v="OFF-FA-10003495"/>
    <x v="1"/>
    <x v="13"/>
    <s v="Staples"/>
    <n v="24.320000000000004"/>
    <n v="5"/>
    <n v="0.2"/>
    <n v="9.1199999999999974"/>
  </r>
  <r>
    <n v="7901"/>
    <s v="CA-2014-128363"/>
    <x v="3"/>
    <x v="802"/>
    <d v="2020-08-19T00:00:00"/>
    <s v="Standard Class"/>
    <s v="DC-12850"/>
    <s v="Dan Campbell"/>
    <x v="0"/>
    <s v="United States"/>
    <s v="Memphis"/>
    <x v="18"/>
    <n v="38109"/>
    <x v="0"/>
    <s v="TEC-AC-10003709"/>
    <x v="2"/>
    <x v="11"/>
    <s v="Maxell 4.7GB DVD-R 5/Pack"/>
    <n v="1.5840000000000001"/>
    <n v="2"/>
    <n v="0.2"/>
    <n v="0.47520000000000018"/>
  </r>
  <r>
    <n v="7902"/>
    <s v="CA-2014-128363"/>
    <x v="3"/>
    <x v="802"/>
    <d v="2020-08-19T00:00:00"/>
    <s v="Standard Class"/>
    <s v="DC-12850"/>
    <s v="Dan Campbell"/>
    <x v="0"/>
    <s v="United States"/>
    <s v="Memphis"/>
    <x v="18"/>
    <n v="38109"/>
    <x v="0"/>
    <s v="FUR-FU-10003268"/>
    <x v="0"/>
    <x v="5"/>
    <s v="Eldon Radial Chair Mat for Low to Medium Pile Carpets"/>
    <n v="31.983999999999998"/>
    <n v="1"/>
    <n v="0.2"/>
    <n v="0"/>
  </r>
  <r>
    <n v="7903"/>
    <s v="CA-2014-128363"/>
    <x v="3"/>
    <x v="802"/>
    <d v="2020-08-19T00:00:00"/>
    <s v="Standard Class"/>
    <s v="DC-12850"/>
    <s v="Dan Campbell"/>
    <x v="0"/>
    <s v="United States"/>
    <s v="Memphis"/>
    <x v="18"/>
    <n v="38109"/>
    <x v="0"/>
    <s v="OFF-EN-10003845"/>
    <x v="1"/>
    <x v="12"/>
    <s v="Colored Envelopes"/>
    <n v="14.76"/>
    <n v="5"/>
    <n v="0.2"/>
    <n v="4.7969999999999988"/>
  </r>
  <r>
    <n v="7904"/>
    <s v="CA-2014-128363"/>
    <x v="3"/>
    <x v="802"/>
    <d v="2020-08-19T00:00:00"/>
    <s v="Standard Class"/>
    <s v="DC-12850"/>
    <s v="Dan Campbell"/>
    <x v="0"/>
    <s v="United States"/>
    <s v="Memphis"/>
    <x v="18"/>
    <n v="38109"/>
    <x v="0"/>
    <s v="FUR-CH-10002073"/>
    <x v="0"/>
    <x v="1"/>
    <s v="Hon Olson Stacker Chairs"/>
    <n v="423.64799999999997"/>
    <n v="2"/>
    <n v="0.2"/>
    <n v="47.660399999999967"/>
  </r>
  <r>
    <n v="7905"/>
    <s v="CA-2012-126669"/>
    <x v="1"/>
    <x v="209"/>
    <d v="2018-11-13T00:00:00"/>
    <s v="Standard Class"/>
    <s v="DO-13645"/>
    <s v="Doug O'Connell"/>
    <x v="0"/>
    <s v="United States"/>
    <s v="Houston"/>
    <x v="5"/>
    <n v="77036"/>
    <x v="2"/>
    <s v="OFF-PA-10001357"/>
    <x v="1"/>
    <x v="10"/>
    <s v="Xerox 1886"/>
    <n v="76.64"/>
    <n v="2"/>
    <n v="0.2"/>
    <n v="26.823999999999995"/>
  </r>
  <r>
    <n v="7906"/>
    <s v="US-2012-118766"/>
    <x v="1"/>
    <x v="52"/>
    <d v="2018-10-22T00:00:00"/>
    <s v="Standard Class"/>
    <s v="LS-16975"/>
    <s v="Lindsay Shagiari"/>
    <x v="2"/>
    <s v="United States"/>
    <s v="Dallas"/>
    <x v="5"/>
    <n v="75217"/>
    <x v="2"/>
    <s v="OFF-EN-10001415"/>
    <x v="1"/>
    <x v="12"/>
    <s v="Staples"/>
    <n v="4.4640000000000004"/>
    <n v="1"/>
    <n v="0.2"/>
    <n v="1.6739999999999999"/>
  </r>
  <r>
    <n v="7907"/>
    <s v="US-2012-118766"/>
    <x v="1"/>
    <x v="52"/>
    <d v="2018-10-22T00:00:00"/>
    <s v="Standard Class"/>
    <s v="LS-16975"/>
    <s v="Lindsay Shagiari"/>
    <x v="2"/>
    <s v="United States"/>
    <s v="Dallas"/>
    <x v="5"/>
    <n v="75217"/>
    <x v="2"/>
    <s v="OFF-BI-10002813"/>
    <x v="1"/>
    <x v="8"/>
    <s v="Avery Reinforcements for Hole-Punch Pages"/>
    <n v="3.9599999999999991"/>
    <n v="10"/>
    <n v="0.8"/>
    <n v="-6.93"/>
  </r>
  <r>
    <n v="7908"/>
    <s v="CA-2013-112585"/>
    <x v="0"/>
    <x v="679"/>
    <d v="2019-08-03T00:00:00"/>
    <s v="First Class"/>
    <s v="RW-19630"/>
    <s v="Rob Williams"/>
    <x v="1"/>
    <s v="United States"/>
    <s v="San Francisco"/>
    <x v="1"/>
    <n v="94122"/>
    <x v="1"/>
    <s v="OFF-AP-10003849"/>
    <x v="1"/>
    <x v="9"/>
    <s v="Hoover Shoulder Vac Commercial Portable Vacuum"/>
    <n v="715.64"/>
    <n v="2"/>
    <n v="0"/>
    <n v="178.90999999999997"/>
  </r>
  <r>
    <n v="7909"/>
    <s v="CA-2013-149762"/>
    <x v="0"/>
    <x v="275"/>
    <d v="2019-12-08T00:00:00"/>
    <s v="Standard Class"/>
    <s v="RD-19720"/>
    <s v="Roger Demir"/>
    <x v="0"/>
    <s v="United States"/>
    <s v="Morgan Hill"/>
    <x v="1"/>
    <n v="95037"/>
    <x v="1"/>
    <s v="FUR-TA-10004147"/>
    <x v="0"/>
    <x v="3"/>
    <s v="Hon 4060 Series Tables"/>
    <n v="268.70400000000001"/>
    <n v="3"/>
    <n v="0.2"/>
    <n v="6.717599999999976"/>
  </r>
  <r>
    <n v="7910"/>
    <s v="CA-2013-149762"/>
    <x v="0"/>
    <x v="275"/>
    <d v="2019-12-08T00:00:00"/>
    <s v="Standard Class"/>
    <s v="RD-19720"/>
    <s v="Roger Demir"/>
    <x v="0"/>
    <s v="United States"/>
    <s v="Morgan Hill"/>
    <x v="1"/>
    <n v="95037"/>
    <x v="1"/>
    <s v="OFF-AR-10001662"/>
    <x v="1"/>
    <x v="6"/>
    <s v="Rogers Handheld Barrel Pencil Sharpener"/>
    <n v="21.92"/>
    <n v="8"/>
    <n v="0"/>
    <n v="5.9184000000000019"/>
  </r>
  <r>
    <n v="7911"/>
    <s v="CA-2013-149762"/>
    <x v="0"/>
    <x v="275"/>
    <d v="2019-12-08T00:00:00"/>
    <s v="Standard Class"/>
    <s v="RD-19720"/>
    <s v="Roger Demir"/>
    <x v="0"/>
    <s v="United States"/>
    <s v="Morgan Hill"/>
    <x v="1"/>
    <n v="95037"/>
    <x v="1"/>
    <s v="OFF-ST-10001558"/>
    <x v="1"/>
    <x v="4"/>
    <s v="Acco Perma 4000 Stacking Storage Drawers"/>
    <n v="48.72"/>
    <n v="3"/>
    <n v="0"/>
    <n v="7.3079999999999998"/>
  </r>
  <r>
    <n v="7912"/>
    <s v="CA-2013-149762"/>
    <x v="0"/>
    <x v="275"/>
    <d v="2019-12-08T00:00:00"/>
    <s v="Standard Class"/>
    <s v="RD-19720"/>
    <s v="Roger Demir"/>
    <x v="0"/>
    <s v="United States"/>
    <s v="Morgan Hill"/>
    <x v="1"/>
    <n v="95037"/>
    <x v="1"/>
    <s v="FUR-BO-10001337"/>
    <x v="0"/>
    <x v="0"/>
    <s v="O'Sullivan Living Dimensions 2-Shelf Bookcases"/>
    <n v="205.666"/>
    <n v="2"/>
    <n v="0.15"/>
    <n v="-12.097999999999999"/>
  </r>
  <r>
    <n v="7913"/>
    <s v="CA-2013-167605"/>
    <x v="0"/>
    <x v="236"/>
    <d v="2019-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20-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20-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20-06-22T00:00:00"/>
    <s v="Standard Class"/>
    <s v="SR-20740"/>
    <s v="Steven Roelle"/>
    <x v="2"/>
    <s v="United States"/>
    <s v="New York City"/>
    <x v="15"/>
    <n v="10024"/>
    <x v="3"/>
    <s v="TEC-AC-10004992"/>
    <x v="2"/>
    <x v="11"/>
    <s v="Kingston Digital DataTraveler 64GB USB 2.0"/>
    <n v="101.34"/>
    <n v="3"/>
    <n v="0"/>
    <n v="8.1071999999999917"/>
  </r>
  <r>
    <n v="7917"/>
    <s v="CA-2012-110891"/>
    <x v="1"/>
    <x v="312"/>
    <d v="2018-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20-09-09T00:00:00"/>
    <s v="Second Class"/>
    <s v="JK-16120"/>
    <s v="Julie Kriz"/>
    <x v="2"/>
    <s v="United States"/>
    <s v="Garland"/>
    <x v="5"/>
    <n v="75043"/>
    <x v="2"/>
    <s v="OFF-AR-10000380"/>
    <x v="1"/>
    <x v="6"/>
    <s v="Hunt PowerHouse Electric Pencil Sharpener, Blue"/>
    <n v="30.384"/>
    <n v="1"/>
    <n v="0.2"/>
    <n v="3.7979999999999947"/>
  </r>
  <r>
    <n v="7919"/>
    <s v="CA-2012-152513"/>
    <x v="1"/>
    <x v="433"/>
    <d v="2018-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20-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20-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20-03-18T00:00:00"/>
    <s v="Standard Class"/>
    <s v="JB-16000"/>
    <s v="Joy Bell-"/>
    <x v="0"/>
    <s v="United States"/>
    <s v="Columbia"/>
    <x v="39"/>
    <n v="21044"/>
    <x v="3"/>
    <s v="OFF-BI-10002026"/>
    <x v="1"/>
    <x v="8"/>
    <s v="Avery Arch Ring Binders"/>
    <n v="174.3"/>
    <n v="3"/>
    <n v="0"/>
    <n v="81.920999999999992"/>
  </r>
  <r>
    <n v="7923"/>
    <s v="CA-2014-134096"/>
    <x v="3"/>
    <x v="241"/>
    <d v="2020-09-30T00:00:00"/>
    <s v="Standard Class"/>
    <s v="PP-18955"/>
    <s v="Paul Prost"/>
    <x v="2"/>
    <s v="United States"/>
    <s v="Hollywood"/>
    <x v="2"/>
    <n v="33021"/>
    <x v="0"/>
    <s v="TEC-PH-10000526"/>
    <x v="2"/>
    <x v="7"/>
    <s v="Vtech CS6719"/>
    <n v="383.96000000000004"/>
    <n v="5"/>
    <n v="0.2"/>
    <n v="38.396000000000015"/>
  </r>
  <r>
    <n v="7924"/>
    <s v="CA-2014-134096"/>
    <x v="3"/>
    <x v="241"/>
    <d v="2020-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9-08-17T00:00:00"/>
    <s v="First Class"/>
    <s v="RF-19840"/>
    <s v="Roy Französisch"/>
    <x v="0"/>
    <s v="United States"/>
    <s v="Springfield"/>
    <x v="17"/>
    <n v="22153"/>
    <x v="0"/>
    <s v="OFF-BI-10002309"/>
    <x v="1"/>
    <x v="8"/>
    <s v="Avery Heavy-Duty EZD  Binder With Locking Rings"/>
    <n v="22.32"/>
    <n v="4"/>
    <n v="0"/>
    <n v="10.7136"/>
  </r>
  <r>
    <n v="7926"/>
    <s v="CA-2013-125843"/>
    <x v="0"/>
    <x v="572"/>
    <d v="2019-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20-11-25T00:00:00"/>
    <s v="Second Class"/>
    <s v="KH-16330"/>
    <s v="Katharine Harms"/>
    <x v="1"/>
    <s v="United States"/>
    <s v="New York City"/>
    <x v="15"/>
    <n v="10035"/>
    <x v="3"/>
    <s v="TEC-AC-10003433"/>
    <x v="2"/>
    <x v="11"/>
    <s v="Maxell 4.7GB DVD+R 5/Pack"/>
    <n v="2.9699999999999998"/>
    <n v="3"/>
    <n v="0"/>
    <n v="1.3365"/>
  </r>
  <r>
    <n v="7928"/>
    <s v="CA-2014-120404"/>
    <x v="3"/>
    <x v="225"/>
    <d v="2020-11-25T00:00:00"/>
    <s v="Second Class"/>
    <s v="KH-16330"/>
    <s v="Katharine Harms"/>
    <x v="1"/>
    <s v="United States"/>
    <s v="New York City"/>
    <x v="15"/>
    <n v="10035"/>
    <x v="3"/>
    <s v="TEC-PH-10001363"/>
    <x v="2"/>
    <x v="7"/>
    <s v="Apple iPhone 5S"/>
    <n v="569.99"/>
    <n v="1"/>
    <n v="0"/>
    <n v="170.99699999999996"/>
  </r>
  <r>
    <n v="7929"/>
    <s v="CA-2014-120404"/>
    <x v="3"/>
    <x v="225"/>
    <d v="2020-11-25T00:00:00"/>
    <s v="Second Class"/>
    <s v="KH-16330"/>
    <s v="Katharine Harms"/>
    <x v="1"/>
    <s v="United States"/>
    <s v="New York City"/>
    <x v="15"/>
    <n v="10035"/>
    <x v="3"/>
    <s v="FUR-FU-10000820"/>
    <x v="0"/>
    <x v="5"/>
    <s v="Tensor Brushed Steel Torchiere Floor Lamp"/>
    <n v="50.97"/>
    <n v="3"/>
    <n v="0"/>
    <n v="9.1745999999999981"/>
  </r>
  <r>
    <n v="7930"/>
    <s v="CA-2014-167549"/>
    <x v="3"/>
    <x v="800"/>
    <d v="2020-07-28T00:00:00"/>
    <s v="First Class"/>
    <s v="EM-14200"/>
    <s v="Evan Minnotte"/>
    <x v="2"/>
    <s v="United States"/>
    <s v="Dallas"/>
    <x v="5"/>
    <n v="75217"/>
    <x v="2"/>
    <s v="FUR-TA-10004767"/>
    <x v="0"/>
    <x v="3"/>
    <s v="Safco Drafting Table"/>
    <n v="298.11599999999999"/>
    <n v="6"/>
    <n v="0.3"/>
    <n v="-4.2588000000000363"/>
  </r>
  <r>
    <n v="7931"/>
    <s v="CA-2013-120082"/>
    <x v="0"/>
    <x v="869"/>
    <d v="2019-03-28T00:00:00"/>
    <s v="Second Class"/>
    <s v="DK-12835"/>
    <s v="Damala Kotsonis"/>
    <x v="1"/>
    <s v="United States"/>
    <s v="New York City"/>
    <x v="15"/>
    <n v="10024"/>
    <x v="3"/>
    <s v="OFF-AR-10001955"/>
    <x v="1"/>
    <x v="6"/>
    <s v="Newell 319"/>
    <n v="59.519999999999996"/>
    <n v="3"/>
    <n v="0"/>
    <n v="17.855999999999995"/>
  </r>
  <r>
    <n v="7932"/>
    <s v="US-2013-168095"/>
    <x v="0"/>
    <x v="692"/>
    <d v="2019-07-21T00:00:00"/>
    <s v="Standard Class"/>
    <s v="MC-17425"/>
    <s v="Mark Cousins"/>
    <x v="1"/>
    <s v="United States"/>
    <s v="Portland"/>
    <x v="21"/>
    <n v="97206"/>
    <x v="1"/>
    <s v="FUR-CH-10004886"/>
    <x v="0"/>
    <x v="1"/>
    <s v="Bevis Steel Folding Chairs"/>
    <n v="230.28000000000003"/>
    <n v="3"/>
    <n v="0.2"/>
    <n v="23.027999999999992"/>
  </r>
  <r>
    <n v="7933"/>
    <s v="US-2013-168095"/>
    <x v="0"/>
    <x v="692"/>
    <d v="2019-07-21T00:00:00"/>
    <s v="Standard Class"/>
    <s v="MC-17425"/>
    <s v="Mark Cousins"/>
    <x v="1"/>
    <s v="United States"/>
    <s v="Portland"/>
    <x v="21"/>
    <n v="97206"/>
    <x v="1"/>
    <s v="OFF-PA-10003641"/>
    <x v="1"/>
    <x v="10"/>
    <s v="Xerox 1909"/>
    <n v="105.52"/>
    <n v="5"/>
    <n v="0.2"/>
    <n v="34.293999999999997"/>
  </r>
  <r>
    <n v="7934"/>
    <s v="CA-2014-166093"/>
    <x v="3"/>
    <x v="629"/>
    <d v="2020-08-25T00:00:00"/>
    <s v="Standard Class"/>
    <s v="RW-19540"/>
    <s v="Rick Wilson"/>
    <x v="1"/>
    <s v="United States"/>
    <s v="Brentwood"/>
    <x v="1"/>
    <n v="94513"/>
    <x v="1"/>
    <s v="OFF-EN-10003134"/>
    <x v="1"/>
    <x v="12"/>
    <s v="Staples"/>
    <n v="23.36"/>
    <n v="2"/>
    <n v="0"/>
    <n v="11.68"/>
  </r>
  <r>
    <n v="7935"/>
    <s v="CA-2014-166093"/>
    <x v="3"/>
    <x v="629"/>
    <d v="2020-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20-08-25T00:00:00"/>
    <s v="Standard Class"/>
    <s v="RW-19540"/>
    <s v="Rick Wilson"/>
    <x v="1"/>
    <s v="United States"/>
    <s v="Brentwood"/>
    <x v="1"/>
    <n v="94513"/>
    <x v="1"/>
    <s v="OFF-PA-10003893"/>
    <x v="1"/>
    <x v="10"/>
    <s v="Xerox 1962"/>
    <n v="8.56"/>
    <n v="2"/>
    <n v="0"/>
    <n v="3.8519999999999994"/>
  </r>
  <r>
    <n v="7937"/>
    <s v="CA-2014-166093"/>
    <x v="3"/>
    <x v="629"/>
    <d v="2020-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20-08-25T00:00:00"/>
    <s v="Standard Class"/>
    <s v="RW-19540"/>
    <s v="Rick Wilson"/>
    <x v="1"/>
    <s v="United States"/>
    <s v="Brentwood"/>
    <x v="1"/>
    <n v="94513"/>
    <x v="1"/>
    <s v="OFF-AP-10001058"/>
    <x v="1"/>
    <x v="9"/>
    <s v="Sanyo 2.5 Cubic Foot Mid-Size Office Refrigerators"/>
    <n v="2518.29"/>
    <n v="9"/>
    <n v="0"/>
    <n v="654.7553999999999"/>
  </r>
  <r>
    <n v="7939"/>
    <s v="CA-2014-166093"/>
    <x v="3"/>
    <x v="629"/>
    <d v="2020-08-25T00:00:00"/>
    <s v="Standard Class"/>
    <s v="RW-19540"/>
    <s v="Rick Wilson"/>
    <x v="1"/>
    <s v="United States"/>
    <s v="Brentwood"/>
    <x v="1"/>
    <n v="94513"/>
    <x v="1"/>
    <s v="OFF-ST-10001496"/>
    <x v="1"/>
    <x v="4"/>
    <s v="Standard Rollaway File with Lock"/>
    <n v="540.56999999999994"/>
    <n v="3"/>
    <n v="0"/>
    <n v="140.54820000000001"/>
  </r>
  <r>
    <n v="7940"/>
    <s v="CA-2014-166093"/>
    <x v="3"/>
    <x v="629"/>
    <d v="2020-08-25T00:00:00"/>
    <s v="Standard Class"/>
    <s v="RW-19540"/>
    <s v="Rick Wilson"/>
    <x v="1"/>
    <s v="United States"/>
    <s v="Brentwood"/>
    <x v="1"/>
    <n v="94513"/>
    <x v="1"/>
    <s v="OFF-BI-10004230"/>
    <x v="1"/>
    <x v="8"/>
    <s v="GBC Recycled Grain Textured Covers"/>
    <n v="221.05600000000001"/>
    <n v="8"/>
    <n v="0.2"/>
    <n v="77.369599999999991"/>
  </r>
  <r>
    <n v="7941"/>
    <s v="CA-2013-146325"/>
    <x v="0"/>
    <x v="881"/>
    <d v="2019-12-18T00:00:00"/>
    <s v="First Class"/>
    <s v="DS-13180"/>
    <s v="David Smith"/>
    <x v="1"/>
    <s v="United States"/>
    <s v="San Diego"/>
    <x v="1"/>
    <n v="92037"/>
    <x v="1"/>
    <s v="FUR-CH-10001146"/>
    <x v="0"/>
    <x v="1"/>
    <s v="Global Task Chair, Black"/>
    <n v="81.424000000000007"/>
    <n v="2"/>
    <n v="0.2"/>
    <n v="-9.1601999999999961"/>
  </r>
  <r>
    <n v="7942"/>
    <s v="CA-2013-146325"/>
    <x v="0"/>
    <x v="881"/>
    <d v="2019-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21-01-02T00:00:00"/>
    <s v="Standard Class"/>
    <s v="GA-14725"/>
    <s v="Guy Armstrong"/>
    <x v="0"/>
    <s v="United States"/>
    <s v="Dallas"/>
    <x v="5"/>
    <n v="75081"/>
    <x v="2"/>
    <s v="OFF-BI-10003684"/>
    <x v="1"/>
    <x v="8"/>
    <s v="Wilson Jones Legal Size Ring Binders"/>
    <n v="39.581999999999987"/>
    <n v="9"/>
    <n v="0.8"/>
    <n v="-59.372999999999976"/>
  </r>
  <r>
    <n v="7944"/>
    <s v="CA-2014-134194"/>
    <x v="3"/>
    <x v="53"/>
    <d v="2021-01-02T00:00:00"/>
    <s v="Standard Class"/>
    <s v="GA-14725"/>
    <s v="Guy Armstrong"/>
    <x v="0"/>
    <s v="United States"/>
    <s v="Dallas"/>
    <x v="5"/>
    <n v="75081"/>
    <x v="2"/>
    <s v="OFF-SU-10000946"/>
    <x v="1"/>
    <x v="14"/>
    <s v="Staples"/>
    <n v="44.688000000000002"/>
    <n v="7"/>
    <n v="0.2"/>
    <n v="5.0273999999999965"/>
  </r>
  <r>
    <n v="7945"/>
    <s v="CA-2014-134194"/>
    <x v="3"/>
    <x v="53"/>
    <d v="2021-01-02T00:00:00"/>
    <s v="Standard Class"/>
    <s v="GA-14725"/>
    <s v="Guy Armstrong"/>
    <x v="0"/>
    <s v="United States"/>
    <s v="Dallas"/>
    <x v="5"/>
    <n v="75081"/>
    <x v="2"/>
    <s v="OFF-AR-10001615"/>
    <x v="1"/>
    <x v="6"/>
    <s v="Newell 34"/>
    <n v="31.744"/>
    <n v="2"/>
    <n v="0.2"/>
    <n v="2.3808000000000007"/>
  </r>
  <r>
    <n v="7946"/>
    <s v="CA-2014-134194"/>
    <x v="3"/>
    <x v="53"/>
    <d v="2021-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21-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7-03-05T00:00:00"/>
    <s v="Standard Class"/>
    <s v="SC-20380"/>
    <s v="Shahid Collister"/>
    <x v="0"/>
    <s v="United States"/>
    <s v="El Paso"/>
    <x v="5"/>
    <n v="79907"/>
    <x v="2"/>
    <s v="OFF-FA-10004395"/>
    <x v="1"/>
    <x v="13"/>
    <s v="Plymouth Boxed Rubber Bands by Plymouth"/>
    <n v="18.84"/>
    <n v="5"/>
    <n v="0.2"/>
    <n v="-3.5324999999999998"/>
  </r>
  <r>
    <n v="7949"/>
    <s v="CA-2011-131009"/>
    <x v="2"/>
    <x v="72"/>
    <d v="2017-03-05T00:00:00"/>
    <s v="Standard Class"/>
    <s v="SC-20380"/>
    <s v="Shahid Collister"/>
    <x v="0"/>
    <s v="United States"/>
    <s v="El Paso"/>
    <x v="5"/>
    <n v="79907"/>
    <x v="2"/>
    <s v="FUR-CH-10001270"/>
    <x v="0"/>
    <x v="1"/>
    <s v="Harbour Creations Steel Folding Chair"/>
    <n v="362.24999999999994"/>
    <n v="6"/>
    <n v="0.3"/>
    <n v="0"/>
  </r>
  <r>
    <n v="7950"/>
    <s v="CA-2011-131009"/>
    <x v="2"/>
    <x v="72"/>
    <d v="2017-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7-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1"/>
    <d v="2018-11-24T00:00:00"/>
    <s v="Standard Class"/>
    <s v="KD-16345"/>
    <s v="Katherine Ducich"/>
    <x v="0"/>
    <s v="United States"/>
    <s v="New York City"/>
    <x v="15"/>
    <n v="10035"/>
    <x v="3"/>
    <s v="OFF-BI-10003196"/>
    <x v="1"/>
    <x v="8"/>
    <s v="Accohide Poly Flexible Ring Binders"/>
    <n v="5.9840000000000009"/>
    <n v="2"/>
    <n v="0.2"/>
    <n v="2.2439999999999998"/>
  </r>
  <r>
    <n v="7953"/>
    <s v="CA-2012-145814"/>
    <x v="1"/>
    <x v="901"/>
    <d v="2018-11-24T00:00:00"/>
    <s v="Standard Class"/>
    <s v="KD-16345"/>
    <s v="Katherine Ducich"/>
    <x v="0"/>
    <s v="United States"/>
    <s v="New York City"/>
    <x v="15"/>
    <n v="10035"/>
    <x v="3"/>
    <s v="TEC-PH-10002200"/>
    <x v="2"/>
    <x v="7"/>
    <s v="Aastra 6757i CT Wireless VoIP phone"/>
    <n v="861.76"/>
    <n v="4"/>
    <n v="0"/>
    <n v="249.91039999999998"/>
  </r>
  <r>
    <n v="7954"/>
    <s v="CA-2011-138359"/>
    <x v="2"/>
    <x v="470"/>
    <d v="2017-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7-04-06T00:00:00"/>
    <s v="Standard Class"/>
    <s v="KH-16330"/>
    <s v="Katharine Harms"/>
    <x v="1"/>
    <s v="United States"/>
    <s v="Revere"/>
    <x v="31"/>
    <n v="2151"/>
    <x v="3"/>
    <s v="OFF-BI-10000145"/>
    <x v="1"/>
    <x v="8"/>
    <s v="Zipper Ring Binder Pockets"/>
    <n v="6.24"/>
    <n v="2"/>
    <n v="0"/>
    <n v="3.0575999999999999"/>
  </r>
  <r>
    <n v="7956"/>
    <s v="CA-2014-131807"/>
    <x v="3"/>
    <x v="361"/>
    <d v="2020-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20-10-11T00:00:00"/>
    <s v="Standard Class"/>
    <s v="GG-14650"/>
    <s v="Greg Guthrie"/>
    <x v="1"/>
    <s v="United States"/>
    <s v="Chico"/>
    <x v="1"/>
    <n v="95928"/>
    <x v="1"/>
    <s v="OFF-FA-10002780"/>
    <x v="1"/>
    <x v="13"/>
    <s v="Staples"/>
    <n v="14.9"/>
    <n v="5"/>
    <n v="0"/>
    <n v="6.8539999999999992"/>
  </r>
  <r>
    <n v="7958"/>
    <s v="CA-2014-131807"/>
    <x v="3"/>
    <x v="361"/>
    <d v="2020-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20-10-11T00:00:00"/>
    <s v="Standard Class"/>
    <s v="GG-14650"/>
    <s v="Greg Guthrie"/>
    <x v="1"/>
    <s v="United States"/>
    <s v="Chico"/>
    <x v="1"/>
    <n v="95928"/>
    <x v="1"/>
    <s v="FUR-FU-10004666"/>
    <x v="0"/>
    <x v="5"/>
    <s v="DAX Clear Channel Poster Frame"/>
    <n v="72.900000000000006"/>
    <n v="5"/>
    <n v="0"/>
    <n v="26.973000000000003"/>
  </r>
  <r>
    <n v="7960"/>
    <s v="CA-2014-131807"/>
    <x v="3"/>
    <x v="361"/>
    <d v="2020-10-11T00:00:00"/>
    <s v="Standard Class"/>
    <s v="GG-14650"/>
    <s v="Greg Guthrie"/>
    <x v="1"/>
    <s v="United States"/>
    <s v="Chico"/>
    <x v="1"/>
    <n v="95928"/>
    <x v="1"/>
    <s v="FUR-TA-10004086"/>
    <x v="0"/>
    <x v="3"/>
    <s v="KI Adjustable-Height Table"/>
    <n v="206.35200000000003"/>
    <n v="3"/>
    <n v="0.2"/>
    <n v="5.1587999999999852"/>
  </r>
  <r>
    <n v="7961"/>
    <s v="CA-2014-131807"/>
    <x v="3"/>
    <x v="361"/>
    <d v="2020-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20-11-24T00:00:00"/>
    <s v="Second Class"/>
    <s v="JS-15685"/>
    <s v="Jim Sink"/>
    <x v="1"/>
    <s v="United States"/>
    <s v="Miramar"/>
    <x v="2"/>
    <n v="33023"/>
    <x v="0"/>
    <s v="OFF-ST-10002301"/>
    <x v="1"/>
    <x v="4"/>
    <s v="Tennsco Commercial Shelving"/>
    <n v="81.360000000000014"/>
    <n v="5"/>
    <n v="0.2"/>
    <n v="-19.323000000000011"/>
  </r>
  <r>
    <n v="7963"/>
    <s v="CA-2014-104864"/>
    <x v="3"/>
    <x v="551"/>
    <d v="2020-11-24T00:00:00"/>
    <s v="Second Class"/>
    <s v="JS-15685"/>
    <s v="Jim Sink"/>
    <x v="1"/>
    <s v="United States"/>
    <s v="Miramar"/>
    <x v="2"/>
    <n v="33023"/>
    <x v="0"/>
    <s v="OFF-BI-10001636"/>
    <x v="1"/>
    <x v="8"/>
    <s v="Ibico Plastic and Wire Spiral Binding Combs"/>
    <n v="20.232000000000003"/>
    <n v="8"/>
    <n v="0.7"/>
    <n v="-16.185600000000001"/>
  </r>
  <r>
    <n v="7964"/>
    <s v="CA-2014-104864"/>
    <x v="3"/>
    <x v="551"/>
    <d v="2020-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20-11-24T00:00:00"/>
    <s v="Second Class"/>
    <s v="JS-15685"/>
    <s v="Jim Sink"/>
    <x v="1"/>
    <s v="United States"/>
    <s v="Miramar"/>
    <x v="2"/>
    <n v="33023"/>
    <x v="0"/>
    <s v="OFF-PA-10004609"/>
    <x v="1"/>
    <x v="10"/>
    <s v="Xerox 221"/>
    <n v="20.736000000000004"/>
    <n v="4"/>
    <n v="0.2"/>
    <n v="7.2576000000000001"/>
  </r>
  <r>
    <n v="7966"/>
    <s v="CA-2014-104864"/>
    <x v="3"/>
    <x v="551"/>
    <d v="2020-11-24T00:00:00"/>
    <s v="Second Class"/>
    <s v="JS-15685"/>
    <s v="Jim Sink"/>
    <x v="1"/>
    <s v="United States"/>
    <s v="Miramar"/>
    <x v="2"/>
    <n v="33023"/>
    <x v="0"/>
    <s v="OFF-PA-10003309"/>
    <x v="1"/>
    <x v="10"/>
    <s v="Xerox 211"/>
    <n v="41.472000000000008"/>
    <n v="8"/>
    <n v="0.2"/>
    <n v="14.5152"/>
  </r>
  <r>
    <n v="7967"/>
    <s v="CA-2012-138219"/>
    <x v="1"/>
    <x v="391"/>
    <d v="2018-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4"/>
    <d v="2019-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4"/>
    <d v="2019-10-13T00:00:00"/>
    <s v="First Class"/>
    <s v="CC-12610"/>
    <s v="Corey Catlett"/>
    <x v="1"/>
    <s v="United States"/>
    <s v="Denver"/>
    <x v="22"/>
    <n v="80219"/>
    <x v="1"/>
    <s v="TEC-PH-10002583"/>
    <x v="2"/>
    <x v="7"/>
    <s v="iOttie HLCRIO102 Car Mount"/>
    <n v="15.991999999999999"/>
    <n v="1"/>
    <n v="0.2"/>
    <n v="-2.9985000000000022"/>
  </r>
  <r>
    <n v="7970"/>
    <s v="CA-2013-157707"/>
    <x v="0"/>
    <x v="1154"/>
    <d v="2019-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8-08-20T00:00:00"/>
    <s v="Standard Class"/>
    <s v="SP-20860"/>
    <s v="Sung Pak"/>
    <x v="1"/>
    <s v="United States"/>
    <s v="Philadelphia"/>
    <x v="9"/>
    <n v="19134"/>
    <x v="3"/>
    <s v="TEC-PH-10003580"/>
    <x v="2"/>
    <x v="7"/>
    <s v="Cisco IP Phone 7961G-GE VoIP phone"/>
    <n v="519.79200000000003"/>
    <n v="4"/>
    <n v="0.4"/>
    <n v="-112.62159999999994"/>
  </r>
  <r>
    <n v="7972"/>
    <s v="US-2012-126753"/>
    <x v="1"/>
    <x v="748"/>
    <d v="2018-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8-08-20T00:00:00"/>
    <s v="Standard Class"/>
    <s v="SP-20860"/>
    <s v="Sung Pak"/>
    <x v="1"/>
    <s v="United States"/>
    <s v="Philadelphia"/>
    <x v="9"/>
    <n v="19134"/>
    <x v="3"/>
    <s v="OFF-PA-10002787"/>
    <x v="1"/>
    <x v="10"/>
    <s v="Xerox 227"/>
    <n v="10.368000000000002"/>
    <n v="2"/>
    <n v="0.2"/>
    <n v="3.6288"/>
  </r>
  <r>
    <n v="7974"/>
    <s v="US-2012-126753"/>
    <x v="1"/>
    <x v="748"/>
    <d v="2018-08-20T00:00:00"/>
    <s v="Standard Class"/>
    <s v="SP-20860"/>
    <s v="Sung Pak"/>
    <x v="1"/>
    <s v="United States"/>
    <s v="Philadelphia"/>
    <x v="9"/>
    <n v="19134"/>
    <x v="3"/>
    <s v="OFF-BI-10003981"/>
    <x v="1"/>
    <x v="8"/>
    <s v="Avery Durable Plastic 1&quot; Binders"/>
    <n v="2.7240000000000006"/>
    <n v="2"/>
    <n v="0.7"/>
    <n v="-1.9067999999999996"/>
  </r>
  <r>
    <n v="7975"/>
    <s v="US-2012-126753"/>
    <x v="1"/>
    <x v="748"/>
    <d v="2018-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8-08-20T00:00:00"/>
    <s v="Standard Class"/>
    <s v="SP-20860"/>
    <s v="Sung Pak"/>
    <x v="1"/>
    <s v="United States"/>
    <s v="Philadelphia"/>
    <x v="9"/>
    <n v="19134"/>
    <x v="3"/>
    <s v="OFF-BI-10003727"/>
    <x v="1"/>
    <x v="8"/>
    <s v="Avery Durable Slant Ring Binders With Label Holder"/>
    <n v="3.762"/>
    <n v="3"/>
    <n v="0.7"/>
    <n v="-2.758799999999999"/>
  </r>
  <r>
    <n v="7977"/>
    <s v="US-2012-126753"/>
    <x v="1"/>
    <x v="748"/>
    <d v="2018-08-20T00:00:00"/>
    <s v="Standard Class"/>
    <s v="SP-20860"/>
    <s v="Sung Pak"/>
    <x v="1"/>
    <s v="United States"/>
    <s v="Philadelphia"/>
    <x v="9"/>
    <n v="19134"/>
    <x v="3"/>
    <s v="OFF-PA-10000130"/>
    <x v="1"/>
    <x v="10"/>
    <s v="Xerox 199"/>
    <n v="10.272000000000002"/>
    <n v="3"/>
    <n v="0.2"/>
    <n v="3.2099999999999982"/>
  </r>
  <r>
    <n v="7978"/>
    <s v="CA-2011-166051"/>
    <x v="2"/>
    <x v="1177"/>
    <d v="2017-06-05T00:00:00"/>
    <s v="Standard Class"/>
    <s v="JK-15625"/>
    <s v="Jim Karlsson"/>
    <x v="0"/>
    <s v="United States"/>
    <s v="Jackson"/>
    <x v="35"/>
    <n v="39212"/>
    <x v="0"/>
    <s v="TEC-PH-10002680"/>
    <x v="2"/>
    <x v="7"/>
    <s v="Samsung Galaxy Note 3"/>
    <n v="659.97"/>
    <n v="3"/>
    <n v="0"/>
    <n v="197.99099999999996"/>
  </r>
  <r>
    <n v="7979"/>
    <s v="CA-2011-166051"/>
    <x v="2"/>
    <x v="1177"/>
    <d v="2017-06-05T00:00:00"/>
    <s v="Standard Class"/>
    <s v="JK-15625"/>
    <s v="Jim Karlsson"/>
    <x v="0"/>
    <s v="United States"/>
    <s v="Jackson"/>
    <x v="35"/>
    <n v="39212"/>
    <x v="0"/>
    <s v="TEC-PH-10002538"/>
    <x v="2"/>
    <x v="7"/>
    <s v="Grandstream GXP1160 VoIP phone"/>
    <n v="113.72999999999999"/>
    <n v="3"/>
    <n v="0"/>
    <n v="32.981699999999989"/>
  </r>
  <r>
    <n v="7980"/>
    <s v="CA-2012-113040"/>
    <x v="1"/>
    <x v="375"/>
    <d v="2018-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8"/>
    <d v="2017-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5"/>
    <d v="2017-09-13T00:00:00"/>
    <s v="First Class"/>
    <s v="SF-20065"/>
    <s v="Sandra Flanagan"/>
    <x v="0"/>
    <s v="United States"/>
    <s v="Clifton"/>
    <x v="30"/>
    <n v="7011"/>
    <x v="3"/>
    <s v="OFF-AP-10004532"/>
    <x v="1"/>
    <x v="9"/>
    <s v="Kensington 6 Outlet Guardian Standard Surge Protector"/>
    <n v="81.92"/>
    <n v="4"/>
    <n v="0"/>
    <n v="22.118400000000001"/>
  </r>
  <r>
    <n v="7983"/>
    <s v="CA-2011-113383"/>
    <x v="2"/>
    <x v="1075"/>
    <d v="2017-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20-01-26T00:00:00"/>
    <s v="Second Class"/>
    <s v="EH-13765"/>
    <s v="Edward Hooks"/>
    <x v="1"/>
    <s v="United States"/>
    <s v="Chicago"/>
    <x v="10"/>
    <n v="60623"/>
    <x v="2"/>
    <s v="OFF-FA-10002975"/>
    <x v="1"/>
    <x v="13"/>
    <s v="Staples"/>
    <n v="15.120000000000001"/>
    <n v="5"/>
    <n v="0.2"/>
    <n v="4.9139999999999988"/>
  </r>
  <r>
    <n v="7985"/>
    <s v="CA-2014-152499"/>
    <x v="3"/>
    <x v="203"/>
    <d v="2020-01-26T00:00:00"/>
    <s v="Second Class"/>
    <s v="EH-13765"/>
    <s v="Edward Hooks"/>
    <x v="1"/>
    <s v="United States"/>
    <s v="Chicago"/>
    <x v="10"/>
    <n v="60623"/>
    <x v="2"/>
    <s v="OFF-AR-10003481"/>
    <x v="1"/>
    <x v="6"/>
    <s v="Newell 348"/>
    <n v="7.8719999999999999"/>
    <n v="3"/>
    <n v="0.2"/>
    <n v="0.88559999999999883"/>
  </r>
  <r>
    <n v="7986"/>
    <s v="CA-2013-151498"/>
    <x v="0"/>
    <x v="438"/>
    <d v="2019-04-25T00:00:00"/>
    <s v="First Class"/>
    <s v="DN-13690"/>
    <s v="Duane Noonan"/>
    <x v="0"/>
    <s v="United States"/>
    <s v="Seattle"/>
    <x v="4"/>
    <n v="98115"/>
    <x v="1"/>
    <s v="OFF-BI-10004967"/>
    <x v="1"/>
    <x v="8"/>
    <s v="Round Ring Binders"/>
    <n v="8.32"/>
    <n v="5"/>
    <n v="0.2"/>
    <n v="2.8079999999999998"/>
  </r>
  <r>
    <n v="7987"/>
    <s v="CA-2013-137939"/>
    <x v="0"/>
    <x v="1179"/>
    <d v="2019-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9-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9-08-30T00:00:00"/>
    <s v="Standard Class"/>
    <s v="MA-17560"/>
    <s v="Matt Abelman"/>
    <x v="2"/>
    <s v="United States"/>
    <s v="Sheboygan"/>
    <x v="6"/>
    <n v="53081"/>
    <x v="2"/>
    <s v="OFF-LA-10003537"/>
    <x v="1"/>
    <x v="2"/>
    <s v="Avery 515"/>
    <n v="37.589999999999996"/>
    <n v="3"/>
    <n v="0"/>
    <n v="17.667299999999997"/>
  </r>
  <r>
    <n v="7990"/>
    <s v="US-2013-117793"/>
    <x v="0"/>
    <x v="828"/>
    <d v="2019-08-30T00:00:00"/>
    <s v="Standard Class"/>
    <s v="MA-17560"/>
    <s v="Matt Abelman"/>
    <x v="2"/>
    <s v="United States"/>
    <s v="Sheboygan"/>
    <x v="6"/>
    <n v="53081"/>
    <x v="2"/>
    <s v="OFF-ST-10002406"/>
    <x v="1"/>
    <x v="4"/>
    <s v="Pizazz Global Quick File"/>
    <n v="14.97"/>
    <n v="1"/>
    <n v="0"/>
    <n v="4.1916000000000011"/>
  </r>
  <r>
    <n v="7991"/>
    <s v="US-2013-117793"/>
    <x v="0"/>
    <x v="828"/>
    <d v="2019-08-30T00:00:00"/>
    <s v="Standard Class"/>
    <s v="MA-17560"/>
    <s v="Matt Abelman"/>
    <x v="2"/>
    <s v="United States"/>
    <s v="Sheboygan"/>
    <x v="6"/>
    <n v="53081"/>
    <x v="2"/>
    <s v="TEC-AC-10003433"/>
    <x v="2"/>
    <x v="11"/>
    <s v="Maxell 4.7GB DVD+R 5/Pack"/>
    <n v="1.98"/>
    <n v="2"/>
    <n v="0"/>
    <n v="0.89100000000000001"/>
  </r>
  <r>
    <n v="7992"/>
    <s v="CA-2013-133872"/>
    <x v="0"/>
    <x v="403"/>
    <d v="2019-06-18T00:00:00"/>
    <s v="First Class"/>
    <s v="VM-21835"/>
    <s v="Vivian Mathis"/>
    <x v="0"/>
    <s v="United States"/>
    <s v="Boca Raton"/>
    <x v="2"/>
    <n v="33433"/>
    <x v="0"/>
    <s v="OFF-BI-10002082"/>
    <x v="1"/>
    <x v="8"/>
    <s v="GBC Twin Loop Wire Binding Elements"/>
    <n v="39.936000000000007"/>
    <n v="4"/>
    <n v="0.7"/>
    <n v="-26.623999999999995"/>
  </r>
  <r>
    <n v="7993"/>
    <s v="CA-2013-133872"/>
    <x v="0"/>
    <x v="403"/>
    <d v="2019-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8-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8-11-23T00:00:00"/>
    <s v="Second Class"/>
    <s v="MM-18055"/>
    <s v="Michelle Moray"/>
    <x v="0"/>
    <s v="United States"/>
    <s v="Aurora"/>
    <x v="22"/>
    <n v="80013"/>
    <x v="1"/>
    <s v="FUR-BO-10002268"/>
    <x v="0"/>
    <x v="0"/>
    <s v="Sauder Barrister Bookcases"/>
    <n v="145.76400000000001"/>
    <n v="6"/>
    <n v="0.7"/>
    <n v="-247.79879999999997"/>
  </r>
  <r>
    <n v="7996"/>
    <s v="US-2012-165743"/>
    <x v="1"/>
    <x v="312"/>
    <d v="2018-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20-11-06T00:00:00"/>
    <s v="First Class"/>
    <s v="CR-12580"/>
    <s v="Clay Rozendal"/>
    <x v="2"/>
    <s v="United States"/>
    <s v="San Diego"/>
    <x v="1"/>
    <n v="92037"/>
    <x v="1"/>
    <s v="TEC-AC-10004469"/>
    <x v="2"/>
    <x v="11"/>
    <s v="Microsoft Sculpt Comfort Mouse"/>
    <n v="199.75"/>
    <n v="5"/>
    <n v="0"/>
    <n v="87.890000000000015"/>
  </r>
  <r>
    <n v="7998"/>
    <s v="US-2014-105998"/>
    <x v="3"/>
    <x v="132"/>
    <d v="2020-11-06T00:00:00"/>
    <s v="First Class"/>
    <s v="CR-12580"/>
    <s v="Clay Rozendal"/>
    <x v="2"/>
    <s v="United States"/>
    <s v="San Diego"/>
    <x v="1"/>
    <n v="92037"/>
    <x v="1"/>
    <s v="FUR-TA-10001095"/>
    <x v="0"/>
    <x v="3"/>
    <s v="Chromcraft Round Conference Tables"/>
    <n v="1673.1839999999997"/>
    <n v="12"/>
    <n v="0.2"/>
    <n v="20.914800000000014"/>
  </r>
  <r>
    <n v="7999"/>
    <s v="US-2011-148194"/>
    <x v="2"/>
    <x v="417"/>
    <d v="2017-05-07T00:00:00"/>
    <s v="First Class"/>
    <s v="BS-11365"/>
    <s v="Bill Shonely"/>
    <x v="1"/>
    <s v="United States"/>
    <s v="Seattle"/>
    <x v="4"/>
    <n v="98105"/>
    <x v="1"/>
    <s v="FUR-FU-10001852"/>
    <x v="0"/>
    <x v="5"/>
    <s v="Eldon Regeneration Recycled Desk Accessories, Smoke"/>
    <n v="12.18"/>
    <n v="7"/>
    <n v="0"/>
    <n v="3.8975999999999997"/>
  </r>
  <r>
    <n v="8000"/>
    <s v="US-2011-148194"/>
    <x v="2"/>
    <x v="417"/>
    <d v="2017-05-07T00:00:00"/>
    <s v="First Class"/>
    <s v="BS-11365"/>
    <s v="Bill Shonely"/>
    <x v="1"/>
    <s v="United States"/>
    <s v="Seattle"/>
    <x v="4"/>
    <n v="98105"/>
    <x v="1"/>
    <s v="OFF-AP-10000696"/>
    <x v="1"/>
    <x v="9"/>
    <s v="Holmes Odor Grabber"/>
    <n v="57.68"/>
    <n v="4"/>
    <n v="0"/>
    <n v="19.034399999999998"/>
  </r>
  <r>
    <n v="8001"/>
    <s v="US-2012-151407"/>
    <x v="1"/>
    <x v="627"/>
    <d v="2018-11-12T00:00:00"/>
    <s v="Standard Class"/>
    <s v="RD-19585"/>
    <s v="Rob Dowd"/>
    <x v="0"/>
    <s v="United States"/>
    <s v="Dubuque"/>
    <x v="23"/>
    <n v="52001"/>
    <x v="2"/>
    <s v="TEC-PH-10003885"/>
    <x v="2"/>
    <x v="7"/>
    <s v="Cisco SPA508G"/>
    <n v="263.95999999999998"/>
    <n v="4"/>
    <n v="0"/>
    <n v="76.548399999999987"/>
  </r>
  <r>
    <n v="8002"/>
    <s v="CA-2012-110870"/>
    <x v="1"/>
    <x v="295"/>
    <d v="2018-12-15T00:00:00"/>
    <s v="First Class"/>
    <s v="KD-16270"/>
    <s v="Karen Daniels"/>
    <x v="0"/>
    <s v="United States"/>
    <s v="Los Angeles"/>
    <x v="1"/>
    <n v="90032"/>
    <x v="1"/>
    <s v="TEC-AC-10002926"/>
    <x v="2"/>
    <x v="11"/>
    <s v="Logitech Wireless Marathon Mouse M705"/>
    <n v="299.94"/>
    <n v="6"/>
    <n v="0"/>
    <n v="128.97420000000002"/>
  </r>
  <r>
    <n v="8003"/>
    <s v="CA-2012-110870"/>
    <x v="1"/>
    <x v="295"/>
    <d v="2018-12-15T00:00:00"/>
    <s v="First Class"/>
    <s v="KD-16270"/>
    <s v="Karen Daniels"/>
    <x v="0"/>
    <s v="United States"/>
    <s v="Los Angeles"/>
    <x v="1"/>
    <n v="90032"/>
    <x v="1"/>
    <s v="OFF-SU-10001225"/>
    <x v="1"/>
    <x v="14"/>
    <s v="Staples"/>
    <n v="25.76"/>
    <n v="7"/>
    <n v="0"/>
    <n v="0.51519999999999921"/>
  </r>
  <r>
    <n v="8004"/>
    <s v="CA-2011-143210"/>
    <x v="2"/>
    <x v="588"/>
    <d v="2017-12-03T00:00:00"/>
    <s v="First Class"/>
    <s v="AA-10645"/>
    <s v="Anna Andreadi"/>
    <x v="0"/>
    <s v="United States"/>
    <s v="Lowell"/>
    <x v="31"/>
    <n v="1852"/>
    <x v="3"/>
    <s v="TEC-PH-10004434"/>
    <x v="2"/>
    <x v="7"/>
    <s v="Cisco IP Phone 7961G VoIP phone - Dark gray"/>
    <n v="271.89999999999998"/>
    <n v="2"/>
    <n v="0"/>
    <n v="78.850999999999971"/>
  </r>
  <r>
    <n v="8005"/>
    <s v="CA-2011-143210"/>
    <x v="2"/>
    <x v="588"/>
    <d v="2017-12-03T00:00:00"/>
    <s v="First Class"/>
    <s v="AA-10645"/>
    <s v="Anna Andreadi"/>
    <x v="0"/>
    <s v="United States"/>
    <s v="Lowell"/>
    <x v="31"/>
    <n v="1852"/>
    <x v="3"/>
    <s v="FUR-FU-10003878"/>
    <x v="0"/>
    <x v="5"/>
    <s v="Linden 10&quot; Round Wall Clock, Black"/>
    <n v="45.839999999999996"/>
    <n v="3"/>
    <n v="0"/>
    <n v="15.585599999999999"/>
  </r>
  <r>
    <n v="8006"/>
    <s v="CA-2011-143210"/>
    <x v="2"/>
    <x v="588"/>
    <d v="2017-12-03T00:00:00"/>
    <s v="First Class"/>
    <s v="AA-10645"/>
    <s v="Anna Andreadi"/>
    <x v="0"/>
    <s v="United States"/>
    <s v="Lowell"/>
    <x v="31"/>
    <n v="1852"/>
    <x v="3"/>
    <s v="FUR-FU-10002268"/>
    <x v="0"/>
    <x v="5"/>
    <s v="Ultra Door Push Plate"/>
    <n v="9.82"/>
    <n v="2"/>
    <n v="0"/>
    <n v="3.2405999999999997"/>
  </r>
  <r>
    <n v="8007"/>
    <s v="CA-2013-139808"/>
    <x v="0"/>
    <x v="877"/>
    <d v="2019-10-12T00:00:00"/>
    <s v="Standard Class"/>
    <s v="MC-18100"/>
    <s v="Mick Crebagga"/>
    <x v="0"/>
    <s v="United States"/>
    <s v="Marysville"/>
    <x v="4"/>
    <n v="98270"/>
    <x v="1"/>
    <s v="OFF-FA-10001883"/>
    <x v="1"/>
    <x v="13"/>
    <s v="Alliance Super-Size Bands, Assorted Sizes"/>
    <n v="93.36"/>
    <n v="12"/>
    <n v="0"/>
    <n v="0.93359999999999843"/>
  </r>
  <r>
    <n v="8008"/>
    <s v="CA-2012-110863"/>
    <x v="1"/>
    <x v="971"/>
    <d v="2018-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1"/>
    <d v="2018-11-24T00:00:00"/>
    <s v="Standard Class"/>
    <s v="AA-10645"/>
    <s v="Anna Andreadi"/>
    <x v="0"/>
    <s v="United States"/>
    <s v="Oklahoma City"/>
    <x v="26"/>
    <n v="73120"/>
    <x v="2"/>
    <s v="OFF-PA-10000474"/>
    <x v="1"/>
    <x v="10"/>
    <s v="Staples"/>
    <n v="106.32"/>
    <n v="3"/>
    <n v="0"/>
    <n v="49.970399999999991"/>
  </r>
  <r>
    <n v="8010"/>
    <s v="CA-2012-110863"/>
    <x v="1"/>
    <x v="971"/>
    <d v="2018-11-24T00:00:00"/>
    <s v="Standard Class"/>
    <s v="AA-10645"/>
    <s v="Anna Andreadi"/>
    <x v="0"/>
    <s v="United States"/>
    <s v="Oklahoma City"/>
    <x v="26"/>
    <n v="73120"/>
    <x v="2"/>
    <s v="FUR-CH-10002073"/>
    <x v="0"/>
    <x v="1"/>
    <s v="Hon Olson Stacker Chairs"/>
    <n v="1323.8999999999999"/>
    <n v="5"/>
    <n v="0"/>
    <n v="383.93099999999993"/>
  </r>
  <r>
    <n v="8011"/>
    <s v="CA-2011-127859"/>
    <x v="2"/>
    <x v="461"/>
    <d v="2017-03-20T00:00:00"/>
    <s v="Second Class"/>
    <s v="QJ-19255"/>
    <s v="Quincy Jones"/>
    <x v="1"/>
    <s v="United States"/>
    <s v="Philadelphia"/>
    <x v="9"/>
    <n v="19134"/>
    <x v="3"/>
    <s v="OFF-PA-10003641"/>
    <x v="1"/>
    <x v="10"/>
    <s v="Xerox 1909"/>
    <n v="126.624"/>
    <n v="6"/>
    <n v="0.2"/>
    <n v="41.152799999999992"/>
  </r>
  <r>
    <n v="8012"/>
    <s v="US-2012-136427"/>
    <x v="1"/>
    <x v="782"/>
    <d v="2018-06-23T00:00:00"/>
    <s v="First Class"/>
    <s v="JM-16195"/>
    <s v="Justin MacKendrick"/>
    <x v="0"/>
    <s v="United States"/>
    <s v="Aurora"/>
    <x v="22"/>
    <n v="80013"/>
    <x v="1"/>
    <s v="TEC-PH-10002070"/>
    <x v="2"/>
    <x v="7"/>
    <s v="Griffin GC36547 PowerJolt SE Lightning Charger"/>
    <n v="125.944"/>
    <n v="7"/>
    <n v="0.2"/>
    <n v="15.742999999999984"/>
  </r>
  <r>
    <n v="8013"/>
    <s v="CA-2014-120138"/>
    <x v="3"/>
    <x v="1125"/>
    <d v="2020-05-26T00:00:00"/>
    <s v="Same Day"/>
    <s v="TB-21625"/>
    <s v="Trudy Brown"/>
    <x v="0"/>
    <s v="United States"/>
    <s v="New York City"/>
    <x v="15"/>
    <n v="10009"/>
    <x v="3"/>
    <s v="OFF-BI-10004519"/>
    <x v="1"/>
    <x v="8"/>
    <s v="GBC DocuBind P100 Manual Binding Machine"/>
    <n v="663.92"/>
    <n v="5"/>
    <n v="0.2"/>
    <n v="207.47499999999994"/>
  </r>
  <r>
    <n v="8014"/>
    <s v="CA-2014-120138"/>
    <x v="3"/>
    <x v="1125"/>
    <d v="2020-05-26T00:00:00"/>
    <s v="Same Day"/>
    <s v="TB-21625"/>
    <s v="Trudy Brown"/>
    <x v="0"/>
    <s v="United States"/>
    <s v="New York City"/>
    <x v="15"/>
    <n v="10009"/>
    <x v="3"/>
    <s v="TEC-AC-10002167"/>
    <x v="2"/>
    <x v="11"/>
    <s v="Imation 8gb Micro Traveldrive Usb 2.0 Flash Drive"/>
    <n v="120"/>
    <n v="8"/>
    <n v="0"/>
    <n v="13.200000000000003"/>
  </r>
  <r>
    <n v="8015"/>
    <s v="CA-2014-120138"/>
    <x v="3"/>
    <x v="1125"/>
    <d v="2020-05-26T00:00:00"/>
    <s v="Same Day"/>
    <s v="TB-21625"/>
    <s v="Trudy Brown"/>
    <x v="0"/>
    <s v="United States"/>
    <s v="New York City"/>
    <x v="15"/>
    <n v="10009"/>
    <x v="3"/>
    <s v="OFF-FA-10000936"/>
    <x v="1"/>
    <x v="13"/>
    <s v="Acco Hot Clips Clips to Go"/>
    <n v="3.29"/>
    <n v="1"/>
    <n v="0"/>
    <n v="1.4804999999999999"/>
  </r>
  <r>
    <n v="8016"/>
    <s v="CA-2014-120138"/>
    <x v="3"/>
    <x v="1125"/>
    <d v="2020-05-26T00:00:00"/>
    <s v="Same Day"/>
    <s v="TB-21625"/>
    <s v="Trudy Brown"/>
    <x v="0"/>
    <s v="United States"/>
    <s v="New York City"/>
    <x v="15"/>
    <n v="10009"/>
    <x v="3"/>
    <s v="FUR-FU-10000732"/>
    <x v="0"/>
    <x v="5"/>
    <s v="Eldon 200 Class Desk Accessories"/>
    <n v="18.84"/>
    <n v="3"/>
    <n v="0"/>
    <n v="6.0287999999999995"/>
  </r>
  <r>
    <n v="8017"/>
    <s v="US-2011-131870"/>
    <x v="2"/>
    <x v="340"/>
    <d v="2017-09-11T00:00:00"/>
    <s v="First Class"/>
    <s v="NF-18595"/>
    <s v="Nicole Fjeld"/>
    <x v="2"/>
    <s v="United States"/>
    <s v="Lancaster"/>
    <x v="24"/>
    <n v="43130"/>
    <x v="3"/>
    <s v="FUR-FU-10002501"/>
    <x v="0"/>
    <x v="5"/>
    <s v="Nu-Dell Executive Frame"/>
    <n v="60.672000000000011"/>
    <n v="6"/>
    <n v="0.2"/>
    <n v="12.892799999999998"/>
  </r>
  <r>
    <n v="8018"/>
    <s v="US-2011-131870"/>
    <x v="2"/>
    <x v="340"/>
    <d v="2017-09-11T00:00:00"/>
    <s v="First Class"/>
    <s v="NF-18595"/>
    <s v="Nicole Fjeld"/>
    <x v="2"/>
    <s v="United States"/>
    <s v="Lancaster"/>
    <x v="24"/>
    <n v="43130"/>
    <x v="3"/>
    <s v="OFF-AR-10000634"/>
    <x v="1"/>
    <x v="6"/>
    <s v="Newell 320"/>
    <n v="30.816000000000003"/>
    <n v="9"/>
    <n v="0.2"/>
    <n v="2.6964000000000006"/>
  </r>
  <r>
    <n v="8019"/>
    <s v="CA-2014-114804"/>
    <x v="3"/>
    <x v="161"/>
    <d v="2020-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20-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20-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7-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7-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7-07-25T00:00:00"/>
    <s v="Standard Class"/>
    <s v="HM-14860"/>
    <s v="Harry Marie"/>
    <x v="1"/>
    <s v="United States"/>
    <s v="Dallas"/>
    <x v="5"/>
    <n v="75217"/>
    <x v="2"/>
    <s v="FUR-CH-10004997"/>
    <x v="0"/>
    <x v="1"/>
    <s v="Hon Every-Day Series Multi-Task Chairs"/>
    <n v="657.93"/>
    <n v="5"/>
    <n v="0.3"/>
    <n v="-93.989999999999952"/>
  </r>
  <r>
    <n v="8025"/>
    <s v="CA-2011-129189"/>
    <x v="2"/>
    <x v="609"/>
    <d v="2017-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8-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8-09-15T00:00:00"/>
    <s v="Second Class"/>
    <s v="DM-13525"/>
    <s v="Don Miller"/>
    <x v="1"/>
    <s v="United States"/>
    <s v="New York City"/>
    <x v="15"/>
    <n v="10035"/>
    <x v="3"/>
    <s v="OFF-ST-10003641"/>
    <x v="1"/>
    <x v="4"/>
    <s v="Space Solutions Industrial Galvanized Steel Shelving."/>
    <n v="78.8"/>
    <n v="1"/>
    <n v="0"/>
    <n v="1.5760000000000076"/>
  </r>
  <r>
    <n v="8028"/>
    <s v="CA-2012-132465"/>
    <x v="1"/>
    <x v="861"/>
    <d v="2018-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8-09-15T00:00:00"/>
    <s v="Second Class"/>
    <s v="DM-13525"/>
    <s v="Don Miller"/>
    <x v="1"/>
    <s v="United States"/>
    <s v="New York City"/>
    <x v="15"/>
    <n v="10035"/>
    <x v="3"/>
    <s v="OFF-ST-10001932"/>
    <x v="1"/>
    <x v="4"/>
    <s v="Fellowes Staxonsteel Drawer Files"/>
    <n v="772.68"/>
    <n v="4"/>
    <n v="0"/>
    <n v="108.17520000000002"/>
  </r>
  <r>
    <n v="8030"/>
    <s v="CA-2013-166373"/>
    <x v="0"/>
    <x v="147"/>
    <d v="2019-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9-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9-01-11T00:00:00"/>
    <s v="Standard Class"/>
    <s v="NM-18520"/>
    <s v="Neoma Murray"/>
    <x v="0"/>
    <s v="United States"/>
    <s v="Amarillo"/>
    <x v="5"/>
    <n v="79109"/>
    <x v="2"/>
    <s v="OFF-PA-10004621"/>
    <x v="1"/>
    <x v="10"/>
    <s v="Xerox 212"/>
    <n v="25.920000000000005"/>
    <n v="5"/>
    <n v="0.2"/>
    <n v="9.0719999999999992"/>
  </r>
  <r>
    <n v="8033"/>
    <s v="CA-2012-119690"/>
    <x v="1"/>
    <x v="608"/>
    <d v="2018-06-28T00:00:00"/>
    <s v="First Class"/>
    <s v="MV-17485"/>
    <s v="Mark Van Huff"/>
    <x v="0"/>
    <s v="United States"/>
    <s v="Houston"/>
    <x v="5"/>
    <n v="77041"/>
    <x v="2"/>
    <s v="OFF-PA-10001019"/>
    <x v="1"/>
    <x v="10"/>
    <s v="Xerox 1884"/>
    <n v="47.952000000000005"/>
    <n v="3"/>
    <n v="0.2"/>
    <n v="16.183799999999998"/>
  </r>
  <r>
    <n v="8034"/>
    <s v="CA-2012-119690"/>
    <x v="1"/>
    <x v="608"/>
    <d v="2018-06-28T00:00:00"/>
    <s v="First Class"/>
    <s v="MV-17485"/>
    <s v="Mark Van Huff"/>
    <x v="0"/>
    <s v="United States"/>
    <s v="Houston"/>
    <x v="5"/>
    <n v="77041"/>
    <x v="2"/>
    <s v="OFF-BI-10000201"/>
    <x v="1"/>
    <x v="8"/>
    <s v="Avery Triangle Shaped Sheet Lifters, Black, 2/Pack"/>
    <n v="0.98399999999999976"/>
    <n v="2"/>
    <n v="0.8"/>
    <n v="-1.476"/>
  </r>
  <r>
    <n v="8035"/>
    <s v="CA-2012-119690"/>
    <x v="1"/>
    <x v="608"/>
    <d v="2018-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8-06-28T00:00:00"/>
    <s v="First Class"/>
    <s v="MV-17485"/>
    <s v="Mark Van Huff"/>
    <x v="0"/>
    <s v="United States"/>
    <s v="Houston"/>
    <x v="5"/>
    <n v="77041"/>
    <x v="2"/>
    <s v="OFF-LA-10001613"/>
    <x v="1"/>
    <x v="2"/>
    <s v="Avery File Folder Labels"/>
    <n v="4.6079999999999997"/>
    <n v="2"/>
    <n v="0.2"/>
    <n v="1.6704000000000001"/>
  </r>
  <r>
    <n v="8037"/>
    <s v="CA-2012-153738"/>
    <x v="1"/>
    <x v="1180"/>
    <d v="2018-09-22T00:00:00"/>
    <s v="First Class"/>
    <s v="AG-10270"/>
    <s v="Alejandro Grove"/>
    <x v="0"/>
    <s v="United States"/>
    <s v="Lawrence"/>
    <x v="31"/>
    <n v="1841"/>
    <x v="3"/>
    <s v="OFF-BI-10001308"/>
    <x v="1"/>
    <x v="8"/>
    <s v="GBC Standard Plastic Binding Systems' Combs"/>
    <n v="37.68"/>
    <n v="6"/>
    <n v="0"/>
    <n v="16.955999999999996"/>
  </r>
  <r>
    <n v="8038"/>
    <s v="CA-2014-169012"/>
    <x v="3"/>
    <x v="815"/>
    <d v="2020-07-15T00:00:00"/>
    <s v="Standard Class"/>
    <s v="BF-11275"/>
    <s v="Beth Fritzler"/>
    <x v="1"/>
    <s v="United States"/>
    <s v="Columbus"/>
    <x v="32"/>
    <n v="31907"/>
    <x v="0"/>
    <s v="OFF-AP-10003278"/>
    <x v="1"/>
    <x v="9"/>
    <s v="Belkin 7-Outlet SurgeMaster Home Series"/>
    <n v="41.910000000000004"/>
    <n v="3"/>
    <n v="0"/>
    <n v="10.896600000000003"/>
  </r>
  <r>
    <n v="8039"/>
    <s v="CA-2014-109393"/>
    <x v="3"/>
    <x v="160"/>
    <d v="2020-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20-08-26T00:00:00"/>
    <s v="Second Class"/>
    <s v="CM-11815"/>
    <s v="Candace McMahon"/>
    <x v="1"/>
    <s v="United States"/>
    <s v="Seattle"/>
    <x v="4"/>
    <n v="98115"/>
    <x v="1"/>
    <s v="FUR-CH-10004698"/>
    <x v="0"/>
    <x v="1"/>
    <s v="Padded Folding Chairs, Black, 4/Carton"/>
    <n v="388.70400000000006"/>
    <n v="6"/>
    <n v="0.2"/>
    <n v="38.870400000000018"/>
  </r>
  <r>
    <n v="8041"/>
    <s v="CA-2014-121489"/>
    <x v="3"/>
    <x v="170"/>
    <d v="2020-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20-08-26T00:00:00"/>
    <s v="Second Class"/>
    <s v="CM-11815"/>
    <s v="Candace McMahon"/>
    <x v="1"/>
    <s v="United States"/>
    <s v="Seattle"/>
    <x v="4"/>
    <n v="98115"/>
    <x v="1"/>
    <s v="TEC-AC-10000682"/>
    <x v="2"/>
    <x v="11"/>
    <s v="Kensington K72356US Mouse-in-a-Box USB Desktop Mouse"/>
    <n v="33.18"/>
    <n v="2"/>
    <n v="0"/>
    <n v="11.613"/>
  </r>
  <r>
    <n v="8043"/>
    <s v="US-2014-133081"/>
    <x v="3"/>
    <x v="825"/>
    <d v="2020-03-16T00:00:00"/>
    <s v="Standard Class"/>
    <s v="PV-18985"/>
    <s v="Paul Van Hugh"/>
    <x v="2"/>
    <s v="United States"/>
    <s v="Cambridge"/>
    <x v="31"/>
    <n v="2138"/>
    <x v="3"/>
    <s v="TEC-AC-10001772"/>
    <x v="2"/>
    <x v="11"/>
    <s v="Memorex Mini Travel Drive 16 GB USB 2.0 Flash Drive"/>
    <n v="63.88"/>
    <n v="4"/>
    <n v="0"/>
    <n v="24.913200000000003"/>
  </r>
  <r>
    <n v="8044"/>
    <s v="US-2014-133081"/>
    <x v="3"/>
    <x v="825"/>
    <d v="2020-03-16T00:00:00"/>
    <s v="Standard Class"/>
    <s v="PV-18985"/>
    <s v="Paul Van Hugh"/>
    <x v="2"/>
    <s v="United States"/>
    <s v="Cambridge"/>
    <x v="31"/>
    <n v="2138"/>
    <x v="3"/>
    <s v="FUR-FU-10001379"/>
    <x v="0"/>
    <x v="5"/>
    <s v="Executive Impressions 16-1/2&quot; Circular Wall Clock"/>
    <n v="26.72"/>
    <n v="1"/>
    <n v="0"/>
    <n v="11.756800000000002"/>
  </r>
  <r>
    <n v="8045"/>
    <s v="CA-2014-165008"/>
    <x v="3"/>
    <x v="175"/>
    <d v="2020-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9-09-25T00:00:00"/>
    <s v="Standard Class"/>
    <s v="HA-14905"/>
    <s v="Helen Abelman"/>
    <x v="0"/>
    <s v="United States"/>
    <s v="New York City"/>
    <x v="15"/>
    <n v="10035"/>
    <x v="3"/>
    <s v="OFF-AP-10001005"/>
    <x v="1"/>
    <x v="9"/>
    <s v="Honeywell Quietcare HEPA Air Cleaner"/>
    <n v="393.25"/>
    <n v="5"/>
    <n v="0"/>
    <n v="129.77249999999998"/>
  </r>
  <r>
    <n v="8047"/>
    <s v="CA-2013-113600"/>
    <x v="0"/>
    <x v="272"/>
    <d v="2019-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20-11-07T00:00:00"/>
    <s v="Second Class"/>
    <s v="JM-16195"/>
    <s v="Justin MacKendrick"/>
    <x v="0"/>
    <s v="United States"/>
    <s v="Wilmington"/>
    <x v="3"/>
    <n v="28403"/>
    <x v="0"/>
    <s v="OFF-PA-10003673"/>
    <x v="1"/>
    <x v="10"/>
    <s v="Strathmore Photo Mount Cards"/>
    <n v="16.272000000000002"/>
    <n v="3"/>
    <n v="0.2"/>
    <n v="5.2883999999999984"/>
  </r>
  <r>
    <n v="8049"/>
    <s v="CA-2013-168543"/>
    <x v="0"/>
    <x v="893"/>
    <d v="2019-07-08T00:00:00"/>
    <s v="Standard Class"/>
    <s v="DK-13225"/>
    <s v="Dean Katz"/>
    <x v="1"/>
    <s v="United States"/>
    <s v="New York City"/>
    <x v="15"/>
    <n v="10035"/>
    <x v="3"/>
    <s v="OFF-AP-10000938"/>
    <x v="1"/>
    <x v="9"/>
    <s v="Avanti 1.7 Cu. Ft. Refrigerator"/>
    <n v="706.86"/>
    <n v="7"/>
    <n v="0"/>
    <n v="197.92079999999999"/>
  </r>
  <r>
    <n v="8050"/>
    <s v="CA-2011-144974"/>
    <x v="2"/>
    <x v="467"/>
    <d v="2017-09-30T00:00:00"/>
    <s v="Standard Class"/>
    <s v="CM-12715"/>
    <s v="Craig Molinari"/>
    <x v="1"/>
    <s v="United States"/>
    <s v="Philadelphia"/>
    <x v="9"/>
    <n v="19140"/>
    <x v="3"/>
    <s v="OFF-BI-10003274"/>
    <x v="1"/>
    <x v="8"/>
    <s v="Avery Durable Slant Ring Binders, No Labels"/>
    <n v="5.9700000000000006"/>
    <n v="5"/>
    <n v="0.7"/>
    <n v="-4.577"/>
  </r>
  <r>
    <n v="8051"/>
    <s v="CA-2011-144974"/>
    <x v="2"/>
    <x v="467"/>
    <d v="2017-09-30T00:00:00"/>
    <s v="Standard Class"/>
    <s v="CM-12715"/>
    <s v="Craig Molinari"/>
    <x v="1"/>
    <s v="United States"/>
    <s v="Philadelphia"/>
    <x v="9"/>
    <n v="19140"/>
    <x v="3"/>
    <s v="FUR-FU-10001095"/>
    <x v="0"/>
    <x v="5"/>
    <s v="DAX Black Cherry Wood-Tone Poster Frame"/>
    <n v="21.184000000000001"/>
    <n v="1"/>
    <n v="0.2"/>
    <n v="4.7664"/>
  </r>
  <r>
    <n v="8052"/>
    <s v="CA-2011-144974"/>
    <x v="2"/>
    <x v="467"/>
    <d v="2017-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7-07-17T00:00:00"/>
    <s v="Second Class"/>
    <s v="BF-10975"/>
    <s v="Barbara Fisher"/>
    <x v="1"/>
    <s v="United States"/>
    <s v="New York City"/>
    <x v="15"/>
    <n v="10009"/>
    <x v="3"/>
    <s v="OFF-AR-10004999"/>
    <x v="1"/>
    <x v="6"/>
    <s v="Newell 315"/>
    <n v="17.940000000000001"/>
    <n v="3"/>
    <n v="0"/>
    <n v="4.4850000000000003"/>
  </r>
  <r>
    <n v="8054"/>
    <s v="CA-2014-152205"/>
    <x v="3"/>
    <x v="394"/>
    <d v="2020-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8-09-04T00:00:00"/>
    <s v="Standard Class"/>
    <s v="CB-12025"/>
    <s v="Cassandra Brandow"/>
    <x v="0"/>
    <s v="United States"/>
    <s v="Los Angeles"/>
    <x v="1"/>
    <n v="90049"/>
    <x v="1"/>
    <s v="OFF-ST-10001490"/>
    <x v="1"/>
    <x v="4"/>
    <s v="Hot File 7-Pocket, Floor Stand"/>
    <n v="892.35"/>
    <n v="5"/>
    <n v="0"/>
    <n v="267.70499999999993"/>
  </r>
  <r>
    <n v="8056"/>
    <s v="CA-2012-121188"/>
    <x v="1"/>
    <x v="834"/>
    <d v="2018-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8-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8-09-04T00:00:00"/>
    <s v="Standard Class"/>
    <s v="CB-12025"/>
    <s v="Cassandra Brandow"/>
    <x v="0"/>
    <s v="United States"/>
    <s v="Los Angeles"/>
    <x v="1"/>
    <n v="90049"/>
    <x v="1"/>
    <s v="OFF-BI-10001617"/>
    <x v="1"/>
    <x v="8"/>
    <s v="GBC Wire Binding Combs"/>
    <n v="41.36"/>
    <n v="5"/>
    <n v="0.2"/>
    <n v="13.959"/>
  </r>
  <r>
    <n v="8059"/>
    <s v="CA-2012-121188"/>
    <x v="1"/>
    <x v="834"/>
    <d v="2018-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8-09-04T00:00:00"/>
    <s v="Standard Class"/>
    <s v="CB-12025"/>
    <s v="Cassandra Brandow"/>
    <x v="0"/>
    <s v="United States"/>
    <s v="Los Angeles"/>
    <x v="1"/>
    <n v="90049"/>
    <x v="1"/>
    <s v="FUR-FU-10003981"/>
    <x v="0"/>
    <x v="5"/>
    <s v="Eldon Wave Desk Accessories"/>
    <n v="4.16"/>
    <n v="2"/>
    <n v="0"/>
    <n v="1.7472000000000003"/>
  </r>
  <r>
    <n v="8061"/>
    <s v="CA-2012-156013"/>
    <x v="1"/>
    <x v="1180"/>
    <d v="2018-09-26T00:00:00"/>
    <s v="Standard Class"/>
    <s v="TC-20980"/>
    <s v="Tamara Chand"/>
    <x v="1"/>
    <s v="United States"/>
    <s v="Long Beach"/>
    <x v="15"/>
    <n v="11561"/>
    <x v="3"/>
    <s v="OFF-PA-10001970"/>
    <x v="1"/>
    <x v="10"/>
    <s v="Xerox 1881"/>
    <n v="61.4"/>
    <n v="5"/>
    <n v="0"/>
    <n v="28.857999999999997"/>
  </r>
  <r>
    <n v="8062"/>
    <s v="CA-2012-156013"/>
    <x v="1"/>
    <x v="1180"/>
    <d v="2018-09-26T00:00:00"/>
    <s v="Standard Class"/>
    <s v="TC-20980"/>
    <s v="Tamara Chand"/>
    <x v="1"/>
    <s v="United States"/>
    <s v="Long Beach"/>
    <x v="15"/>
    <n v="11561"/>
    <x v="3"/>
    <s v="OFF-BI-10002437"/>
    <x v="1"/>
    <x v="8"/>
    <s v="Recycled Premium Regency Composition Covers"/>
    <n v="24.448"/>
    <n v="2"/>
    <n v="0.2"/>
    <n v="8.8623999999999992"/>
  </r>
  <r>
    <n v="8063"/>
    <s v="CA-2013-132997"/>
    <x v="0"/>
    <x v="77"/>
    <d v="2019-11-10T00:00:00"/>
    <s v="First Class"/>
    <s v="LW-17215"/>
    <s v="Luke Weiss"/>
    <x v="0"/>
    <s v="United States"/>
    <s v="Rochester"/>
    <x v="15"/>
    <n v="14609"/>
    <x v="3"/>
    <s v="TEC-PH-10000586"/>
    <x v="2"/>
    <x v="7"/>
    <s v="AT&amp;T SB67148 SynJ"/>
    <n v="263.95999999999998"/>
    <n v="4"/>
    <n v="0"/>
    <n v="71.269200000000012"/>
  </r>
  <r>
    <n v="8064"/>
    <s v="CA-2013-132997"/>
    <x v="0"/>
    <x v="77"/>
    <d v="2019-11-10T00:00:00"/>
    <s v="First Class"/>
    <s v="LW-17215"/>
    <s v="Luke Weiss"/>
    <x v="0"/>
    <s v="United States"/>
    <s v="Rochester"/>
    <x v="15"/>
    <n v="14609"/>
    <x v="3"/>
    <s v="TEC-PH-10003811"/>
    <x v="2"/>
    <x v="7"/>
    <s v="Jabra Supreme Plus Driver Edition Headset"/>
    <n v="359.96999999999997"/>
    <n v="3"/>
    <n v="0"/>
    <n v="100.7916"/>
  </r>
  <r>
    <n v="8065"/>
    <s v="CA-2013-132997"/>
    <x v="0"/>
    <x v="77"/>
    <d v="2019-11-10T00:00:00"/>
    <s v="First Class"/>
    <s v="LW-17215"/>
    <s v="Luke Weiss"/>
    <x v="0"/>
    <s v="United States"/>
    <s v="Rochester"/>
    <x v="15"/>
    <n v="14609"/>
    <x v="3"/>
    <s v="OFF-PA-10004983"/>
    <x v="1"/>
    <x v="10"/>
    <s v="Xerox 23"/>
    <n v="12.96"/>
    <n v="2"/>
    <n v="0"/>
    <n v="6.2208000000000006"/>
  </r>
  <r>
    <n v="8066"/>
    <s v="CA-2013-132997"/>
    <x v="0"/>
    <x v="77"/>
    <d v="2019-11-10T00:00:00"/>
    <s v="First Class"/>
    <s v="LW-17215"/>
    <s v="Luke Weiss"/>
    <x v="0"/>
    <s v="United States"/>
    <s v="Rochester"/>
    <x v="15"/>
    <n v="14609"/>
    <x v="3"/>
    <s v="OFF-ST-10003479"/>
    <x v="1"/>
    <x v="4"/>
    <s v="Eldon Base for stackable storage shelf, platinum"/>
    <n v="116.82"/>
    <n v="3"/>
    <n v="0"/>
    <n v="5.8409999999999869"/>
  </r>
  <r>
    <n v="8067"/>
    <s v="CA-2013-132997"/>
    <x v="0"/>
    <x v="77"/>
    <d v="2019-11-10T00:00:00"/>
    <s v="First Class"/>
    <s v="LW-17215"/>
    <s v="Luke Weiss"/>
    <x v="0"/>
    <s v="United States"/>
    <s v="Rochester"/>
    <x v="15"/>
    <n v="14609"/>
    <x v="3"/>
    <s v="OFF-BI-10004318"/>
    <x v="1"/>
    <x v="8"/>
    <s v="Ibico EB-19 Dual Function Manual Binding System"/>
    <n v="276.78400000000005"/>
    <n v="2"/>
    <n v="0.2"/>
    <n v="89.954799999999992"/>
  </r>
  <r>
    <n v="8068"/>
    <s v="US-2012-160563"/>
    <x v="1"/>
    <x v="1181"/>
    <d v="2018-10-24T00:00:00"/>
    <s v="Standard Class"/>
    <s v="NS-18640"/>
    <s v="Noel Staavos"/>
    <x v="1"/>
    <s v="United States"/>
    <s v="San Francisco"/>
    <x v="1"/>
    <n v="94109"/>
    <x v="1"/>
    <s v="TEC-AC-10002567"/>
    <x v="2"/>
    <x v="11"/>
    <s v="Logitech G602 Wireless Gaming Mouse"/>
    <n v="239.96999999999997"/>
    <n v="3"/>
    <n v="0"/>
    <n v="86.389199999999988"/>
  </r>
  <r>
    <n v="8069"/>
    <s v="US-2012-160563"/>
    <x v="1"/>
    <x v="1181"/>
    <d v="2018-10-24T00:00:00"/>
    <s v="Standard Class"/>
    <s v="NS-18640"/>
    <s v="Noel Staavos"/>
    <x v="1"/>
    <s v="United States"/>
    <s v="San Francisco"/>
    <x v="1"/>
    <n v="94109"/>
    <x v="1"/>
    <s v="FUR-FU-10001731"/>
    <x v="0"/>
    <x v="5"/>
    <s v="Acrylic Self-Standing Desk Frames"/>
    <n v="16.02"/>
    <n v="6"/>
    <n v="0"/>
    <n v="6.0876000000000001"/>
  </r>
  <r>
    <n v="8070"/>
    <s v="CA-2014-151750"/>
    <x v="3"/>
    <x v="314"/>
    <d v="2020-01-06T00:00:00"/>
    <s v="Standard Class"/>
    <s v="JM-15250"/>
    <s v="Janet Martin"/>
    <x v="0"/>
    <s v="United States"/>
    <s v="Huntsville"/>
    <x v="5"/>
    <n v="77340"/>
    <x v="2"/>
    <s v="OFF-ST-10002743"/>
    <x v="1"/>
    <x v="4"/>
    <s v="SAFCO Boltless Steel Shelving"/>
    <n v="454.56000000000006"/>
    <n v="5"/>
    <n v="0.2"/>
    <n v="-107.95800000000004"/>
  </r>
  <r>
    <n v="8071"/>
    <s v="CA-2014-151750"/>
    <x v="3"/>
    <x v="314"/>
    <d v="2020-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20-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20-01-06T00:00:00"/>
    <s v="Standard Class"/>
    <s v="JM-15250"/>
    <s v="Janet Martin"/>
    <x v="0"/>
    <s v="United States"/>
    <s v="Huntsville"/>
    <x v="5"/>
    <n v="77340"/>
    <x v="2"/>
    <s v="OFF-AR-10003158"/>
    <x v="1"/>
    <x v="6"/>
    <s v="Fluorescent Highlighters by Dixon"/>
    <n v="12.736000000000001"/>
    <n v="4"/>
    <n v="0.2"/>
    <n v="2.2287999999999988"/>
  </r>
  <r>
    <n v="8074"/>
    <s v="CA-2014-151750"/>
    <x v="3"/>
    <x v="314"/>
    <d v="2020-01-06T00:00:00"/>
    <s v="Standard Class"/>
    <s v="JM-15250"/>
    <s v="Janet Martin"/>
    <x v="0"/>
    <s v="United States"/>
    <s v="Huntsville"/>
    <x v="5"/>
    <n v="77340"/>
    <x v="2"/>
    <s v="OFF-BI-10000301"/>
    <x v="1"/>
    <x v="8"/>
    <s v="GBC Instant Report Kit"/>
    <n v="6.469999999999998"/>
    <n v="5"/>
    <n v="0.8"/>
    <n v="-9.7050000000000018"/>
  </r>
  <r>
    <n v="8075"/>
    <s v="CA-2014-151750"/>
    <x v="3"/>
    <x v="314"/>
    <d v="2020-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20-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8-06-29T00:00:00"/>
    <s v="Standard Class"/>
    <s v="RF-19345"/>
    <s v="Randy Ferguson"/>
    <x v="1"/>
    <s v="United States"/>
    <s v="East Point"/>
    <x v="32"/>
    <n v="30344"/>
    <x v="0"/>
    <s v="FUR-FU-10000794"/>
    <x v="0"/>
    <x v="5"/>
    <s v="Eldon Stackable Tray, Side-Load, Legal, Smoke"/>
    <n v="27.42"/>
    <n v="3"/>
    <n v="0"/>
    <n v="9.3227999999999991"/>
  </r>
  <r>
    <n v="8078"/>
    <s v="CA-2012-106187"/>
    <x v="1"/>
    <x v="537"/>
    <d v="2018-06-29T00:00:00"/>
    <s v="Standard Class"/>
    <s v="RF-19345"/>
    <s v="Randy Ferguson"/>
    <x v="1"/>
    <s v="United States"/>
    <s v="East Point"/>
    <x v="32"/>
    <n v="30344"/>
    <x v="0"/>
    <s v="OFF-BI-10004519"/>
    <x v="1"/>
    <x v="8"/>
    <s v="GBC DocuBind P100 Manual Binding Machine"/>
    <n v="165.98"/>
    <n v="1"/>
    <n v="0"/>
    <n v="74.690999999999988"/>
  </r>
  <r>
    <n v="8079"/>
    <s v="CA-2012-106187"/>
    <x v="1"/>
    <x v="537"/>
    <d v="2018-06-29T00:00:00"/>
    <s v="Standard Class"/>
    <s v="RF-19345"/>
    <s v="Randy Ferguson"/>
    <x v="1"/>
    <s v="United States"/>
    <s v="East Point"/>
    <x v="32"/>
    <n v="30344"/>
    <x v="0"/>
    <s v="TEC-AC-10001590"/>
    <x v="2"/>
    <x v="11"/>
    <s v="Dell Slim USB Multimedia Keyboard"/>
    <n v="75"/>
    <n v="3"/>
    <n v="0"/>
    <n v="18"/>
  </r>
  <r>
    <n v="8080"/>
    <s v="US-2013-164945"/>
    <x v="0"/>
    <x v="441"/>
    <d v="2019-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8-11-01T00:00:00"/>
    <s v="Standard Class"/>
    <s v="KH-16690"/>
    <s v="Kristen Hastings"/>
    <x v="1"/>
    <s v="United States"/>
    <s v="Springfield"/>
    <x v="21"/>
    <n v="97477"/>
    <x v="1"/>
    <s v="OFF-LA-10001474"/>
    <x v="1"/>
    <x v="2"/>
    <s v="Avery 477"/>
    <n v="146.54400000000001"/>
    <n v="6"/>
    <n v="0.2"/>
    <n v="47.626799999999996"/>
  </r>
  <r>
    <n v="8082"/>
    <s v="CA-2012-150714"/>
    <x v="1"/>
    <x v="662"/>
    <d v="2018-11-01T00:00:00"/>
    <s v="Standard Class"/>
    <s v="KH-16690"/>
    <s v="Kristen Hastings"/>
    <x v="1"/>
    <s v="United States"/>
    <s v="Springfield"/>
    <x v="21"/>
    <n v="97477"/>
    <x v="1"/>
    <s v="OFF-PA-10001497"/>
    <x v="1"/>
    <x v="10"/>
    <s v="Xerox 1914"/>
    <n v="131.904"/>
    <n v="3"/>
    <n v="0.2"/>
    <n v="47.815200000000004"/>
  </r>
  <r>
    <n v="8083"/>
    <s v="CA-2012-150714"/>
    <x v="1"/>
    <x v="662"/>
    <d v="2018-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8-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8-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9-10-27T00:00:00"/>
    <s v="Standard Class"/>
    <s v="LC-16960"/>
    <s v="Lindsay Castell"/>
    <x v="2"/>
    <s v="United States"/>
    <s v="Arlington"/>
    <x v="17"/>
    <n v="22204"/>
    <x v="0"/>
    <s v="FUR-FU-10000246"/>
    <x v="0"/>
    <x v="5"/>
    <s v="Aluminum Document Frame"/>
    <n v="61.1"/>
    <n v="5"/>
    <n v="0"/>
    <n v="18.329999999999991"/>
  </r>
  <r>
    <n v="8087"/>
    <s v="CA-2014-120894"/>
    <x v="3"/>
    <x v="1044"/>
    <d v="2020-05-03T00:00:00"/>
    <s v="Standard Class"/>
    <s v="JL-15130"/>
    <s v="Jack Lebron"/>
    <x v="0"/>
    <s v="United States"/>
    <s v="Wilmington"/>
    <x v="3"/>
    <n v="28403"/>
    <x v="0"/>
    <s v="OFF-AP-10000252"/>
    <x v="1"/>
    <x v="9"/>
    <s v="Harmony HEPA Quiet Air Purifiers"/>
    <n v="28.08"/>
    <n v="3"/>
    <n v="0.2"/>
    <n v="5.2650000000000006"/>
  </r>
  <r>
    <n v="8088"/>
    <s v="CA-2013-106621"/>
    <x v="0"/>
    <x v="321"/>
    <d v="2019-10-02T00:00:00"/>
    <s v="Second Class"/>
    <s v="DM-12955"/>
    <s v="Dario Medina"/>
    <x v="1"/>
    <s v="United States"/>
    <s v="Yuma"/>
    <x v="16"/>
    <n v="85364"/>
    <x v="1"/>
    <s v="OFF-AR-10002375"/>
    <x v="1"/>
    <x v="6"/>
    <s v="Newell 351"/>
    <n v="10.496"/>
    <n v="4"/>
    <n v="0.2"/>
    <n v="1.1807999999999983"/>
  </r>
  <r>
    <n v="8089"/>
    <s v="CA-2012-107020"/>
    <x v="1"/>
    <x v="848"/>
    <d v="2018-07-14T00:00:00"/>
    <s v="Standard Class"/>
    <s v="MV-18190"/>
    <s v="Mike Vittorini"/>
    <x v="0"/>
    <s v="United States"/>
    <s v="San Bernardino"/>
    <x v="1"/>
    <n v="92404"/>
    <x v="1"/>
    <s v="OFF-BI-10003719"/>
    <x v="1"/>
    <x v="8"/>
    <s v="Large Capacity Hanging Post Binders"/>
    <n v="39.92"/>
    <n v="2"/>
    <n v="0.2"/>
    <n v="12.973999999999997"/>
  </r>
  <r>
    <n v="8090"/>
    <s v="US-2012-117492"/>
    <x v="1"/>
    <x v="975"/>
    <d v="2018-08-09T00:00:00"/>
    <s v="First Class"/>
    <s v="NS-18640"/>
    <s v="Noel Staavos"/>
    <x v="1"/>
    <s v="United States"/>
    <s v="Baltimore"/>
    <x v="39"/>
    <n v="21215"/>
    <x v="3"/>
    <s v="OFF-AP-10001492"/>
    <x v="1"/>
    <x v="9"/>
    <s v="Acco Six-Outlet Power Strip, 4' Cord Length"/>
    <n v="77.58"/>
    <n v="9"/>
    <n v="0"/>
    <n v="20.1708"/>
  </r>
  <r>
    <n v="8091"/>
    <s v="CA-2011-101392"/>
    <x v="2"/>
    <x v="1034"/>
    <d v="2017-12-13T00:00:00"/>
    <s v="Standard Class"/>
    <s v="AS-10630"/>
    <s v="Ann Steele"/>
    <x v="2"/>
    <s v="United States"/>
    <s v="Seattle"/>
    <x v="4"/>
    <n v="98103"/>
    <x v="1"/>
    <s v="OFF-ST-10000532"/>
    <x v="1"/>
    <x v="4"/>
    <s v="Advantus Rolling Drawer Organizers"/>
    <n v="269.35999999999996"/>
    <n v="7"/>
    <n v="0"/>
    <n v="70.033599999999993"/>
  </r>
  <r>
    <n v="8092"/>
    <s v="CA-2012-127502"/>
    <x v="1"/>
    <x v="894"/>
    <d v="2018-12-14T00:00:00"/>
    <s v="Standard Class"/>
    <s v="MT-17815"/>
    <s v="Meg Tillman"/>
    <x v="0"/>
    <s v="United States"/>
    <s v="San Francisco"/>
    <x v="1"/>
    <n v="94110"/>
    <x v="1"/>
    <s v="OFF-LA-10001613"/>
    <x v="1"/>
    <x v="2"/>
    <s v="Avery File Folder Labels"/>
    <n v="5.76"/>
    <n v="2"/>
    <n v="0"/>
    <n v="2.8224"/>
  </r>
  <r>
    <n v="8093"/>
    <s v="CA-2014-143658"/>
    <x v="3"/>
    <x v="1182"/>
    <d v="2020-11-14T00:00:00"/>
    <s v="Second Class"/>
    <s v="SR-20425"/>
    <s v="Sharelle Roach"/>
    <x v="2"/>
    <s v="United States"/>
    <s v="New York City"/>
    <x v="15"/>
    <n v="10035"/>
    <x v="3"/>
    <s v="OFF-AR-10002818"/>
    <x v="1"/>
    <x v="6"/>
    <s v="Panasonic KP-310 Heavy-Duty Electric Pencil Sharpener"/>
    <n v="109.9"/>
    <n v="5"/>
    <n v="0"/>
    <n v="32.97"/>
  </r>
  <r>
    <n v="8094"/>
    <s v="CA-2014-133046"/>
    <x v="3"/>
    <x v="943"/>
    <d v="2020-08-02T00:00:00"/>
    <s v="Second Class"/>
    <s v="DK-13375"/>
    <s v="Dennis Kane"/>
    <x v="0"/>
    <s v="United States"/>
    <s v="Seattle"/>
    <x v="4"/>
    <n v="98115"/>
    <x v="1"/>
    <s v="FUR-FU-10001940"/>
    <x v="0"/>
    <x v="5"/>
    <s v="Staples"/>
    <n v="23.88"/>
    <n v="3"/>
    <n v="0"/>
    <n v="10.507200000000001"/>
  </r>
  <r>
    <n v="8095"/>
    <s v="CA-2014-133046"/>
    <x v="3"/>
    <x v="943"/>
    <d v="2020-08-02T00:00:00"/>
    <s v="Second Class"/>
    <s v="DK-13375"/>
    <s v="Dennis Kane"/>
    <x v="0"/>
    <s v="United States"/>
    <s v="Seattle"/>
    <x v="4"/>
    <n v="98115"/>
    <x v="1"/>
    <s v="OFF-PA-10003883"/>
    <x v="1"/>
    <x v="10"/>
    <s v="Message Book, Phone, Wirebound Standard Line Memo, 2 3/4&quot; X 5&quot;"/>
    <n v="26.2"/>
    <n v="4"/>
    <n v="0"/>
    <n v="12.052"/>
  </r>
  <r>
    <n v="8096"/>
    <s v="CA-2014-133046"/>
    <x v="3"/>
    <x v="943"/>
    <d v="2020-08-02T00:00:00"/>
    <s v="Second Class"/>
    <s v="DK-13375"/>
    <s v="Dennis Kane"/>
    <x v="0"/>
    <s v="United States"/>
    <s v="Seattle"/>
    <x v="4"/>
    <n v="98115"/>
    <x v="1"/>
    <s v="OFF-PA-10002787"/>
    <x v="1"/>
    <x v="10"/>
    <s v="Xerox 227"/>
    <n v="12.96"/>
    <n v="2"/>
    <n v="0"/>
    <n v="6.2208000000000006"/>
  </r>
  <r>
    <n v="8097"/>
    <s v="CA-2014-133046"/>
    <x v="3"/>
    <x v="943"/>
    <d v="2020-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21-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21-01-02T00:00:00"/>
    <s v="Standard Class"/>
    <s v="SV-20935"/>
    <s v="Susan Vittorini"/>
    <x v="0"/>
    <s v="United States"/>
    <s v="Albuquerque"/>
    <x v="27"/>
    <n v="87105"/>
    <x v="1"/>
    <s v="OFF-PA-10004239"/>
    <x v="1"/>
    <x v="10"/>
    <s v="Xerox 1953"/>
    <n v="4.28"/>
    <n v="1"/>
    <n v="0"/>
    <n v="1.9259999999999997"/>
  </r>
  <r>
    <n v="8100"/>
    <s v="CA-2013-169663"/>
    <x v="0"/>
    <x v="612"/>
    <d v="2019-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9-03-14T00:00:00"/>
    <s v="First Class"/>
    <s v="RH-19510"/>
    <s v="Rick Huthwaite"/>
    <x v="2"/>
    <s v="United States"/>
    <s v="Los Angeles"/>
    <x v="1"/>
    <n v="90045"/>
    <x v="1"/>
    <s v="TEC-MA-10000984"/>
    <x v="2"/>
    <x v="15"/>
    <s v="Okidata MB760 Printer"/>
    <n v="3357.6000000000004"/>
    <n v="3"/>
    <n v="0.2"/>
    <n v="377.72999999999956"/>
  </r>
  <r>
    <n v="8102"/>
    <s v="CA-2012-149846"/>
    <x v="1"/>
    <x v="1183"/>
    <d v="2018-05-26T00:00:00"/>
    <s v="Standard Class"/>
    <s v="SB-20185"/>
    <s v="Sarah Brown"/>
    <x v="0"/>
    <s v="United States"/>
    <s v="Los Angeles"/>
    <x v="1"/>
    <n v="90045"/>
    <x v="1"/>
    <s v="OFF-LA-10004484"/>
    <x v="1"/>
    <x v="2"/>
    <s v="Avery 476"/>
    <n v="8.26"/>
    <n v="2"/>
    <n v="0"/>
    <n v="3.7995999999999999"/>
  </r>
  <r>
    <n v="8103"/>
    <s v="CA-2012-149846"/>
    <x v="1"/>
    <x v="1183"/>
    <d v="2018-05-26T00:00:00"/>
    <s v="Standard Class"/>
    <s v="SB-20185"/>
    <s v="Sarah Brown"/>
    <x v="0"/>
    <s v="United States"/>
    <s v="Los Angeles"/>
    <x v="1"/>
    <n v="90045"/>
    <x v="1"/>
    <s v="TEC-MA-10004002"/>
    <x v="2"/>
    <x v="15"/>
    <s v="Zebra GX420t Direct Thermal/Thermal Transfer Printer"/>
    <n v="2973.32"/>
    <n v="7"/>
    <n v="0.2"/>
    <n v="334.49849999999958"/>
  </r>
  <r>
    <n v="8104"/>
    <s v="CA-2012-149846"/>
    <x v="1"/>
    <x v="1183"/>
    <d v="2018-05-26T00:00:00"/>
    <s v="Standard Class"/>
    <s v="SB-20185"/>
    <s v="Sarah Brown"/>
    <x v="0"/>
    <s v="United States"/>
    <s v="Los Angeles"/>
    <x v="1"/>
    <n v="90045"/>
    <x v="1"/>
    <s v="OFF-ST-10002406"/>
    <x v="1"/>
    <x v="4"/>
    <s v="Pizazz Global Quick File"/>
    <n v="104.79"/>
    <n v="7"/>
    <n v="0"/>
    <n v="29.341200000000008"/>
  </r>
  <r>
    <n v="8105"/>
    <s v="CA-2012-149846"/>
    <x v="1"/>
    <x v="1183"/>
    <d v="2018-05-26T00:00:00"/>
    <s v="Standard Class"/>
    <s v="SB-20185"/>
    <s v="Sarah Brown"/>
    <x v="0"/>
    <s v="United States"/>
    <s v="Los Angeles"/>
    <x v="1"/>
    <n v="90045"/>
    <x v="1"/>
    <s v="TEC-PH-10003645"/>
    <x v="2"/>
    <x v="7"/>
    <s v="Aastra 57i VoIP phone"/>
    <n v="775.72800000000007"/>
    <n v="6"/>
    <n v="0.2"/>
    <n v="58.179600000000022"/>
  </r>
  <r>
    <n v="8106"/>
    <s v="CA-2014-159149"/>
    <x v="3"/>
    <x v="921"/>
    <d v="2020-02-20T00:00:00"/>
    <s v="First Class"/>
    <s v="CR-12820"/>
    <s v="Cyra Reiten"/>
    <x v="2"/>
    <s v="United States"/>
    <s v="Houston"/>
    <x v="5"/>
    <n v="77041"/>
    <x v="2"/>
    <s v="FUR-BO-10001601"/>
    <x v="0"/>
    <x v="0"/>
    <s v="Sauder Mission Library with Doors, Fruitwood Finish"/>
    <n v="89.066399999999987"/>
    <n v="1"/>
    <n v="0.32"/>
    <n v="-17.027400000000007"/>
  </r>
  <r>
    <n v="8107"/>
    <s v="CA-2014-159149"/>
    <x v="3"/>
    <x v="921"/>
    <d v="2020-02-20T00:00:00"/>
    <s v="First Class"/>
    <s v="CR-12820"/>
    <s v="Cyra Reiten"/>
    <x v="2"/>
    <s v="United States"/>
    <s v="Houston"/>
    <x v="5"/>
    <n v="77041"/>
    <x v="2"/>
    <s v="OFF-AR-10000937"/>
    <x v="1"/>
    <x v="6"/>
    <s v="Dixon Ticonderoga Core-Lock Colored Pencils, 48-Color Set"/>
    <n v="175.44"/>
    <n v="6"/>
    <n v="0.2"/>
    <n v="52.632000000000005"/>
  </r>
  <r>
    <n v="8108"/>
    <s v="CA-2014-159149"/>
    <x v="3"/>
    <x v="921"/>
    <d v="2020-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20-12-16T00:00:00"/>
    <s v="Standard Class"/>
    <s v="EG-13900"/>
    <s v="Emily Grady"/>
    <x v="0"/>
    <s v="United States"/>
    <s v="Philadelphia"/>
    <x v="9"/>
    <n v="19140"/>
    <x v="3"/>
    <s v="FUR-CH-10003396"/>
    <x v="0"/>
    <x v="1"/>
    <s v="Global Deluxe Steno Chair"/>
    <n v="215.54400000000001"/>
    <n v="4"/>
    <n v="0.3"/>
    <n v="-58.504800000000017"/>
  </r>
  <r>
    <n v="8110"/>
    <s v="CA-2014-160122"/>
    <x v="3"/>
    <x v="551"/>
    <d v="2020-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20-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9-12-04T00:00:00"/>
    <s v="Second Class"/>
    <s v="JM-15865"/>
    <s v="John Murray"/>
    <x v="0"/>
    <s v="United States"/>
    <s v="San Angelo"/>
    <x v="5"/>
    <n v="76903"/>
    <x v="2"/>
    <s v="FUR-CH-10002647"/>
    <x v="0"/>
    <x v="1"/>
    <s v="Situations Contoured Folding Chairs, 4/Set"/>
    <n v="248.43"/>
    <n v="5"/>
    <n v="0.3"/>
    <n v="-17.744999999999976"/>
  </r>
  <r>
    <n v="8113"/>
    <s v="CA-2013-130393"/>
    <x v="0"/>
    <x v="49"/>
    <d v="2019-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9-12-04T00:00:00"/>
    <s v="Second Class"/>
    <s v="JM-15865"/>
    <s v="John Murray"/>
    <x v="0"/>
    <s v="United States"/>
    <s v="San Angelo"/>
    <x v="5"/>
    <n v="76903"/>
    <x v="2"/>
    <s v="FUR-CH-10004477"/>
    <x v="0"/>
    <x v="1"/>
    <s v="Global Push Button Manager's Chair, Indigo"/>
    <n v="85.245999999999995"/>
    <n v="2"/>
    <n v="0.3"/>
    <n v="-1.217800000000004"/>
  </r>
  <r>
    <n v="8115"/>
    <s v="CA-2014-144820"/>
    <x v="3"/>
    <x v="621"/>
    <d v="2020-10-08T00:00:00"/>
    <s v="Second Class"/>
    <s v="LW-16825"/>
    <s v="Laurel Workman"/>
    <x v="1"/>
    <s v="United States"/>
    <s v="Pasadena"/>
    <x v="5"/>
    <n v="77506"/>
    <x v="2"/>
    <s v="OFF-AR-10004817"/>
    <x v="1"/>
    <x v="6"/>
    <s v="Colorific Watercolor Pencils"/>
    <n v="20.64"/>
    <n v="5"/>
    <n v="0.2"/>
    <n v="2.3219999999999974"/>
  </r>
  <r>
    <n v="8116"/>
    <s v="CA-2014-101014"/>
    <x v="3"/>
    <x v="635"/>
    <d v="2020-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20-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20-07-06T00:00:00"/>
    <s v="Standard Class"/>
    <s v="TT-21220"/>
    <s v="Thomas Thornton"/>
    <x v="0"/>
    <s v="United States"/>
    <s v="Los Angeles"/>
    <x v="1"/>
    <n v="90045"/>
    <x v="1"/>
    <s v="OFF-PA-10000675"/>
    <x v="1"/>
    <x v="10"/>
    <s v="Xerox 1919"/>
    <n v="204.95000000000002"/>
    <n v="5"/>
    <n v="0"/>
    <n v="100.4255"/>
  </r>
  <r>
    <n v="8119"/>
    <s v="US-2014-106551"/>
    <x v="3"/>
    <x v="847"/>
    <d v="2020-07-28T00:00:00"/>
    <s v="Standard Class"/>
    <s v="EB-13930"/>
    <s v="Eric Barreto"/>
    <x v="0"/>
    <s v="United States"/>
    <s v="Chicago"/>
    <x v="10"/>
    <n v="60653"/>
    <x v="2"/>
    <s v="FUR-CH-10004997"/>
    <x v="0"/>
    <x v="1"/>
    <s v="Hon Every-Day Series Multi-Task Chairs"/>
    <n v="526.34399999999994"/>
    <n v="4"/>
    <n v="0.3"/>
    <n v="-75.191999999999979"/>
  </r>
  <r>
    <n v="8120"/>
    <s v="CA-2013-116722"/>
    <x v="0"/>
    <x v="583"/>
    <d v="2019-11-17T00:00:00"/>
    <s v="Standard Class"/>
    <s v="LP-17080"/>
    <s v="Liz Pelletier"/>
    <x v="0"/>
    <s v="United States"/>
    <s v="San Francisco"/>
    <x v="1"/>
    <n v="94110"/>
    <x v="1"/>
    <s v="FUR-FU-10001934"/>
    <x v="0"/>
    <x v="5"/>
    <s v="Magnifier Swing Arm Lamp"/>
    <n v="41.96"/>
    <n v="2"/>
    <n v="0"/>
    <n v="10.909600000000001"/>
  </r>
  <r>
    <n v="8121"/>
    <s v="CA-2013-116722"/>
    <x v="0"/>
    <x v="583"/>
    <d v="2019-11-17T00:00:00"/>
    <s v="Standard Class"/>
    <s v="LP-17080"/>
    <s v="Liz Pelletier"/>
    <x v="0"/>
    <s v="United States"/>
    <s v="San Francisco"/>
    <x v="1"/>
    <n v="94110"/>
    <x v="1"/>
    <s v="FUR-CH-10004997"/>
    <x v="0"/>
    <x v="1"/>
    <s v="Hon Every-Day Series Multi-Task Chairs"/>
    <n v="451.15199999999993"/>
    <n v="3"/>
    <n v="0.2"/>
    <n v="0"/>
  </r>
  <r>
    <n v="8122"/>
    <s v="CA-2013-116722"/>
    <x v="0"/>
    <x v="583"/>
    <d v="2019-11-17T00:00:00"/>
    <s v="Standard Class"/>
    <s v="LP-17080"/>
    <s v="Liz Pelletier"/>
    <x v="0"/>
    <s v="United States"/>
    <s v="San Francisco"/>
    <x v="1"/>
    <n v="94110"/>
    <x v="1"/>
    <s v="OFF-BI-10001890"/>
    <x v="1"/>
    <x v="8"/>
    <s v="Avery Poly Binder Pockets"/>
    <n v="31.504000000000005"/>
    <n v="11"/>
    <n v="0.2"/>
    <n v="11.026399999999999"/>
  </r>
  <r>
    <n v="8123"/>
    <s v="CA-2011-138128"/>
    <x v="2"/>
    <x v="337"/>
    <d v="2017-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7-12-15T00:00:00"/>
    <s v="Standard Class"/>
    <s v="FP-14320"/>
    <s v="Frank Preis"/>
    <x v="0"/>
    <s v="United States"/>
    <s v="Philadelphia"/>
    <x v="9"/>
    <n v="19134"/>
    <x v="3"/>
    <s v="TEC-CO-10001766"/>
    <x v="2"/>
    <x v="16"/>
    <s v="Canon PC940 Copier"/>
    <n v="1079.9759999999999"/>
    <n v="4"/>
    <n v="0.4"/>
    <n v="125.99719999999991"/>
  </r>
  <r>
    <n v="8125"/>
    <s v="US-2014-150070"/>
    <x v="3"/>
    <x v="210"/>
    <d v="2020-09-13T00:00:00"/>
    <s v="Standard Class"/>
    <s v="JA-15970"/>
    <s v="Joseph Airdo"/>
    <x v="0"/>
    <s v="United States"/>
    <s v="Modesto"/>
    <x v="1"/>
    <n v="95351"/>
    <x v="1"/>
    <s v="FUR-CH-10004860"/>
    <x v="0"/>
    <x v="1"/>
    <s v="Global Low Back Tilter Chair"/>
    <n v="161.56800000000001"/>
    <n v="2"/>
    <n v="0.2"/>
    <n v="-28.274400000000021"/>
  </r>
  <r>
    <n v="8126"/>
    <s v="CA-2012-137064"/>
    <x v="1"/>
    <x v="525"/>
    <d v="2018-02-13T00:00:00"/>
    <s v="Standard Class"/>
    <s v="TS-21655"/>
    <s v="Trudy Schmidt"/>
    <x v="0"/>
    <s v="United States"/>
    <s v="Houston"/>
    <x v="5"/>
    <n v="77070"/>
    <x v="2"/>
    <s v="OFF-BI-10002049"/>
    <x v="1"/>
    <x v="8"/>
    <s v="UniKeep View Case Binders"/>
    <n v="2.9339999999999993"/>
    <n v="3"/>
    <n v="0.8"/>
    <n v="-4.9878000000000018"/>
  </r>
  <r>
    <n v="8127"/>
    <s v="CA-2012-137064"/>
    <x v="1"/>
    <x v="525"/>
    <d v="2018-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8-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20-09-02T00:00:00"/>
    <s v="Standard Class"/>
    <s v="DP-13000"/>
    <s v="Darren Powers"/>
    <x v="0"/>
    <s v="United States"/>
    <s v="Chicago"/>
    <x v="10"/>
    <n v="60610"/>
    <x v="2"/>
    <s v="FUR-FU-10000222"/>
    <x v="0"/>
    <x v="5"/>
    <s v="Seth Thomas 16&quot; Steel Case Clock"/>
    <n v="64.959999999999994"/>
    <n v="5"/>
    <n v="0.6"/>
    <n v="-43.847999999999985"/>
  </r>
  <r>
    <n v="8130"/>
    <s v="CA-2011-127866"/>
    <x v="2"/>
    <x v="836"/>
    <d v="2017-07-23T00:00:00"/>
    <s v="First Class"/>
    <s v="JD-15895"/>
    <s v="Jonathan Doherty"/>
    <x v="1"/>
    <s v="United States"/>
    <s v="Riverside"/>
    <x v="1"/>
    <n v="92503"/>
    <x v="1"/>
    <s v="TEC-AC-10000023"/>
    <x v="2"/>
    <x v="11"/>
    <s v="Maxell 74 Minute CD-R Spindle, 50/Pack"/>
    <n v="41.94"/>
    <n v="2"/>
    <n v="0"/>
    <n v="15.098399999999998"/>
  </r>
  <r>
    <n v="8131"/>
    <s v="CA-2011-127866"/>
    <x v="2"/>
    <x v="836"/>
    <d v="2017-07-23T00:00:00"/>
    <s v="First Class"/>
    <s v="JD-15895"/>
    <s v="Jonathan Doherty"/>
    <x v="1"/>
    <s v="United States"/>
    <s v="Riverside"/>
    <x v="1"/>
    <n v="92503"/>
    <x v="1"/>
    <s v="OFF-PA-10003971"/>
    <x v="1"/>
    <x v="10"/>
    <s v="Xerox 1965"/>
    <n v="11.96"/>
    <n v="2"/>
    <n v="0"/>
    <n v="5.8604000000000003"/>
  </r>
  <r>
    <n v="8132"/>
    <s v="CA-2011-127866"/>
    <x v="2"/>
    <x v="836"/>
    <d v="2017-07-23T00:00:00"/>
    <s v="First Class"/>
    <s v="JD-15895"/>
    <s v="Jonathan Doherty"/>
    <x v="1"/>
    <s v="United States"/>
    <s v="Riverside"/>
    <x v="1"/>
    <n v="92503"/>
    <x v="1"/>
    <s v="OFF-AR-10003481"/>
    <x v="1"/>
    <x v="6"/>
    <s v="Newell 348"/>
    <n v="13.12"/>
    <n v="4"/>
    <n v="0"/>
    <n v="3.8047999999999984"/>
  </r>
  <r>
    <n v="8133"/>
    <s v="CA-2011-127866"/>
    <x v="2"/>
    <x v="836"/>
    <d v="2017-07-23T00:00:00"/>
    <s v="First Class"/>
    <s v="JD-15895"/>
    <s v="Jonathan Doherty"/>
    <x v="1"/>
    <s v="United States"/>
    <s v="Riverside"/>
    <x v="1"/>
    <n v="92503"/>
    <x v="1"/>
    <s v="OFF-ST-10001490"/>
    <x v="1"/>
    <x v="4"/>
    <s v="Hot File 7-Pocket, Floor Stand"/>
    <n v="535.41"/>
    <n v="3"/>
    <n v="0"/>
    <n v="160.62299999999993"/>
  </r>
  <r>
    <n v="8134"/>
    <s v="CA-2012-131352"/>
    <x v="1"/>
    <x v="1048"/>
    <d v="2018-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29"/>
    <d v="2018-02-21T00:00:00"/>
    <s v="Standard Class"/>
    <s v="RD-19585"/>
    <s v="Rob Dowd"/>
    <x v="0"/>
    <s v="United States"/>
    <s v="Los Angeles"/>
    <x v="1"/>
    <n v="90008"/>
    <x v="1"/>
    <s v="OFF-PA-10001970"/>
    <x v="1"/>
    <x v="10"/>
    <s v="Xerox 1881"/>
    <n v="36.839999999999996"/>
    <n v="3"/>
    <n v="0"/>
    <n v="17.314799999999998"/>
  </r>
  <r>
    <n v="8136"/>
    <s v="CA-2012-121776"/>
    <x v="1"/>
    <x v="1129"/>
    <d v="2018-02-21T00:00:00"/>
    <s v="Standard Class"/>
    <s v="RD-19585"/>
    <s v="Rob Dowd"/>
    <x v="0"/>
    <s v="United States"/>
    <s v="Los Angeles"/>
    <x v="1"/>
    <n v="90008"/>
    <x v="1"/>
    <s v="OFF-LA-10002762"/>
    <x v="1"/>
    <x v="2"/>
    <s v="Avery 485"/>
    <n v="87.71"/>
    <n v="7"/>
    <n v="0"/>
    <n v="41.223699999999994"/>
  </r>
  <r>
    <n v="8137"/>
    <s v="CA-2013-118073"/>
    <x v="0"/>
    <x v="399"/>
    <d v="2019-08-17T00:00:00"/>
    <s v="Standard Class"/>
    <s v="CS-12490"/>
    <s v="Cindy Schnelling"/>
    <x v="1"/>
    <s v="United States"/>
    <s v="Lakeland"/>
    <x v="2"/>
    <n v="33801"/>
    <x v="0"/>
    <s v="FUR-TA-10002533"/>
    <x v="0"/>
    <x v="3"/>
    <s v="BPI Conference Tables"/>
    <n v="562.29250000000013"/>
    <n v="7"/>
    <n v="0.45"/>
    <n v="-255.58750000000009"/>
  </r>
  <r>
    <n v="8138"/>
    <s v="CA-2011-103219"/>
    <x v="2"/>
    <x v="187"/>
    <d v="2017-11-13T00:00:00"/>
    <s v="Standard Class"/>
    <s v="BF-11215"/>
    <s v="Benjamin Farhat"/>
    <x v="2"/>
    <s v="United States"/>
    <s v="New York City"/>
    <x v="15"/>
    <n v="10035"/>
    <x v="3"/>
    <s v="FUR-FU-10004091"/>
    <x v="0"/>
    <x v="5"/>
    <s v="Eldon 200 Class Desk Accessories, Black"/>
    <n v="56.52"/>
    <n v="9"/>
    <n v="0"/>
    <n v="21.477600000000002"/>
  </r>
  <r>
    <n v="8139"/>
    <s v="CA-2013-102561"/>
    <x v="0"/>
    <x v="427"/>
    <d v="2019-07-23T00:00:00"/>
    <s v="Standard Class"/>
    <s v="NK-18490"/>
    <s v="Neil Knudson"/>
    <x v="2"/>
    <s v="United States"/>
    <s v="Philadelphia"/>
    <x v="9"/>
    <n v="19140"/>
    <x v="3"/>
    <s v="OFF-AR-10001545"/>
    <x v="1"/>
    <x v="6"/>
    <s v="Newell 326"/>
    <n v="11.264000000000001"/>
    <n v="8"/>
    <n v="0.2"/>
    <n v="1.2671999999999994"/>
  </r>
  <r>
    <n v="8140"/>
    <s v="CA-2013-102561"/>
    <x v="0"/>
    <x v="427"/>
    <d v="2019-07-23T00:00:00"/>
    <s v="Standard Class"/>
    <s v="NK-18490"/>
    <s v="Neil Knudson"/>
    <x v="2"/>
    <s v="United States"/>
    <s v="Philadelphia"/>
    <x v="9"/>
    <n v="19140"/>
    <x v="3"/>
    <s v="OFF-ST-10001476"/>
    <x v="1"/>
    <x v="4"/>
    <s v="Steel Personal Filing/Posting Tote"/>
    <n v="284.08000000000004"/>
    <n v="10"/>
    <n v="0.2"/>
    <n v="24.856999999999999"/>
  </r>
  <r>
    <n v="8141"/>
    <s v="CA-2013-102561"/>
    <x v="0"/>
    <x v="427"/>
    <d v="2019-07-23T00:00:00"/>
    <s v="Standard Class"/>
    <s v="NK-18490"/>
    <s v="Neil Knudson"/>
    <x v="2"/>
    <s v="United States"/>
    <s v="Philadelphia"/>
    <x v="9"/>
    <n v="19140"/>
    <x v="3"/>
    <s v="OFF-PA-10004971"/>
    <x v="1"/>
    <x v="10"/>
    <s v="Xerox 196"/>
    <n v="18.496000000000002"/>
    <n v="4"/>
    <n v="0.2"/>
    <n v="6.7048000000000005"/>
  </r>
  <r>
    <n v="8142"/>
    <s v="CA-2013-100993"/>
    <x v="0"/>
    <x v="473"/>
    <d v="2019-02-10T00:00:00"/>
    <s v="Standard Class"/>
    <s v="AZ-10750"/>
    <s v="Annie Zypern"/>
    <x v="0"/>
    <s v="United States"/>
    <s v="San Diego"/>
    <x v="1"/>
    <n v="92037"/>
    <x v="1"/>
    <s v="OFF-LA-10003223"/>
    <x v="1"/>
    <x v="2"/>
    <s v="Avery 508"/>
    <n v="14.73"/>
    <n v="3"/>
    <n v="0"/>
    <n v="7.2176999999999998"/>
  </r>
  <r>
    <n v="8143"/>
    <s v="CA-2013-100993"/>
    <x v="0"/>
    <x v="473"/>
    <d v="2019-02-10T00:00:00"/>
    <s v="Standard Class"/>
    <s v="AZ-10750"/>
    <s v="Annie Zypern"/>
    <x v="0"/>
    <s v="United States"/>
    <s v="San Diego"/>
    <x v="1"/>
    <n v="92037"/>
    <x v="1"/>
    <s v="OFF-ST-10004340"/>
    <x v="1"/>
    <x v="4"/>
    <s v="Fellowes Mobile File Cart, Black"/>
    <n v="186.54"/>
    <n v="3"/>
    <n v="0"/>
    <n v="50.365800000000007"/>
  </r>
  <r>
    <n v="8144"/>
    <s v="CA-2013-100993"/>
    <x v="0"/>
    <x v="473"/>
    <d v="2019-02-10T00:00:00"/>
    <s v="Standard Class"/>
    <s v="AZ-10750"/>
    <s v="Annie Zypern"/>
    <x v="0"/>
    <s v="United States"/>
    <s v="San Diego"/>
    <x v="1"/>
    <n v="92037"/>
    <x v="1"/>
    <s v="FUR-TA-10001095"/>
    <x v="0"/>
    <x v="3"/>
    <s v="Chromcraft Round Conference Tables"/>
    <n v="557.72799999999995"/>
    <n v="4"/>
    <n v="0.2"/>
    <n v="6.9715999999999951"/>
  </r>
  <r>
    <n v="8145"/>
    <s v="CA-2013-100993"/>
    <x v="0"/>
    <x v="473"/>
    <d v="2019-02-10T00:00:00"/>
    <s v="Standard Class"/>
    <s v="AZ-10750"/>
    <s v="Annie Zypern"/>
    <x v="0"/>
    <s v="United States"/>
    <s v="San Diego"/>
    <x v="1"/>
    <n v="92037"/>
    <x v="1"/>
    <s v="TEC-PH-10001448"/>
    <x v="2"/>
    <x v="7"/>
    <s v="Anker Astro 15000mAh USB Portable Charger"/>
    <n v="159.96800000000002"/>
    <n v="4"/>
    <n v="0.2"/>
    <n v="-31.993600000000029"/>
  </r>
  <r>
    <n v="8146"/>
    <s v="US-2011-112949"/>
    <x v="2"/>
    <x v="885"/>
    <d v="2017-06-27T00:00:00"/>
    <s v="Standard Class"/>
    <s v="Co-12640"/>
    <s v="Corey-Lock"/>
    <x v="0"/>
    <s v="United States"/>
    <s v="Lawton"/>
    <x v="26"/>
    <n v="73505"/>
    <x v="2"/>
    <s v="OFF-AP-10001005"/>
    <x v="1"/>
    <x v="9"/>
    <s v="Honeywell Quietcare HEPA Air Cleaner"/>
    <n v="471.90000000000003"/>
    <n v="6"/>
    <n v="0"/>
    <n v="155.72699999999998"/>
  </r>
  <r>
    <n v="8147"/>
    <s v="US-2011-112949"/>
    <x v="2"/>
    <x v="885"/>
    <d v="2017-06-27T00:00:00"/>
    <s v="Standard Class"/>
    <s v="Co-12640"/>
    <s v="Corey-Lock"/>
    <x v="0"/>
    <s v="United States"/>
    <s v="Lawton"/>
    <x v="26"/>
    <n v="73505"/>
    <x v="2"/>
    <s v="OFF-AR-10003469"/>
    <x v="1"/>
    <x v="6"/>
    <s v="Nontoxic Chalk"/>
    <n v="3.52"/>
    <n v="2"/>
    <n v="0"/>
    <n v="1.6896"/>
  </r>
  <r>
    <n v="8148"/>
    <s v="US-2014-146822"/>
    <x v="3"/>
    <x v="255"/>
    <d v="2020-06-15T00:00:00"/>
    <s v="Standard Class"/>
    <s v="AG-10675"/>
    <s v="Anna Gayman"/>
    <x v="0"/>
    <s v="United States"/>
    <s v="Salem"/>
    <x v="17"/>
    <n v="24153"/>
    <x v="0"/>
    <s v="OFF-PA-10000249"/>
    <x v="1"/>
    <x v="10"/>
    <s v="Staples"/>
    <n v="49.12"/>
    <n v="4"/>
    <n v="0"/>
    <n v="23.086399999999998"/>
  </r>
  <r>
    <n v="8149"/>
    <s v="US-2013-131058"/>
    <x v="0"/>
    <x v="797"/>
    <d v="2020-01-01T00:00:00"/>
    <s v="Standard Class"/>
    <s v="EM-14140"/>
    <s v="Eugene Moren"/>
    <x v="2"/>
    <s v="United States"/>
    <s v="Santa Ana"/>
    <x v="1"/>
    <n v="92704"/>
    <x v="1"/>
    <s v="OFF-LA-10001613"/>
    <x v="1"/>
    <x v="2"/>
    <s v="Avery File Folder Labels"/>
    <n v="20.16"/>
    <n v="7"/>
    <n v="0"/>
    <n v="9.8783999999999992"/>
  </r>
  <r>
    <n v="8150"/>
    <s v="CA-2011-167997"/>
    <x v="2"/>
    <x v="755"/>
    <d v="2017-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7-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20-03-26T00:00:00"/>
    <s v="First Class"/>
    <s v="RB-19360"/>
    <s v="Raymond Buch"/>
    <x v="0"/>
    <s v="United States"/>
    <s v="Seattle"/>
    <x v="4"/>
    <n v="98115"/>
    <x v="1"/>
    <s v="OFF-ST-10001558"/>
    <x v="1"/>
    <x v="4"/>
    <s v="Acco Perma 4000 Stacking Storage Drawers"/>
    <n v="32.479999999999997"/>
    <n v="2"/>
    <n v="0"/>
    <n v="4.8719999999999999"/>
  </r>
  <r>
    <n v="8153"/>
    <s v="CA-2014-140151"/>
    <x v="3"/>
    <x v="721"/>
    <d v="2020-03-26T00:00:00"/>
    <s v="First Class"/>
    <s v="RB-19360"/>
    <s v="Raymond Buch"/>
    <x v="0"/>
    <s v="United States"/>
    <s v="Seattle"/>
    <x v="4"/>
    <n v="98115"/>
    <x v="1"/>
    <s v="OFF-PA-10002986"/>
    <x v="1"/>
    <x v="10"/>
    <s v="Xerox 1898"/>
    <n v="20.04"/>
    <n v="3"/>
    <n v="0"/>
    <n v="9.6191999999999993"/>
  </r>
  <r>
    <n v="8154"/>
    <s v="CA-2014-140151"/>
    <x v="3"/>
    <x v="721"/>
    <d v="2020-03-26T00:00:00"/>
    <s v="First Class"/>
    <s v="RB-19360"/>
    <s v="Raymond Buch"/>
    <x v="0"/>
    <s v="United States"/>
    <s v="Seattle"/>
    <x v="4"/>
    <n v="98115"/>
    <x v="1"/>
    <s v="TEC-CO-10004722"/>
    <x v="2"/>
    <x v="16"/>
    <s v="Canon imageCLASS 2200 Advanced Copier"/>
    <n v="13999.96"/>
    <n v="4"/>
    <n v="0"/>
    <n v="6719.9807999999994"/>
  </r>
  <r>
    <n v="8155"/>
    <s v="US-2014-143770"/>
    <x v="3"/>
    <x v="177"/>
    <d v="2020-03-25T00:00:00"/>
    <s v="Standard Class"/>
    <s v="RD-19720"/>
    <s v="Roger Demir"/>
    <x v="0"/>
    <s v="United States"/>
    <s v="Middletown"/>
    <x v="29"/>
    <n v="6457"/>
    <x v="3"/>
    <s v="TEC-AC-10002842"/>
    <x v="2"/>
    <x v="11"/>
    <s v="WD My Passport Ultra 2TB Portable External Hard Drive"/>
    <n v="238"/>
    <n v="2"/>
    <n v="0"/>
    <n v="38.080000000000013"/>
  </r>
  <r>
    <n v="8156"/>
    <s v="US-2014-143770"/>
    <x v="3"/>
    <x v="177"/>
    <d v="2020-03-25T00:00:00"/>
    <s v="Standard Class"/>
    <s v="RD-19720"/>
    <s v="Roger Demir"/>
    <x v="0"/>
    <s v="United States"/>
    <s v="Middletown"/>
    <x v="29"/>
    <n v="6457"/>
    <x v="3"/>
    <s v="OFF-PA-10001125"/>
    <x v="1"/>
    <x v="10"/>
    <s v="Xerox 1988"/>
    <n v="61.96"/>
    <n v="2"/>
    <n v="0"/>
    <n v="27.881999999999998"/>
  </r>
  <r>
    <n v="8157"/>
    <s v="CA-2013-131296"/>
    <x v="0"/>
    <x v="963"/>
    <d v="2019-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9-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21-01-02T00:00:00"/>
    <s v="Standard Class"/>
    <s v="KB-16240"/>
    <s v="Karen Bern"/>
    <x v="1"/>
    <s v="United States"/>
    <s v="Odessa"/>
    <x v="5"/>
    <n v="79762"/>
    <x v="2"/>
    <s v="OFF-PA-10004285"/>
    <x v="1"/>
    <x v="10"/>
    <s v="Xerox 1959"/>
    <n v="16.032"/>
    <n v="3"/>
    <n v="0.2"/>
    <n v="5.6111999999999993"/>
  </r>
  <r>
    <n v="8160"/>
    <s v="CA-2013-120803"/>
    <x v="0"/>
    <x v="1184"/>
    <d v="2019-03-14T00:00:00"/>
    <s v="Standard Class"/>
    <s v="RB-19465"/>
    <s v="Rick Bensley"/>
    <x v="2"/>
    <s v="United States"/>
    <s v="Milford"/>
    <x v="29"/>
    <n v="6460"/>
    <x v="3"/>
    <s v="TEC-AC-10004469"/>
    <x v="2"/>
    <x v="11"/>
    <s v="Microsoft Sculpt Comfort Mouse"/>
    <n v="199.75"/>
    <n v="5"/>
    <n v="0"/>
    <n v="87.890000000000015"/>
  </r>
  <r>
    <n v="8161"/>
    <s v="CA-2013-134138"/>
    <x v="0"/>
    <x v="595"/>
    <d v="2019-02-20T00:00:00"/>
    <s v="Standard Class"/>
    <s v="JD-15790"/>
    <s v="John Dryer"/>
    <x v="0"/>
    <s v="United States"/>
    <s v="Belleville"/>
    <x v="30"/>
    <n v="7109"/>
    <x v="3"/>
    <s v="FUR-CH-10001545"/>
    <x v="0"/>
    <x v="1"/>
    <s v="Hon Comfortask Task/Swivel Chairs"/>
    <n v="227.96"/>
    <n v="2"/>
    <n v="0"/>
    <n v="36.473600000000005"/>
  </r>
  <r>
    <n v="8162"/>
    <s v="CA-2012-120915"/>
    <x v="1"/>
    <x v="694"/>
    <d v="2018-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8-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8-11-06T00:00:00"/>
    <s v="Standard Class"/>
    <s v="LT-17110"/>
    <s v="Liz Thompson"/>
    <x v="0"/>
    <s v="United States"/>
    <s v="San Diego"/>
    <x v="1"/>
    <n v="92105"/>
    <x v="1"/>
    <s v="FUR-FU-10004909"/>
    <x v="0"/>
    <x v="5"/>
    <s v="Contemporary Wood/Metal Frame"/>
    <n v="96.960000000000008"/>
    <n v="6"/>
    <n v="0"/>
    <n v="33.935999999999993"/>
  </r>
  <r>
    <n v="8165"/>
    <s v="CA-2012-168207"/>
    <x v="1"/>
    <x v="121"/>
    <d v="2018-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8-11-06T00:00:00"/>
    <s v="Standard Class"/>
    <s v="LT-17110"/>
    <s v="Liz Thompson"/>
    <x v="0"/>
    <s v="United States"/>
    <s v="San Diego"/>
    <x v="1"/>
    <n v="92105"/>
    <x v="1"/>
    <s v="OFF-BI-10003355"/>
    <x v="1"/>
    <x v="8"/>
    <s v="Cardinal Holdit Business Card Pockets"/>
    <n v="11.952000000000002"/>
    <n v="3"/>
    <n v="0.2"/>
    <n v="4.1832000000000003"/>
  </r>
  <r>
    <n v="8167"/>
    <s v="CA-2012-168207"/>
    <x v="1"/>
    <x v="121"/>
    <d v="2018-11-06T00:00:00"/>
    <s v="Standard Class"/>
    <s v="LT-17110"/>
    <s v="Liz Thompson"/>
    <x v="0"/>
    <s v="United States"/>
    <s v="San Diego"/>
    <x v="1"/>
    <n v="92105"/>
    <x v="1"/>
    <s v="FUR-BO-10004357"/>
    <x v="0"/>
    <x v="0"/>
    <s v="O'Sullivan Living Dimensions 3-Shelf Bookcases"/>
    <n v="512.49900000000002"/>
    <n v="3"/>
    <n v="0.15"/>
    <n v="-30.147000000000048"/>
  </r>
  <r>
    <n v="8168"/>
    <s v="CA-2013-144148"/>
    <x v="0"/>
    <x v="994"/>
    <d v="2019-08-06T00:00:00"/>
    <s v="Standard Class"/>
    <s v="AH-10690"/>
    <s v="Anna Häberlin"/>
    <x v="1"/>
    <s v="United States"/>
    <s v="San Francisco"/>
    <x v="1"/>
    <n v="94122"/>
    <x v="1"/>
    <s v="FUR-TA-10002774"/>
    <x v="0"/>
    <x v="3"/>
    <s v="Laminate Occasional Tables"/>
    <n v="863.12800000000004"/>
    <n v="7"/>
    <n v="0.2"/>
    <n v="-32.367300000000085"/>
  </r>
  <r>
    <n v="8169"/>
    <s v="CA-2014-107174"/>
    <x v="3"/>
    <x v="44"/>
    <d v="2020-11-14T00:00:00"/>
    <s v="Standard Class"/>
    <s v="AB-10060"/>
    <s v="Adam Bellavance"/>
    <x v="2"/>
    <s v="United States"/>
    <s v="Seattle"/>
    <x v="4"/>
    <n v="98105"/>
    <x v="1"/>
    <s v="FUR-TA-10004575"/>
    <x v="0"/>
    <x v="3"/>
    <s v="Hon 5100 Series Wood Tables"/>
    <n v="2036.8600000000001"/>
    <n v="7"/>
    <n v="0"/>
    <n v="366.63479999999993"/>
  </r>
  <r>
    <n v="8170"/>
    <s v="CA-2014-107174"/>
    <x v="3"/>
    <x v="44"/>
    <d v="2020-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20-11-14T00:00:00"/>
    <s v="Standard Class"/>
    <s v="AB-10060"/>
    <s v="Adam Bellavance"/>
    <x v="2"/>
    <s v="United States"/>
    <s v="Seattle"/>
    <x v="4"/>
    <n v="98105"/>
    <x v="1"/>
    <s v="TEC-AC-10001465"/>
    <x v="2"/>
    <x v="11"/>
    <s v="SanDisk Cruzer 64 GB USB Flash Drive"/>
    <n v="108.96000000000001"/>
    <n v="3"/>
    <n v="0"/>
    <n v="32.687999999999988"/>
  </r>
  <r>
    <n v="8172"/>
    <s v="CA-2013-146150"/>
    <x v="0"/>
    <x v="1172"/>
    <d v="2019-02-19T00:00:00"/>
    <s v="Standard Class"/>
    <s v="FM-14380"/>
    <s v="Fred McMath"/>
    <x v="0"/>
    <s v="United States"/>
    <s v="Jackson"/>
    <x v="35"/>
    <n v="39212"/>
    <x v="0"/>
    <s v="OFF-AR-10002240"/>
    <x v="1"/>
    <x v="6"/>
    <s v="Panasonic KP-150 Electric Pencil Sharpener"/>
    <n v="264.18"/>
    <n v="7"/>
    <n v="0"/>
    <n v="68.686800000000005"/>
  </r>
  <r>
    <n v="8173"/>
    <s v="CA-2011-114125"/>
    <x v="2"/>
    <x v="868"/>
    <d v="2017-07-13T00:00:00"/>
    <s v="Standard Class"/>
    <s v="GH-14410"/>
    <s v="Gary Hansen"/>
    <x v="2"/>
    <s v="United States"/>
    <s v="Los Angeles"/>
    <x v="1"/>
    <n v="90049"/>
    <x v="1"/>
    <s v="OFF-LA-10004559"/>
    <x v="1"/>
    <x v="2"/>
    <s v="Avery 49"/>
    <n v="2.88"/>
    <n v="1"/>
    <n v="0"/>
    <n v="1.4112"/>
  </r>
  <r>
    <n v="8174"/>
    <s v="CA-2011-114125"/>
    <x v="2"/>
    <x v="868"/>
    <d v="2017-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7-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9-02-04T00:00:00"/>
    <s v="Standard Class"/>
    <s v="HE-14800"/>
    <s v="Harold Engle"/>
    <x v="1"/>
    <s v="United States"/>
    <s v="Chicago"/>
    <x v="10"/>
    <n v="60623"/>
    <x v="2"/>
    <s v="OFF-PA-10003892"/>
    <x v="1"/>
    <x v="10"/>
    <s v="Xerox 1943"/>
    <n v="156.512"/>
    <n v="4"/>
    <n v="0.2"/>
    <n v="52.822799999999987"/>
  </r>
  <r>
    <n v="8177"/>
    <s v="CA-2013-135965"/>
    <x v="0"/>
    <x v="896"/>
    <d v="2019-09-26T00:00:00"/>
    <s v="First Class"/>
    <s v="SZ-20035"/>
    <s v="Sam Zeldin"/>
    <x v="2"/>
    <s v="United States"/>
    <s v="New York City"/>
    <x v="15"/>
    <n v="10035"/>
    <x v="3"/>
    <s v="OFF-ST-10002370"/>
    <x v="1"/>
    <x v="4"/>
    <s v="Sortfiler Multipurpose Personal File Organizer, Black"/>
    <n v="128.34"/>
    <n v="6"/>
    <n v="0"/>
    <n v="37.218599999999995"/>
  </r>
  <r>
    <n v="8178"/>
    <s v="CA-2014-149699"/>
    <x v="3"/>
    <x v="66"/>
    <d v="2020-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9-09-09T00:00:00"/>
    <s v="Standard Class"/>
    <s v="TG-21310"/>
    <s v="Toby Gnade"/>
    <x v="0"/>
    <s v="United States"/>
    <s v="Des Moines"/>
    <x v="4"/>
    <n v="98198"/>
    <x v="1"/>
    <s v="TEC-CO-10002095"/>
    <x v="2"/>
    <x v="16"/>
    <s v="Hewlett Packard 610 Color Digital Copier / Printer"/>
    <n v="999.98"/>
    <n v="2"/>
    <n v="0"/>
    <n v="449.99099999999999"/>
  </r>
  <r>
    <n v="8180"/>
    <s v="CA-2012-112767"/>
    <x v="1"/>
    <x v="990"/>
    <d v="2018-08-06T00:00:00"/>
    <s v="Standard Class"/>
    <s v="DK-12985"/>
    <s v="Darren Koutras"/>
    <x v="0"/>
    <s v="United States"/>
    <s v="Springfield"/>
    <x v="21"/>
    <n v="97477"/>
    <x v="1"/>
    <s v="FUR-TA-10003469"/>
    <x v="0"/>
    <x v="3"/>
    <s v="Balt Split Level Computer Training Table"/>
    <n v="277.5"/>
    <n v="4"/>
    <n v="0.5"/>
    <n v="-188.7"/>
  </r>
  <r>
    <n v="8181"/>
    <s v="CA-2012-119879"/>
    <x v="1"/>
    <x v="82"/>
    <d v="2018-11-25T00:00:00"/>
    <s v="Standard Class"/>
    <s v="SS-20410"/>
    <s v="Shahid Shariari"/>
    <x v="0"/>
    <s v="United States"/>
    <s v="Philadelphia"/>
    <x v="9"/>
    <n v="19120"/>
    <x v="3"/>
    <s v="FUR-TA-10002958"/>
    <x v="0"/>
    <x v="3"/>
    <s v="Bevis Oval Conference Table, Walnut"/>
    <n v="1252.704"/>
    <n v="8"/>
    <n v="0.4"/>
    <n v="-480.20320000000027"/>
  </r>
  <r>
    <n v="8182"/>
    <s v="CA-2012-119879"/>
    <x v="1"/>
    <x v="82"/>
    <d v="2018-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20-05-23T00:00:00"/>
    <s v="Standard Class"/>
    <s v="BM-11575"/>
    <s v="Brendan Murry"/>
    <x v="1"/>
    <s v="United States"/>
    <s v="Chicago"/>
    <x v="10"/>
    <n v="60653"/>
    <x v="2"/>
    <s v="FUR-FU-10004973"/>
    <x v="0"/>
    <x v="5"/>
    <s v="Flat Face Poster Frame"/>
    <n v="22.608000000000001"/>
    <n v="3"/>
    <n v="0.6"/>
    <n v="-10.173599999999997"/>
  </r>
  <r>
    <n v="8184"/>
    <s v="CA-2014-155642"/>
    <x v="3"/>
    <x v="796"/>
    <d v="2020-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20-07-28T00:00:00"/>
    <s v="Standard Class"/>
    <s v="MY-17380"/>
    <s v="Maribeth Yedwab"/>
    <x v="1"/>
    <s v="United States"/>
    <s v="Chicago"/>
    <x v="10"/>
    <n v="60623"/>
    <x v="2"/>
    <s v="OFF-PA-10003641"/>
    <x v="1"/>
    <x v="10"/>
    <s v="Xerox 1909"/>
    <n v="63.311999999999998"/>
    <n v="3"/>
    <n v="0.2"/>
    <n v="20.576399999999996"/>
  </r>
  <r>
    <n v="8186"/>
    <s v="CA-2012-136728"/>
    <x v="1"/>
    <x v="1022"/>
    <d v="2018-09-17T00:00:00"/>
    <s v="Second Class"/>
    <s v="AG-10900"/>
    <s v="Arthur Gainer"/>
    <x v="0"/>
    <s v="United States"/>
    <s v="Chicago"/>
    <x v="10"/>
    <n v="60623"/>
    <x v="2"/>
    <s v="OFF-EN-10002621"/>
    <x v="1"/>
    <x v="12"/>
    <s v="Staples"/>
    <n v="7.8239999999999998"/>
    <n v="1"/>
    <n v="0.2"/>
    <n v="2.9339999999999997"/>
  </r>
  <r>
    <n v="8187"/>
    <s v="CA-2012-136728"/>
    <x v="1"/>
    <x v="1022"/>
    <d v="2018-09-17T00:00:00"/>
    <s v="Second Class"/>
    <s v="AG-10900"/>
    <s v="Arthur Gainer"/>
    <x v="0"/>
    <s v="United States"/>
    <s v="Chicago"/>
    <x v="10"/>
    <n v="60623"/>
    <x v="2"/>
    <s v="FUR-CH-10003817"/>
    <x v="0"/>
    <x v="1"/>
    <s v="Global Value Steno Chair, Gray"/>
    <n v="170.072"/>
    <n v="4"/>
    <n v="0.3"/>
    <n v="-12.147999999999996"/>
  </r>
  <r>
    <n v="8188"/>
    <s v="CA-2013-127194"/>
    <x v="0"/>
    <x v="107"/>
    <d v="2019-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8-10-05T00:00:00"/>
    <s v="Second Class"/>
    <s v="SG-20470"/>
    <s v="Sheri Gordon"/>
    <x v="0"/>
    <s v="United States"/>
    <s v="Rockville"/>
    <x v="39"/>
    <n v="20852"/>
    <x v="3"/>
    <s v="OFF-PA-10001870"/>
    <x v="1"/>
    <x v="10"/>
    <s v="Xerox 202"/>
    <n v="19.440000000000001"/>
    <n v="3"/>
    <n v="0"/>
    <n v="9.3312000000000008"/>
  </r>
  <r>
    <n v="8190"/>
    <s v="CA-2012-140375"/>
    <x v="1"/>
    <x v="653"/>
    <d v="2018-10-05T00:00:00"/>
    <s v="Second Class"/>
    <s v="SG-20470"/>
    <s v="Sheri Gordon"/>
    <x v="0"/>
    <s v="United States"/>
    <s v="Rockville"/>
    <x v="39"/>
    <n v="20852"/>
    <x v="3"/>
    <s v="OFF-BI-10000320"/>
    <x v="1"/>
    <x v="8"/>
    <s v="GBC Plastic Binding Combs"/>
    <n v="7.38"/>
    <n v="1"/>
    <n v="0"/>
    <n v="3.6162000000000001"/>
  </r>
  <r>
    <n v="8191"/>
    <s v="US-2014-155866"/>
    <x v="3"/>
    <x v="701"/>
    <d v="2020-11-22T00:00:00"/>
    <s v="Standard Class"/>
    <s v="CC-12370"/>
    <s v="Christopher Conant"/>
    <x v="0"/>
    <s v="United States"/>
    <s v="New York City"/>
    <x v="15"/>
    <n v="10011"/>
    <x v="3"/>
    <s v="OFF-PA-10004735"/>
    <x v="1"/>
    <x v="10"/>
    <s v="Xerox 1905"/>
    <n v="38.880000000000003"/>
    <n v="6"/>
    <n v="0"/>
    <n v="18.662400000000002"/>
  </r>
  <r>
    <n v="8192"/>
    <s v="US-2014-155866"/>
    <x v="3"/>
    <x v="701"/>
    <d v="2020-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8-12-03T00:00:00"/>
    <s v="First Class"/>
    <s v="LR-16915"/>
    <s v="Lena Radford"/>
    <x v="0"/>
    <s v="United States"/>
    <s v="Durham"/>
    <x v="3"/>
    <n v="27707"/>
    <x v="0"/>
    <s v="OFF-BI-10000546"/>
    <x v="1"/>
    <x v="8"/>
    <s v="Avery Durable Binders"/>
    <n v="6.0480000000000009"/>
    <n v="7"/>
    <n v="0.7"/>
    <n v="-4.2336000000000009"/>
  </r>
  <r>
    <n v="8194"/>
    <s v="CA-2012-141327"/>
    <x v="1"/>
    <x v="672"/>
    <d v="2018-12-03T00:00:00"/>
    <s v="First Class"/>
    <s v="LR-16915"/>
    <s v="Lena Radford"/>
    <x v="0"/>
    <s v="United States"/>
    <s v="Durham"/>
    <x v="3"/>
    <n v="27707"/>
    <x v="0"/>
    <s v="OFF-AP-10001293"/>
    <x v="1"/>
    <x v="9"/>
    <s v="Belkin 8 Outlet Surge Protector"/>
    <n v="98.352000000000004"/>
    <n v="3"/>
    <n v="0.2"/>
    <n v="9.8351999999999933"/>
  </r>
  <r>
    <n v="8195"/>
    <s v="CA-2012-141327"/>
    <x v="1"/>
    <x v="672"/>
    <d v="2018-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8-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20-09-10T00:00:00"/>
    <s v="Standard Class"/>
    <s v="LP-17095"/>
    <s v="Liz Preis"/>
    <x v="0"/>
    <s v="United States"/>
    <s v="Knoxville"/>
    <x v="18"/>
    <n v="37918"/>
    <x v="0"/>
    <s v="TEC-AC-10004568"/>
    <x v="2"/>
    <x v="11"/>
    <s v="Maxell LTO Ultrium - 800 GB"/>
    <n v="89.567999999999998"/>
    <n v="4"/>
    <n v="0.2"/>
    <n v="-1.119600000000009"/>
  </r>
  <r>
    <n v="8198"/>
    <s v="CA-2014-102736"/>
    <x v="3"/>
    <x v="528"/>
    <d v="2020-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20-09-10T00:00:00"/>
    <s v="Standard Class"/>
    <s v="LP-17095"/>
    <s v="Liz Preis"/>
    <x v="0"/>
    <s v="United States"/>
    <s v="Knoxville"/>
    <x v="18"/>
    <n v="37918"/>
    <x v="0"/>
    <s v="OFF-PA-10001800"/>
    <x v="1"/>
    <x v="10"/>
    <s v="Xerox 220"/>
    <n v="15.552000000000003"/>
    <n v="3"/>
    <n v="0.2"/>
    <n v="5.4432"/>
  </r>
  <r>
    <n v="8200"/>
    <s v="CA-2014-125269"/>
    <x v="3"/>
    <x v="558"/>
    <d v="2020-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20-05-01T00:00:00"/>
    <s v="Standard Class"/>
    <s v="AF-10870"/>
    <s v="Art Ferguson"/>
    <x v="0"/>
    <s v="United States"/>
    <s v="Chicago"/>
    <x v="10"/>
    <n v="60610"/>
    <x v="2"/>
    <s v="OFF-ST-10004123"/>
    <x v="1"/>
    <x v="4"/>
    <s v="Safco Industrial Wire Shelving System"/>
    <n v="72.784000000000006"/>
    <n v="1"/>
    <n v="0.2"/>
    <n v="-18.196000000000002"/>
  </r>
  <r>
    <n v="8202"/>
    <s v="CA-2012-114811"/>
    <x v="1"/>
    <x v="627"/>
    <d v="2018-11-08T00:00:00"/>
    <s v="Same Day"/>
    <s v="KD-16495"/>
    <s v="Keith Dawkins"/>
    <x v="1"/>
    <s v="United States"/>
    <s v="New York City"/>
    <x v="15"/>
    <n v="10024"/>
    <x v="3"/>
    <s v="OFF-ST-10000885"/>
    <x v="1"/>
    <x v="4"/>
    <s v="Fellowes Desktop Hanging File Manager"/>
    <n v="67.150000000000006"/>
    <n v="5"/>
    <n v="0"/>
    <n v="16.787500000000001"/>
  </r>
  <r>
    <n v="8203"/>
    <s v="CA-2012-114811"/>
    <x v="1"/>
    <x v="627"/>
    <d v="2018-11-08T00:00:00"/>
    <s v="Same Day"/>
    <s v="KD-16495"/>
    <s v="Keith Dawkins"/>
    <x v="1"/>
    <s v="United States"/>
    <s v="New York City"/>
    <x v="15"/>
    <n v="10024"/>
    <x v="3"/>
    <s v="TEC-PH-10004165"/>
    <x v="2"/>
    <x v="7"/>
    <s v="Mitel MiVoice 5330e IP Phone"/>
    <n v="549.98"/>
    <n v="2"/>
    <n v="0"/>
    <n v="142.9948"/>
  </r>
  <r>
    <n v="8204"/>
    <s v="CA-2012-114811"/>
    <x v="1"/>
    <x v="627"/>
    <d v="2018-11-08T00:00:00"/>
    <s v="Same Day"/>
    <s v="KD-16495"/>
    <s v="Keith Dawkins"/>
    <x v="1"/>
    <s v="United States"/>
    <s v="New York City"/>
    <x v="15"/>
    <n v="10024"/>
    <x v="3"/>
    <s v="FUR-FU-10002240"/>
    <x v="0"/>
    <x v="5"/>
    <s v="Nu-Dell EZ-Mount Plastic Wall Frames"/>
    <n v="11.82"/>
    <n v="3"/>
    <n v="0"/>
    <n v="4.7279999999999998"/>
  </r>
  <r>
    <n v="8205"/>
    <s v="CA-2012-114811"/>
    <x v="1"/>
    <x v="627"/>
    <d v="2018-11-08T00:00:00"/>
    <s v="Same Day"/>
    <s v="KD-16495"/>
    <s v="Keith Dawkins"/>
    <x v="1"/>
    <s v="United States"/>
    <s v="New York City"/>
    <x v="15"/>
    <n v="10024"/>
    <x v="3"/>
    <s v="TEC-MA-10000045"/>
    <x v="2"/>
    <x v="15"/>
    <s v="Zebra ZM400 Thermal Label Printer"/>
    <n v="4643.8"/>
    <n v="4"/>
    <n v="0"/>
    <n v="2229.0239999999999"/>
  </r>
  <r>
    <n v="8206"/>
    <s v="CA-2012-114811"/>
    <x v="1"/>
    <x v="627"/>
    <d v="2018-11-08T00:00:00"/>
    <s v="Same Day"/>
    <s v="KD-16495"/>
    <s v="Keith Dawkins"/>
    <x v="1"/>
    <s v="United States"/>
    <s v="New York City"/>
    <x v="15"/>
    <n v="10024"/>
    <x v="3"/>
    <s v="FUR-CH-10003746"/>
    <x v="0"/>
    <x v="1"/>
    <s v="Hon 4070 Series Pagoda Round Back Stacking Chairs"/>
    <n v="577.76400000000001"/>
    <n v="2"/>
    <n v="0.1"/>
    <n v="115.5528"/>
  </r>
  <r>
    <n v="8207"/>
    <s v="CA-2012-122266"/>
    <x v="1"/>
    <x v="33"/>
    <d v="2018-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8-04-30T00:00:00"/>
    <s v="Standard Class"/>
    <s v="SA-20830"/>
    <s v="Sue Ann Reed"/>
    <x v="0"/>
    <s v="United States"/>
    <s v="Daytona Beach"/>
    <x v="2"/>
    <n v="32114"/>
    <x v="0"/>
    <s v="OFF-AR-10004757"/>
    <x v="1"/>
    <x v="6"/>
    <s v="Crayola Colored Pencils"/>
    <n v="2.6240000000000001"/>
    <n v="1"/>
    <n v="0.2"/>
    <n v="0.42639999999999978"/>
  </r>
  <r>
    <n v="8209"/>
    <s v="CA-2012-141565"/>
    <x v="1"/>
    <x v="1180"/>
    <d v="2018-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0"/>
    <d v="2018-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20-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9-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9-11-13T00:00:00"/>
    <s v="Standard Class"/>
    <s v="MC-17845"/>
    <s v="Michael Chen"/>
    <x v="0"/>
    <s v="United States"/>
    <s v="Dallas"/>
    <x v="5"/>
    <n v="75220"/>
    <x v="2"/>
    <s v="OFF-ST-10001272"/>
    <x v="1"/>
    <x v="4"/>
    <s v="Mini 13-1/2 Capacity Data Binder Rack, Pearl"/>
    <n v="314.08800000000002"/>
    <n v="3"/>
    <n v="0.2"/>
    <n v="19.630499999999998"/>
  </r>
  <r>
    <n v="8214"/>
    <s v="CA-2012-120845"/>
    <x v="1"/>
    <x v="12"/>
    <d v="2018-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8-10-02T00:00:00"/>
    <s v="Standard Class"/>
    <s v="ML-17395"/>
    <s v="Marina Lichtenstein"/>
    <x v="1"/>
    <s v="United States"/>
    <s v="Murfreesboro"/>
    <x v="18"/>
    <n v="37130"/>
    <x v="0"/>
    <s v="OFF-PA-10004665"/>
    <x v="1"/>
    <x v="10"/>
    <s v="Advantus Motivational Note Cards"/>
    <n v="10.48"/>
    <n v="1"/>
    <n v="0.2"/>
    <n v="3.7989999999999995"/>
  </r>
  <r>
    <n v="8216"/>
    <s v="CA-2012-120845"/>
    <x v="1"/>
    <x v="12"/>
    <d v="2018-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8-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7-10-07T00:00:00"/>
    <s v="Standard Class"/>
    <s v="RD-19930"/>
    <s v="Russell D'Ascenzo"/>
    <x v="0"/>
    <s v="United States"/>
    <s v="Dallas"/>
    <x v="5"/>
    <n v="75217"/>
    <x v="2"/>
    <s v="OFF-FA-10002676"/>
    <x v="1"/>
    <x v="13"/>
    <s v="Colored Push Pins"/>
    <n v="4.3440000000000003"/>
    <n v="3"/>
    <n v="0.2"/>
    <n v="0.86879999999999979"/>
  </r>
  <r>
    <n v="8219"/>
    <s v="CA-2011-120775"/>
    <x v="2"/>
    <x v="462"/>
    <d v="2017-10-07T00:00:00"/>
    <s v="Standard Class"/>
    <s v="RD-19930"/>
    <s v="Russell D'Ascenzo"/>
    <x v="0"/>
    <s v="United States"/>
    <s v="Dallas"/>
    <x v="5"/>
    <n v="75217"/>
    <x v="2"/>
    <s v="FUR-FU-10000758"/>
    <x v="0"/>
    <x v="5"/>
    <s v="DAX Natural Wood-Tone Poster Frame"/>
    <n v="31.776000000000003"/>
    <n v="3"/>
    <n v="0.6"/>
    <n v="-19.065600000000007"/>
  </r>
  <r>
    <n v="8220"/>
    <s v="CA-2011-120775"/>
    <x v="2"/>
    <x v="462"/>
    <d v="2017-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7-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7-10-07T00:00:00"/>
    <s v="Standard Class"/>
    <s v="RD-19930"/>
    <s v="Russell D'Ascenzo"/>
    <x v="0"/>
    <s v="United States"/>
    <s v="Dallas"/>
    <x v="5"/>
    <n v="75217"/>
    <x v="2"/>
    <s v="OFF-FA-10000254"/>
    <x v="1"/>
    <x v="13"/>
    <s v="Sterling Rubber Bands by Alliance"/>
    <n v="15.072000000000001"/>
    <n v="4"/>
    <n v="0.2"/>
    <n v="-3.7680000000000002"/>
  </r>
  <r>
    <n v="8223"/>
    <s v="CA-2011-152905"/>
    <x v="2"/>
    <x v="1086"/>
    <d v="2017-02-25T00:00:00"/>
    <s v="Standard Class"/>
    <s v="AB-10015"/>
    <s v="Aaron Bergman"/>
    <x v="0"/>
    <s v="United States"/>
    <s v="Arlington"/>
    <x v="5"/>
    <n v="76017"/>
    <x v="2"/>
    <s v="OFF-ST-10000321"/>
    <x v="1"/>
    <x v="4"/>
    <s v="Akro Stacking Bins"/>
    <n v="12.624000000000001"/>
    <n v="2"/>
    <n v="0.2"/>
    <n v="-2.5248000000000022"/>
  </r>
  <r>
    <n v="8224"/>
    <s v="CA-2013-104633"/>
    <x v="0"/>
    <x v="1"/>
    <d v="2019-06-17T00:00:00"/>
    <s v="Standard Class"/>
    <s v="EA-14035"/>
    <s v="Erin Ashbrook"/>
    <x v="1"/>
    <s v="United States"/>
    <s v="Pasadena"/>
    <x v="1"/>
    <n v="91104"/>
    <x v="1"/>
    <s v="OFF-PA-10000241"/>
    <x v="1"/>
    <x v="10"/>
    <s v="IBM Multi-Purpose Copy Paper, 8 1/2 x 11&quot;, Case"/>
    <n v="185.88"/>
    <n v="6"/>
    <n v="0"/>
    <n v="83.645999999999987"/>
  </r>
  <r>
    <n v="8225"/>
    <s v="CA-2013-104633"/>
    <x v="0"/>
    <x v="1"/>
    <d v="2019-06-17T00:00:00"/>
    <s v="Standard Class"/>
    <s v="EA-14035"/>
    <s v="Erin Ashbrook"/>
    <x v="1"/>
    <s v="United States"/>
    <s v="Pasadena"/>
    <x v="1"/>
    <n v="91104"/>
    <x v="1"/>
    <s v="OFF-PA-10004782"/>
    <x v="1"/>
    <x v="10"/>
    <s v="Xerox 228"/>
    <n v="12.96"/>
    <n v="2"/>
    <n v="0"/>
    <n v="6.2208000000000006"/>
  </r>
  <r>
    <n v="8226"/>
    <s v="CA-2014-104136"/>
    <x v="3"/>
    <x v="752"/>
    <d v="2020-11-05T00:00:00"/>
    <s v="Second Class"/>
    <s v="SF-20065"/>
    <s v="Sandra Flanagan"/>
    <x v="0"/>
    <s v="United States"/>
    <s v="Everett"/>
    <x v="31"/>
    <n v="2149"/>
    <x v="3"/>
    <s v="OFF-PA-10004243"/>
    <x v="1"/>
    <x v="10"/>
    <s v="Xerox 1939"/>
    <n v="189.7"/>
    <n v="10"/>
    <n v="0"/>
    <n v="91.055999999999983"/>
  </r>
  <r>
    <n v="8227"/>
    <s v="CA-2014-104136"/>
    <x v="3"/>
    <x v="752"/>
    <d v="2020-11-05T00:00:00"/>
    <s v="Second Class"/>
    <s v="SF-20065"/>
    <s v="Sandra Flanagan"/>
    <x v="0"/>
    <s v="United States"/>
    <s v="Everett"/>
    <x v="31"/>
    <n v="2149"/>
    <x v="3"/>
    <s v="OFF-PA-10001033"/>
    <x v="1"/>
    <x v="10"/>
    <s v="Xerox 1893"/>
    <n v="40.99"/>
    <n v="1"/>
    <n v="0"/>
    <n v="20.085100000000001"/>
  </r>
  <r>
    <n v="8228"/>
    <s v="CA-2013-123050"/>
    <x v="0"/>
    <x v="957"/>
    <d v="2019-04-09T00:00:00"/>
    <s v="Second Class"/>
    <s v="BC-11125"/>
    <s v="Becky Castell"/>
    <x v="2"/>
    <s v="United States"/>
    <s v="Troy"/>
    <x v="15"/>
    <n v="12180"/>
    <x v="3"/>
    <s v="FUR-FU-10000723"/>
    <x v="0"/>
    <x v="5"/>
    <s v="Deflect-o EconoMat Studded, No Bevel Mat for Low Pile Carpeting"/>
    <n v="82.64"/>
    <n v="2"/>
    <n v="0"/>
    <n v="7.4376000000000033"/>
  </r>
  <r>
    <n v="8229"/>
    <s v="CA-2013-123050"/>
    <x v="0"/>
    <x v="957"/>
    <d v="2019-04-09T00:00:00"/>
    <s v="Second Class"/>
    <s v="BC-11125"/>
    <s v="Becky Castell"/>
    <x v="2"/>
    <s v="United States"/>
    <s v="Troy"/>
    <x v="15"/>
    <n v="12180"/>
    <x v="3"/>
    <s v="OFF-ST-10003455"/>
    <x v="1"/>
    <x v="4"/>
    <s v="Tenex File Box, Personal Filing Tote with Lid, Black"/>
    <n v="31.02"/>
    <n v="2"/>
    <n v="0"/>
    <n v="8.0652000000000008"/>
  </r>
  <r>
    <n v="8230"/>
    <s v="CA-2013-123050"/>
    <x v="0"/>
    <x v="957"/>
    <d v="2019-04-09T00:00:00"/>
    <s v="Second Class"/>
    <s v="BC-11125"/>
    <s v="Becky Castell"/>
    <x v="2"/>
    <s v="United States"/>
    <s v="Troy"/>
    <x v="15"/>
    <n v="12180"/>
    <x v="3"/>
    <s v="TEC-AC-10001109"/>
    <x v="2"/>
    <x v="11"/>
    <s v="Logitech Trackman Marble Mouse"/>
    <n v="89.97"/>
    <n v="3"/>
    <n v="0"/>
    <n v="37.787400000000005"/>
  </r>
  <r>
    <n v="8231"/>
    <s v="CA-2013-162355"/>
    <x v="0"/>
    <x v="1185"/>
    <d v="2019-07-03T00:00:00"/>
    <s v="Second Class"/>
    <s v="PF-19165"/>
    <s v="Philip Fox"/>
    <x v="0"/>
    <s v="United States"/>
    <s v="Sandy Springs"/>
    <x v="32"/>
    <n v="30328"/>
    <x v="0"/>
    <s v="OFF-AR-10004344"/>
    <x v="1"/>
    <x v="6"/>
    <s v="Bulldog Vacuum Base Pencil Sharpener"/>
    <n v="35.97"/>
    <n v="3"/>
    <n v="0"/>
    <n v="9.7118999999999982"/>
  </r>
  <r>
    <n v="8232"/>
    <s v="CA-2013-162355"/>
    <x v="0"/>
    <x v="1185"/>
    <d v="2019-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7-09-28T00:00:00"/>
    <s v="Standard Class"/>
    <s v="SE-20110"/>
    <s v="Sanjit Engle"/>
    <x v="0"/>
    <s v="United States"/>
    <s v="San Jose"/>
    <x v="1"/>
    <n v="95123"/>
    <x v="1"/>
    <s v="OFF-ST-10000675"/>
    <x v="1"/>
    <x v="4"/>
    <s v="File Shuttle II and Handi-File, Black"/>
    <n v="169.45"/>
    <n v="5"/>
    <n v="0"/>
    <n v="42.362499999999997"/>
  </r>
  <r>
    <n v="8234"/>
    <s v="CA-2011-158225"/>
    <x v="2"/>
    <x v="358"/>
    <d v="2017-09-28T00:00:00"/>
    <s v="Standard Class"/>
    <s v="SE-20110"/>
    <s v="Sanjit Engle"/>
    <x v="0"/>
    <s v="United States"/>
    <s v="San Jose"/>
    <x v="1"/>
    <n v="95123"/>
    <x v="1"/>
    <s v="OFF-ST-10002301"/>
    <x v="1"/>
    <x v="4"/>
    <s v="Tennsco Commercial Shelving"/>
    <n v="40.68"/>
    <n v="2"/>
    <n v="0"/>
    <n v="0.40679999999999694"/>
  </r>
  <r>
    <n v="8235"/>
    <s v="CA-2014-102204"/>
    <x v="3"/>
    <x v="926"/>
    <d v="2020-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6"/>
    <d v="2020-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6"/>
    <d v="2020-05-07T00:00:00"/>
    <s v="Standard Class"/>
    <s v="CJ-12010"/>
    <s v="Caroline Jumper"/>
    <x v="0"/>
    <s v="United States"/>
    <s v="Jacksonville"/>
    <x v="2"/>
    <n v="32216"/>
    <x v="0"/>
    <s v="FUR-CH-10002024"/>
    <x v="0"/>
    <x v="1"/>
    <s v="HON 5400 Series Task Chairs for Big and Tall"/>
    <n v="2803.92"/>
    <n v="5"/>
    <n v="0.2"/>
    <n v="0"/>
  </r>
  <r>
    <n v="8238"/>
    <s v="CA-2014-103065"/>
    <x v="3"/>
    <x v="179"/>
    <d v="2020-10-21T00:00:00"/>
    <s v="Same Day"/>
    <s v="PT-19090"/>
    <s v="Pete Takahito"/>
    <x v="0"/>
    <s v="United States"/>
    <s v="Jacksonville"/>
    <x v="2"/>
    <n v="32216"/>
    <x v="0"/>
    <s v="OFF-ST-10000617"/>
    <x v="1"/>
    <x v="4"/>
    <s v="Woodgrain Magazine Files by Perma"/>
    <n v="4.7679999999999998"/>
    <n v="2"/>
    <n v="0.2"/>
    <n v="-0.7748000000000006"/>
  </r>
  <r>
    <n v="8239"/>
    <s v="CA-2014-103065"/>
    <x v="3"/>
    <x v="179"/>
    <d v="2020-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20-10-21T00:00:00"/>
    <s v="Same Day"/>
    <s v="PT-19090"/>
    <s v="Pete Takahito"/>
    <x v="0"/>
    <s v="United States"/>
    <s v="Jacksonville"/>
    <x v="2"/>
    <n v="32216"/>
    <x v="0"/>
    <s v="OFF-AR-10003251"/>
    <x v="1"/>
    <x v="6"/>
    <s v="Prang Drawing Pencil Set"/>
    <n v="4.4479999999999995"/>
    <n v="2"/>
    <n v="0.2"/>
    <n v="1.1119999999999999"/>
  </r>
  <r>
    <n v="8241"/>
    <s v="CA-2014-103065"/>
    <x v="3"/>
    <x v="179"/>
    <d v="2020-10-21T00:00:00"/>
    <s v="Same Day"/>
    <s v="PT-19090"/>
    <s v="Pete Takahito"/>
    <x v="0"/>
    <s v="United States"/>
    <s v="Jacksonville"/>
    <x v="2"/>
    <n v="32216"/>
    <x v="0"/>
    <s v="FUR-FU-10000175"/>
    <x v="0"/>
    <x v="5"/>
    <s v="DAX Wood Document Frame."/>
    <n v="43.936000000000007"/>
    <n v="4"/>
    <n v="0.2"/>
    <n v="6.0411999999999964"/>
  </r>
  <r>
    <n v="8242"/>
    <s v="CA-2011-109855"/>
    <x v="2"/>
    <x v="416"/>
    <d v="2017-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7-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1"/>
    <d v="2017-08-16T00:00:00"/>
    <s v="Standard Class"/>
    <s v="BW-11200"/>
    <s v="Ben Wallace"/>
    <x v="0"/>
    <s v="United States"/>
    <s v="San Francisco"/>
    <x v="1"/>
    <n v="94122"/>
    <x v="1"/>
    <s v="TEC-PH-10003691"/>
    <x v="2"/>
    <x v="7"/>
    <s v="BlackBerry Q10"/>
    <n v="806.33600000000001"/>
    <n v="8"/>
    <n v="0.2"/>
    <n v="50.396000000000015"/>
  </r>
  <r>
    <n v="8245"/>
    <s v="CA-2011-109897"/>
    <x v="2"/>
    <x v="1131"/>
    <d v="2017-08-16T00:00:00"/>
    <s v="Standard Class"/>
    <s v="BW-11200"/>
    <s v="Ben Wallace"/>
    <x v="0"/>
    <s v="United States"/>
    <s v="San Francisco"/>
    <x v="1"/>
    <n v="94122"/>
    <x v="1"/>
    <s v="FUR-FU-10002878"/>
    <x v="0"/>
    <x v="5"/>
    <s v="Seth Thomas 14&quot; Day/Date Wall Clock"/>
    <n v="85.44"/>
    <n v="3"/>
    <n v="0"/>
    <n v="31.612800000000004"/>
  </r>
  <r>
    <n v="8246"/>
    <s v="US-2011-143581"/>
    <x v="2"/>
    <x v="710"/>
    <d v="2017-08-23T00:00:00"/>
    <s v="Standard Class"/>
    <s v="BS-11365"/>
    <s v="Bill Shonely"/>
    <x v="1"/>
    <s v="United States"/>
    <s v="Columbus"/>
    <x v="32"/>
    <n v="31907"/>
    <x v="0"/>
    <s v="OFF-ST-10000991"/>
    <x v="1"/>
    <x v="4"/>
    <s v="Space Solutions HD Industrial Steel Shelving."/>
    <n v="344.90999999999997"/>
    <n v="3"/>
    <n v="0"/>
    <n v="10.347300000000004"/>
  </r>
  <r>
    <n v="8247"/>
    <s v="CA-2012-129217"/>
    <x v="1"/>
    <x v="1186"/>
    <d v="2018-05-10T00:00:00"/>
    <s v="Same Day"/>
    <s v="DP-13390"/>
    <s v="Dennis Pardue"/>
    <x v="2"/>
    <s v="United States"/>
    <s v="Aurora"/>
    <x v="10"/>
    <n v="60505"/>
    <x v="2"/>
    <s v="OFF-AP-10002439"/>
    <x v="1"/>
    <x v="9"/>
    <s v="Tripp Lite Isotel 8 Ultra 8 Outlet Metal Surge"/>
    <n v="70.969999999999985"/>
    <n v="5"/>
    <n v="0.8"/>
    <n v="-191.619"/>
  </r>
  <r>
    <n v="8248"/>
    <s v="CA-2012-129217"/>
    <x v="1"/>
    <x v="1186"/>
    <d v="2018-05-10T00:00:00"/>
    <s v="Same Day"/>
    <s v="DP-13390"/>
    <s v="Dennis Pardue"/>
    <x v="2"/>
    <s v="United States"/>
    <s v="Aurora"/>
    <x v="10"/>
    <n v="60505"/>
    <x v="2"/>
    <s v="OFF-AR-10004602"/>
    <x v="1"/>
    <x v="6"/>
    <s v="Boston KS Multi-Size Manual Pencil Sharpener"/>
    <n v="36.783999999999999"/>
    <n v="2"/>
    <n v="0.2"/>
    <n v="3.6784000000000017"/>
  </r>
  <r>
    <n v="8249"/>
    <s v="CA-2013-133816"/>
    <x v="0"/>
    <x v="1119"/>
    <d v="2019-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8-03-09T00:00:00"/>
    <s v="Second Class"/>
    <s v="MS-17365"/>
    <s v="Maribeth Schnelling"/>
    <x v="0"/>
    <s v="United States"/>
    <s v="Chicago"/>
    <x v="10"/>
    <n v="60653"/>
    <x v="2"/>
    <s v="OFF-BI-10002854"/>
    <x v="1"/>
    <x v="8"/>
    <s v="Performers Binder/Pad Holder, Black"/>
    <n v="11.211999999999998"/>
    <n v="2"/>
    <n v="0.8"/>
    <n v="-16.818000000000005"/>
  </r>
  <r>
    <n v="8251"/>
    <s v="CA-2012-140221"/>
    <x v="1"/>
    <x v="616"/>
    <d v="2018-03-09T00:00:00"/>
    <s v="Second Class"/>
    <s v="MS-17365"/>
    <s v="Maribeth Schnelling"/>
    <x v="0"/>
    <s v="United States"/>
    <s v="Chicago"/>
    <x v="10"/>
    <n v="60653"/>
    <x v="2"/>
    <s v="FUR-FU-10000023"/>
    <x v="0"/>
    <x v="5"/>
    <s v="Eldon Wave Desk Accessories"/>
    <n v="4.7119999999999997"/>
    <n v="2"/>
    <n v="0.6"/>
    <n v="-1.8847999999999994"/>
  </r>
  <r>
    <n v="8252"/>
    <s v="CA-2012-140221"/>
    <x v="1"/>
    <x v="616"/>
    <d v="2018-03-09T00:00:00"/>
    <s v="Second Class"/>
    <s v="MS-17365"/>
    <s v="Maribeth Schnelling"/>
    <x v="0"/>
    <s v="United States"/>
    <s v="Chicago"/>
    <x v="10"/>
    <n v="60653"/>
    <x v="2"/>
    <s v="OFF-AP-10000828"/>
    <x v="1"/>
    <x v="9"/>
    <s v="Avanti 4.4 Cu. Ft. Refrigerator"/>
    <n v="180.97999999999996"/>
    <n v="5"/>
    <n v="0.8"/>
    <n v="-470.548"/>
  </r>
  <r>
    <n v="8253"/>
    <s v="CA-2012-140221"/>
    <x v="1"/>
    <x v="616"/>
    <d v="2018-03-09T00:00:00"/>
    <s v="Second Class"/>
    <s v="MS-17365"/>
    <s v="Maribeth Schnelling"/>
    <x v="0"/>
    <s v="United States"/>
    <s v="Chicago"/>
    <x v="10"/>
    <n v="60653"/>
    <x v="2"/>
    <s v="OFF-ST-10000777"/>
    <x v="1"/>
    <x v="4"/>
    <s v="Companion Letter/Legal File, Black"/>
    <n v="60.415999999999997"/>
    <n v="2"/>
    <n v="0.2"/>
    <n v="6.0416000000000025"/>
  </r>
  <r>
    <n v="8254"/>
    <s v="CA-2014-152310"/>
    <x v="3"/>
    <x v="801"/>
    <d v="2020-08-20T00:00:00"/>
    <s v="Standard Class"/>
    <s v="DK-12895"/>
    <s v="Dana Kaydos"/>
    <x v="0"/>
    <s v="United States"/>
    <s v="Seattle"/>
    <x v="4"/>
    <n v="98103"/>
    <x v="1"/>
    <s v="TEC-CO-10000971"/>
    <x v="2"/>
    <x v="16"/>
    <s v="Hewlett Packard 310 Color Digital Copier"/>
    <n v="299.99"/>
    <n v="1"/>
    <n v="0"/>
    <n v="89.996999999999986"/>
  </r>
  <r>
    <n v="8255"/>
    <s v="CA-2014-152310"/>
    <x v="3"/>
    <x v="801"/>
    <d v="2020-08-20T00:00:00"/>
    <s v="Standard Class"/>
    <s v="DK-12895"/>
    <s v="Dana Kaydos"/>
    <x v="0"/>
    <s v="United States"/>
    <s v="Seattle"/>
    <x v="4"/>
    <n v="98103"/>
    <x v="1"/>
    <s v="OFF-PA-10003134"/>
    <x v="1"/>
    <x v="10"/>
    <s v="Xerox 1937"/>
    <n v="192.16"/>
    <n v="4"/>
    <n v="0"/>
    <n v="92.236799999999988"/>
  </r>
  <r>
    <n v="8256"/>
    <s v="CA-2014-152310"/>
    <x v="3"/>
    <x v="801"/>
    <d v="2020-08-20T00:00:00"/>
    <s v="Standard Class"/>
    <s v="DK-12895"/>
    <s v="Dana Kaydos"/>
    <x v="0"/>
    <s v="United States"/>
    <s v="Seattle"/>
    <x v="4"/>
    <n v="98103"/>
    <x v="1"/>
    <s v="TEC-PH-10002538"/>
    <x v="2"/>
    <x v="7"/>
    <s v="Grandstream GXP1160 VoIP phone"/>
    <n v="242.624"/>
    <n v="8"/>
    <n v="0.2"/>
    <n v="27.295199999999973"/>
  </r>
  <r>
    <n v="8257"/>
    <s v="CA-2014-152310"/>
    <x v="3"/>
    <x v="801"/>
    <d v="2020-08-20T00:00:00"/>
    <s v="Standard Class"/>
    <s v="DK-12895"/>
    <s v="Dana Kaydos"/>
    <x v="0"/>
    <s v="United States"/>
    <s v="Seattle"/>
    <x v="4"/>
    <n v="98103"/>
    <x v="1"/>
    <s v="OFF-ST-10001228"/>
    <x v="1"/>
    <x v="4"/>
    <s v="Personal File Boxes with Fold-Down Carry Handle"/>
    <n v="46.74"/>
    <n v="3"/>
    <n v="0"/>
    <n v="11.684999999999999"/>
  </r>
  <r>
    <n v="8258"/>
    <s v="CA-2014-152310"/>
    <x v="3"/>
    <x v="801"/>
    <d v="2020-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20-08-20T00:00:00"/>
    <s v="Standard Class"/>
    <s v="DK-12895"/>
    <s v="Dana Kaydos"/>
    <x v="0"/>
    <s v="United States"/>
    <s v="Seattle"/>
    <x v="4"/>
    <n v="98103"/>
    <x v="1"/>
    <s v="OFF-BI-10004308"/>
    <x v="1"/>
    <x v="8"/>
    <s v="Avery Legal 4-Ring Binder"/>
    <n v="100.70400000000001"/>
    <n v="6"/>
    <n v="0.2"/>
    <n v="37.763999999999996"/>
  </r>
  <r>
    <n v="8260"/>
    <s v="CA-2013-118101"/>
    <x v="0"/>
    <x v="190"/>
    <d v="2019-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9-06-27T00:00:00"/>
    <s v="Same Day"/>
    <s v="SN-20560"/>
    <s v="Skye Norling"/>
    <x v="2"/>
    <s v="United States"/>
    <s v="Roseville"/>
    <x v="12"/>
    <n v="48066"/>
    <x v="2"/>
    <s v="OFF-BI-10000773"/>
    <x v="1"/>
    <x v="8"/>
    <s v="Insertable Tab Post Binder Dividers"/>
    <n v="8.02"/>
    <n v="1"/>
    <n v="0"/>
    <n v="3.7693999999999992"/>
  </r>
  <r>
    <n v="8262"/>
    <s v="CA-2013-118101"/>
    <x v="0"/>
    <x v="190"/>
    <d v="2019-06-27T00:00:00"/>
    <s v="Same Day"/>
    <s v="SN-20560"/>
    <s v="Skye Norling"/>
    <x v="2"/>
    <s v="United States"/>
    <s v="Roseville"/>
    <x v="12"/>
    <n v="48066"/>
    <x v="2"/>
    <s v="OFF-ST-10001837"/>
    <x v="1"/>
    <x v="4"/>
    <s v="SAFCO Mobile Desk Side File, Wire Frame"/>
    <n v="171.04"/>
    <n v="4"/>
    <n v="0"/>
    <n v="44.470399999999998"/>
  </r>
  <r>
    <n v="8263"/>
    <s v="CA-2013-100307"/>
    <x v="0"/>
    <x v="272"/>
    <d v="2019-12-20T00:00:00"/>
    <s v="Standard Class"/>
    <s v="TC-21475"/>
    <s v="Tony Chapman"/>
    <x v="2"/>
    <s v="United States"/>
    <s v="Fayetteville"/>
    <x v="36"/>
    <n v="72701"/>
    <x v="0"/>
    <s v="OFF-PA-10002552"/>
    <x v="1"/>
    <x v="10"/>
    <s v="Xerox 1958"/>
    <n v="19.440000000000001"/>
    <n v="3"/>
    <n v="0"/>
    <n v="9.3312000000000008"/>
  </r>
  <r>
    <n v="8264"/>
    <s v="CA-2012-138457"/>
    <x v="1"/>
    <x v="1022"/>
    <d v="2018-09-17T00:00:00"/>
    <s v="Standard Class"/>
    <s v="AM-10705"/>
    <s v="Anne McFarland"/>
    <x v="0"/>
    <s v="United States"/>
    <s v="Jacksonville"/>
    <x v="3"/>
    <n v="28540"/>
    <x v="0"/>
    <s v="OFF-BI-10000014"/>
    <x v="1"/>
    <x v="8"/>
    <s v="Heavy-Duty E-Z-D Binders"/>
    <n v="13.092000000000002"/>
    <n v="4"/>
    <n v="0.7"/>
    <n v="-10.037199999999999"/>
  </r>
  <r>
    <n v="8265"/>
    <s v="CA-2011-131800"/>
    <x v="2"/>
    <x v="125"/>
    <d v="2018-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8-01-04T00:00:00"/>
    <s v="Standard Class"/>
    <s v="AJ-10960"/>
    <s v="Astrea Jones"/>
    <x v="0"/>
    <s v="United States"/>
    <s v="New York City"/>
    <x v="15"/>
    <n v="10035"/>
    <x v="3"/>
    <s v="OFF-BI-10003429"/>
    <x v="1"/>
    <x v="8"/>
    <s v="Cardinal HOLDit! Binder Insert Strips,Extra Strips"/>
    <n v="35.448"/>
    <n v="7"/>
    <n v="0.2"/>
    <n v="12.8499"/>
  </r>
  <r>
    <n v="8267"/>
    <s v="CA-2011-118304"/>
    <x v="2"/>
    <x v="333"/>
    <d v="2017-05-04T00:00:00"/>
    <s v="Standard Class"/>
    <s v="KH-16360"/>
    <s v="Katherine Hughes"/>
    <x v="0"/>
    <s v="United States"/>
    <s v="Dover"/>
    <x v="13"/>
    <n v="19901"/>
    <x v="3"/>
    <s v="TEC-PH-10000376"/>
    <x v="2"/>
    <x v="7"/>
    <s v="Square Credit Card Reader"/>
    <n v="19.98"/>
    <n v="2"/>
    <n v="0"/>
    <n v="5.1948000000000008"/>
  </r>
  <r>
    <n v="8268"/>
    <s v="CA-2014-121790"/>
    <x v="3"/>
    <x v="289"/>
    <d v="2020-02-07T00:00:00"/>
    <s v="Standard Class"/>
    <s v="LP-17095"/>
    <s v="Liz Preis"/>
    <x v="0"/>
    <s v="United States"/>
    <s v="Aurora"/>
    <x v="10"/>
    <n v="60505"/>
    <x v="2"/>
    <s v="FUR-TA-10003469"/>
    <x v="0"/>
    <x v="3"/>
    <s v="Balt Split Level Computer Training Table"/>
    <n v="69.375"/>
    <n v="1"/>
    <n v="0.5"/>
    <n v="-47.174999999999997"/>
  </r>
  <r>
    <n v="8269"/>
    <s v="CA-2014-121790"/>
    <x v="3"/>
    <x v="289"/>
    <d v="2020-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20-02-07T00:00:00"/>
    <s v="Standard Class"/>
    <s v="LP-17095"/>
    <s v="Liz Preis"/>
    <x v="0"/>
    <s v="United States"/>
    <s v="Aurora"/>
    <x v="10"/>
    <n v="60505"/>
    <x v="2"/>
    <s v="TEC-PH-10002584"/>
    <x v="2"/>
    <x v="7"/>
    <s v="Samsung Galaxy S4"/>
    <n v="2003.1680000000001"/>
    <n v="4"/>
    <n v="0.2"/>
    <n v="250.39599999999984"/>
  </r>
  <r>
    <n v="8271"/>
    <s v="CA-2014-121790"/>
    <x v="3"/>
    <x v="289"/>
    <d v="2020-02-07T00:00:00"/>
    <s v="Standard Class"/>
    <s v="LP-17095"/>
    <s v="Liz Preis"/>
    <x v="0"/>
    <s v="United States"/>
    <s v="Aurora"/>
    <x v="10"/>
    <n v="60505"/>
    <x v="2"/>
    <s v="OFF-AR-10003602"/>
    <x v="1"/>
    <x v="6"/>
    <s v="Quartet Omega Colored Chalk, 12/Pack"/>
    <n v="9.3439999999999994"/>
    <n v="2"/>
    <n v="0.2"/>
    <n v="3.1535999999999995"/>
  </r>
  <r>
    <n v="8272"/>
    <s v="CA-2013-169670"/>
    <x v="0"/>
    <x v="591"/>
    <d v="2020-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9-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8-06-15T00:00:00"/>
    <s v="Second Class"/>
    <s v="FC-14245"/>
    <s v="Frank Carlisle"/>
    <x v="2"/>
    <s v="United States"/>
    <s v="Springfield"/>
    <x v="24"/>
    <n v="45503"/>
    <x v="3"/>
    <s v="OFF-AR-10000634"/>
    <x v="1"/>
    <x v="6"/>
    <s v="Newell 320"/>
    <n v="3.4240000000000004"/>
    <n v="1"/>
    <n v="0.2"/>
    <n v="0.29960000000000009"/>
  </r>
  <r>
    <n v="8275"/>
    <s v="CA-2014-164112"/>
    <x v="3"/>
    <x v="160"/>
    <d v="2020-07-05T00:00:00"/>
    <s v="Standard Class"/>
    <s v="ND-18460"/>
    <s v="Neil Ducich"/>
    <x v="1"/>
    <s v="United States"/>
    <s v="Mount Vernon"/>
    <x v="15"/>
    <n v="10550"/>
    <x v="3"/>
    <s v="OFF-ST-10002615"/>
    <x v="1"/>
    <x v="4"/>
    <s v="Dual Level, Single-Width Filing Carts"/>
    <n v="1085.42"/>
    <n v="7"/>
    <n v="0"/>
    <n v="282.20920000000001"/>
  </r>
  <r>
    <n v="8276"/>
    <s v="CA-2012-143882"/>
    <x v="1"/>
    <x v="153"/>
    <d v="2018-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9-02-25T00:00:00"/>
    <s v="Standard Class"/>
    <s v="LC-16960"/>
    <s v="Lindsay Castell"/>
    <x v="2"/>
    <s v="United States"/>
    <s v="Tampa"/>
    <x v="2"/>
    <n v="33614"/>
    <x v="0"/>
    <s v="OFF-BI-10003727"/>
    <x v="1"/>
    <x v="8"/>
    <s v="Avery Durable Slant Ring Binders With Label Holder"/>
    <n v="3.762"/>
    <n v="3"/>
    <n v="0.7"/>
    <n v="-2.758799999999999"/>
  </r>
  <r>
    <n v="8278"/>
    <s v="US-2013-139262"/>
    <x v="0"/>
    <x v="823"/>
    <d v="2019-02-25T00:00:00"/>
    <s v="Standard Class"/>
    <s v="LC-16960"/>
    <s v="Lindsay Castell"/>
    <x v="2"/>
    <s v="United States"/>
    <s v="Tampa"/>
    <x v="2"/>
    <n v="33614"/>
    <x v="0"/>
    <s v="OFF-BI-10002026"/>
    <x v="1"/>
    <x v="8"/>
    <s v="Avery Arch Ring Binders"/>
    <n v="34.860000000000007"/>
    <n v="2"/>
    <n v="0.7"/>
    <n v="-26.726000000000006"/>
  </r>
  <r>
    <n v="8279"/>
    <s v="US-2013-139262"/>
    <x v="0"/>
    <x v="823"/>
    <d v="2019-02-25T00:00:00"/>
    <s v="Standard Class"/>
    <s v="LC-16960"/>
    <s v="Lindsay Castell"/>
    <x v="2"/>
    <s v="United States"/>
    <s v="Tampa"/>
    <x v="2"/>
    <n v="33614"/>
    <x v="0"/>
    <s v="OFF-ST-10001496"/>
    <x v="1"/>
    <x v="4"/>
    <s v="Standard Rollaway File with Lock"/>
    <n v="432.45600000000002"/>
    <n v="3"/>
    <n v="0.2"/>
    <n v="32.434200000000004"/>
  </r>
  <r>
    <n v="8280"/>
    <s v="CA-2014-146192"/>
    <x v="3"/>
    <x v="300"/>
    <d v="2020-04-27T00:00:00"/>
    <s v="Standard Class"/>
    <s v="BD-11725"/>
    <s v="Bruce Degenhardt"/>
    <x v="0"/>
    <s v="United States"/>
    <s v="Columbus"/>
    <x v="32"/>
    <n v="31907"/>
    <x v="0"/>
    <s v="OFF-ST-10003716"/>
    <x v="1"/>
    <x v="4"/>
    <s v="Tennsco Double-Tier Lockers"/>
    <n v="675.06000000000006"/>
    <n v="3"/>
    <n v="0"/>
    <n v="87.757800000000003"/>
  </r>
  <r>
    <n v="8281"/>
    <s v="CA-2014-134810"/>
    <x v="3"/>
    <x v="1187"/>
    <d v="2020-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7"/>
    <d v="2020-05-11T00:00:00"/>
    <s v="First Class"/>
    <s v="MC-17605"/>
    <s v="Matt Connell"/>
    <x v="1"/>
    <s v="United States"/>
    <s v="Jacksonville"/>
    <x v="3"/>
    <n v="28540"/>
    <x v="0"/>
    <s v="FUR-CH-10001270"/>
    <x v="0"/>
    <x v="1"/>
    <s v="Harbour Creations Steel Folding Chair"/>
    <n v="207"/>
    <n v="3"/>
    <n v="0.2"/>
    <n v="25.874999999999972"/>
  </r>
  <r>
    <n v="8283"/>
    <s v="CA-2012-154284"/>
    <x v="1"/>
    <x v="379"/>
    <d v="2018-12-26T00:00:00"/>
    <s v="Second Class"/>
    <s v="SZ-20035"/>
    <s v="Sam Zeldin"/>
    <x v="2"/>
    <s v="United States"/>
    <s v="Saint Charles"/>
    <x v="10"/>
    <n v="60174"/>
    <x v="2"/>
    <s v="TEC-MA-10004241"/>
    <x v="2"/>
    <x v="15"/>
    <s v="Star Micronics TSP800 TSP847IIU Receipt Printer"/>
    <n v="600.53"/>
    <n v="2"/>
    <n v="0.3"/>
    <n v="137.26399999999995"/>
  </r>
  <r>
    <n v="8284"/>
    <s v="CA-2012-154284"/>
    <x v="1"/>
    <x v="379"/>
    <d v="2018-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8-12-26T00:00:00"/>
    <s v="Second Class"/>
    <s v="SZ-20035"/>
    <s v="Sam Zeldin"/>
    <x v="2"/>
    <s v="United States"/>
    <s v="Saint Charles"/>
    <x v="10"/>
    <n v="60174"/>
    <x v="2"/>
    <s v="TEC-AC-10003198"/>
    <x v="2"/>
    <x v="11"/>
    <s v="Enermax Acrylux Wireless Keyboard"/>
    <n v="637.44000000000005"/>
    <n v="8"/>
    <n v="0.2"/>
    <n v="135.45599999999996"/>
  </r>
  <r>
    <n v="8286"/>
    <s v="CA-2012-154284"/>
    <x v="1"/>
    <x v="379"/>
    <d v="2018-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1"/>
    <d v="2017-08-16T00:00:00"/>
    <s v="Standard Class"/>
    <s v="DH-13675"/>
    <s v="Duane Huffman"/>
    <x v="2"/>
    <s v="United States"/>
    <s v="Miami"/>
    <x v="2"/>
    <n v="33180"/>
    <x v="0"/>
    <s v="OFF-PA-10000295"/>
    <x v="1"/>
    <x v="10"/>
    <s v="Xerox 229"/>
    <n v="31.104000000000006"/>
    <n v="6"/>
    <n v="0.2"/>
    <n v="10.8864"/>
  </r>
  <r>
    <n v="8288"/>
    <s v="CA-2011-156244"/>
    <x v="2"/>
    <x v="1131"/>
    <d v="2017-08-16T00:00:00"/>
    <s v="Standard Class"/>
    <s v="DH-13675"/>
    <s v="Duane Huffman"/>
    <x v="2"/>
    <s v="United States"/>
    <s v="Miami"/>
    <x v="2"/>
    <n v="33180"/>
    <x v="0"/>
    <s v="OFF-AR-10004344"/>
    <x v="1"/>
    <x v="6"/>
    <s v="Bulldog Vacuum Base Pencil Sharpener"/>
    <n v="47.96"/>
    <n v="5"/>
    <n v="0.2"/>
    <n v="4.196499999999995"/>
  </r>
  <r>
    <n v="8289"/>
    <s v="CA-2011-156244"/>
    <x v="2"/>
    <x v="1131"/>
    <d v="2017-08-16T00:00:00"/>
    <s v="Standard Class"/>
    <s v="DH-13675"/>
    <s v="Duane Huffman"/>
    <x v="2"/>
    <s v="United States"/>
    <s v="Miami"/>
    <x v="2"/>
    <n v="33180"/>
    <x v="0"/>
    <s v="TEC-AC-10002473"/>
    <x v="2"/>
    <x v="11"/>
    <s v="Maxell 4.7GB DVD-R"/>
    <n v="158.928"/>
    <n v="7"/>
    <n v="0.2"/>
    <n v="41.718599999999995"/>
  </r>
  <r>
    <n v="8290"/>
    <s v="CA-2011-156244"/>
    <x v="2"/>
    <x v="1131"/>
    <d v="2017-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1"/>
    <d v="2017-08-16T00:00:00"/>
    <s v="Standard Class"/>
    <s v="DH-13675"/>
    <s v="Duane Huffman"/>
    <x v="2"/>
    <s v="United States"/>
    <s v="Miami"/>
    <x v="2"/>
    <n v="33180"/>
    <x v="0"/>
    <s v="OFF-SU-10000432"/>
    <x v="1"/>
    <x v="14"/>
    <s v="Acco Side-Punched Conventional Columnar Pads"/>
    <n v="5.5520000000000005"/>
    <n v="2"/>
    <n v="0.2"/>
    <n v="-1.0410000000000006"/>
  </r>
  <r>
    <n v="8292"/>
    <s v="CA-2011-156244"/>
    <x v="2"/>
    <x v="1131"/>
    <d v="2017-08-16T00:00:00"/>
    <s v="Standard Class"/>
    <s v="DH-13675"/>
    <s v="Duane Huffman"/>
    <x v="2"/>
    <s v="United States"/>
    <s v="Miami"/>
    <x v="2"/>
    <n v="33180"/>
    <x v="0"/>
    <s v="OFF-LA-10000443"/>
    <x v="1"/>
    <x v="2"/>
    <s v="Avery 501"/>
    <n v="2.952"/>
    <n v="1"/>
    <n v="0.2"/>
    <n v="0.99629999999999996"/>
  </r>
  <r>
    <n v="8293"/>
    <s v="CA-2012-106362"/>
    <x v="1"/>
    <x v="555"/>
    <d v="2018-12-15T00:00:00"/>
    <s v="Standard Class"/>
    <s v="LC-16885"/>
    <s v="Lena Creighton"/>
    <x v="0"/>
    <s v="United States"/>
    <s v="Troy"/>
    <x v="24"/>
    <n v="45373"/>
    <x v="3"/>
    <s v="OFF-BI-10003166"/>
    <x v="1"/>
    <x v="8"/>
    <s v="GBC Plasticlear Binding Covers"/>
    <n v="10.332000000000003"/>
    <n v="3"/>
    <n v="0.7"/>
    <n v="-7.5767999999999986"/>
  </r>
  <r>
    <n v="8294"/>
    <s v="US-2014-168802"/>
    <x v="3"/>
    <x v="132"/>
    <d v="2020-11-08T00:00:00"/>
    <s v="Standard Class"/>
    <s v="JO-15145"/>
    <s v="Jack O'Briant"/>
    <x v="1"/>
    <s v="United States"/>
    <s v="Seattle"/>
    <x v="4"/>
    <n v="98103"/>
    <x v="1"/>
    <s v="OFF-BI-10002393"/>
    <x v="1"/>
    <x v="8"/>
    <s v="Binder Posts"/>
    <n v="18.368000000000002"/>
    <n v="4"/>
    <n v="0.2"/>
    <n v="5.9695999999999998"/>
  </r>
  <r>
    <n v="8295"/>
    <s v="US-2014-146906"/>
    <x v="3"/>
    <x v="677"/>
    <d v="2020-03-18T00:00:00"/>
    <s v="Standard Class"/>
    <s v="MT-17815"/>
    <s v="Meg Tillman"/>
    <x v="0"/>
    <s v="United States"/>
    <s v="New York City"/>
    <x v="15"/>
    <n v="10011"/>
    <x v="3"/>
    <s v="TEC-PH-10001809"/>
    <x v="2"/>
    <x v="7"/>
    <s v="Panasonic KX T7736-B Digital phone"/>
    <n v="299.89999999999998"/>
    <n v="2"/>
    <n v="0"/>
    <n v="74.974999999999994"/>
  </r>
  <r>
    <n v="8296"/>
    <s v="CA-2013-166380"/>
    <x v="0"/>
    <x v="198"/>
    <d v="2019-06-04T00:00:00"/>
    <s v="Standard Class"/>
    <s v="EB-13750"/>
    <s v="Edward Becker"/>
    <x v="1"/>
    <s v="United States"/>
    <s v="Arlington"/>
    <x v="17"/>
    <n v="22204"/>
    <x v="0"/>
    <s v="OFF-EN-10002600"/>
    <x v="1"/>
    <x v="12"/>
    <s v="Redi-Strip #10 Envelopes, 4 1/8 x 9 1/2"/>
    <n v="26.55"/>
    <n v="9"/>
    <n v="0"/>
    <n v="12.744"/>
  </r>
  <r>
    <n v="8297"/>
    <s v="CA-2013-166380"/>
    <x v="0"/>
    <x v="198"/>
    <d v="2019-06-04T00:00:00"/>
    <s v="Standard Class"/>
    <s v="EB-13750"/>
    <s v="Edward Becker"/>
    <x v="1"/>
    <s v="United States"/>
    <s v="Arlington"/>
    <x v="17"/>
    <n v="22204"/>
    <x v="0"/>
    <s v="TEC-AC-10000109"/>
    <x v="2"/>
    <x v="11"/>
    <s v="Sony Micro Vault Click 16 GB USB 2.0 Flash Drive"/>
    <n v="111.98"/>
    <n v="2"/>
    <n v="0"/>
    <n v="26.875200000000007"/>
  </r>
  <r>
    <n v="8298"/>
    <s v="US-2012-158911"/>
    <x v="1"/>
    <x v="761"/>
    <d v="2018-07-11T00:00:00"/>
    <s v="Standard Class"/>
    <s v="RS-19765"/>
    <s v="Roland Schwarz"/>
    <x v="1"/>
    <s v="United States"/>
    <s v="Charlotte"/>
    <x v="3"/>
    <n v="28205"/>
    <x v="0"/>
    <s v="FUR-FU-10003829"/>
    <x v="0"/>
    <x v="5"/>
    <s v="Stackable Trays"/>
    <n v="4.9280000000000008"/>
    <n v="2"/>
    <n v="0.2"/>
    <n v="0.73919999999999941"/>
  </r>
  <r>
    <n v="8299"/>
    <s v="US-2012-158911"/>
    <x v="1"/>
    <x v="761"/>
    <d v="2018-07-11T00:00:00"/>
    <s v="Standard Class"/>
    <s v="RS-19765"/>
    <s v="Roland Schwarz"/>
    <x v="1"/>
    <s v="United States"/>
    <s v="Charlotte"/>
    <x v="3"/>
    <n v="28205"/>
    <x v="0"/>
    <s v="OFF-LA-10003223"/>
    <x v="1"/>
    <x v="2"/>
    <s v="Avery 508"/>
    <n v="11.784000000000001"/>
    <n v="3"/>
    <n v="0.2"/>
    <n v="4.2716999999999992"/>
  </r>
  <r>
    <n v="8300"/>
    <s v="US-2011-103338"/>
    <x v="2"/>
    <x v="518"/>
    <d v="2017-03-15T00:00:00"/>
    <s v="Standard Class"/>
    <s v="RB-19435"/>
    <s v="Richard Bierner"/>
    <x v="0"/>
    <s v="United States"/>
    <s v="Roseville"/>
    <x v="1"/>
    <n v="95661"/>
    <x v="1"/>
    <s v="OFF-AR-10001770"/>
    <x v="1"/>
    <x v="6"/>
    <s v="Economy #2 Pencils"/>
    <n v="7.98"/>
    <n v="3"/>
    <n v="0"/>
    <n v="2.0747999999999998"/>
  </r>
  <r>
    <n v="8301"/>
    <s v="CA-2012-109169"/>
    <x v="1"/>
    <x v="704"/>
    <d v="2018-04-24T00:00:00"/>
    <s v="Standard Class"/>
    <s v="OT-18730"/>
    <s v="Olvera Toch"/>
    <x v="0"/>
    <s v="United States"/>
    <s v="Detroit"/>
    <x v="12"/>
    <n v="48234"/>
    <x v="2"/>
    <s v="OFF-EN-10003296"/>
    <x v="1"/>
    <x v="12"/>
    <s v="Tyvek Side-Opening Peel &amp; Seel Expanding Envelopes"/>
    <n v="180.96"/>
    <n v="2"/>
    <n v="0"/>
    <n v="81.432000000000002"/>
  </r>
  <r>
    <n v="8302"/>
    <s v="US-2014-167318"/>
    <x v="3"/>
    <x v="1188"/>
    <d v="2020-08-02T00:00:00"/>
    <s v="Standard Class"/>
    <s v="GZ-14545"/>
    <s v="George Zrebassa"/>
    <x v="1"/>
    <s v="United States"/>
    <s v="Los Angeles"/>
    <x v="1"/>
    <n v="90036"/>
    <x v="1"/>
    <s v="TEC-AC-10003870"/>
    <x v="2"/>
    <x v="11"/>
    <s v="Logitech Z-906 Speaker sys - home theater - 5.1-CH"/>
    <n v="1649.95"/>
    <n v="5"/>
    <n v="0"/>
    <n v="659.98"/>
  </r>
  <r>
    <n v="8303"/>
    <s v="US-2014-167318"/>
    <x v="3"/>
    <x v="1188"/>
    <d v="2020-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7-11-02T00:00:00"/>
    <s v="Second Class"/>
    <s v="NL-18310"/>
    <s v="Nancy Lomonaco"/>
    <x v="2"/>
    <s v="United States"/>
    <s v="San Francisco"/>
    <x v="1"/>
    <n v="94110"/>
    <x v="1"/>
    <s v="TEC-PH-10003092"/>
    <x v="2"/>
    <x v="7"/>
    <s v="Motorola L804"/>
    <n v="73.584000000000003"/>
    <n v="2"/>
    <n v="0.2"/>
    <n v="8.2781999999999982"/>
  </r>
  <r>
    <n v="8305"/>
    <s v="CA-2014-135419"/>
    <x v="3"/>
    <x v="132"/>
    <d v="2020-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89"/>
    <d v="2019-08-17T00:00:00"/>
    <s v="Standard Class"/>
    <s v="MT-18070"/>
    <s v="Michelle Tran"/>
    <x v="2"/>
    <s v="United States"/>
    <s v="Tulsa"/>
    <x v="26"/>
    <n v="74133"/>
    <x v="2"/>
    <s v="OFF-PA-10001870"/>
    <x v="1"/>
    <x v="10"/>
    <s v="Xerox 202"/>
    <n v="32.400000000000006"/>
    <n v="5"/>
    <n v="0"/>
    <n v="15.552000000000001"/>
  </r>
  <r>
    <n v="8307"/>
    <s v="CA-2013-128671"/>
    <x v="0"/>
    <x v="1189"/>
    <d v="2019-08-17T00:00:00"/>
    <s v="Standard Class"/>
    <s v="MT-18070"/>
    <s v="Michelle Tran"/>
    <x v="2"/>
    <s v="United States"/>
    <s v="Tulsa"/>
    <x v="26"/>
    <n v="74133"/>
    <x v="2"/>
    <s v="OFF-BI-10003305"/>
    <x v="1"/>
    <x v="8"/>
    <s v="Avery Hanging File Binders"/>
    <n v="41.86"/>
    <n v="7"/>
    <n v="0"/>
    <n v="19.255600000000001"/>
  </r>
  <r>
    <n v="8308"/>
    <s v="CA-2013-128671"/>
    <x v="0"/>
    <x v="1189"/>
    <d v="2019-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9-07-26T00:00:00"/>
    <s v="Same Day"/>
    <s v="BC-11125"/>
    <s v="Becky Castell"/>
    <x v="2"/>
    <s v="United States"/>
    <s v="San Francisco"/>
    <x v="1"/>
    <n v="94122"/>
    <x v="1"/>
    <s v="OFF-AR-10001419"/>
    <x v="1"/>
    <x v="6"/>
    <s v="Newell 325"/>
    <n v="37.17"/>
    <n v="9"/>
    <n v="0"/>
    <n v="11.151"/>
  </r>
  <r>
    <n v="8310"/>
    <s v="CA-2011-168312"/>
    <x v="2"/>
    <x v="72"/>
    <d v="2017-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7-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20-02-01T00:00:00"/>
    <s v="Standard Class"/>
    <s v="BD-11500"/>
    <s v="Bradley Drucker"/>
    <x v="0"/>
    <s v="United States"/>
    <s v="Columbus"/>
    <x v="32"/>
    <n v="31907"/>
    <x v="0"/>
    <s v="FUR-FU-10002157"/>
    <x v="0"/>
    <x v="5"/>
    <s v="Artistic Insta-Plaque"/>
    <n v="62.72"/>
    <n v="4"/>
    <n v="0"/>
    <n v="24.460799999999999"/>
  </r>
  <r>
    <n v="8313"/>
    <s v="US-2014-105935"/>
    <x v="3"/>
    <x v="795"/>
    <d v="2020-02-01T00:00:00"/>
    <s v="Standard Class"/>
    <s v="BD-11500"/>
    <s v="Bradley Drucker"/>
    <x v="0"/>
    <s v="United States"/>
    <s v="Columbus"/>
    <x v="32"/>
    <n v="31907"/>
    <x v="0"/>
    <s v="TEC-PH-10001459"/>
    <x v="2"/>
    <x v="7"/>
    <s v="Samsung Galaxy Mega 6.3"/>
    <n v="2939.9300000000003"/>
    <n v="7"/>
    <n v="0"/>
    <n v="764.38180000000011"/>
  </r>
  <r>
    <n v="8314"/>
    <s v="CA-2011-161508"/>
    <x v="2"/>
    <x v="136"/>
    <d v="2017-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7-07-16T00:00:00"/>
    <s v="Standard Class"/>
    <s v="PV-18985"/>
    <s v="Paul Van Hugh"/>
    <x v="2"/>
    <s v="United States"/>
    <s v="League City"/>
    <x v="5"/>
    <n v="77573"/>
    <x v="2"/>
    <s v="OFF-FA-10001561"/>
    <x v="1"/>
    <x v="13"/>
    <s v="Stockwell Push Pins"/>
    <n v="3.4880000000000004"/>
    <n v="2"/>
    <n v="0.2"/>
    <n v="0.56679999999999997"/>
  </r>
  <r>
    <n v="8316"/>
    <s v="CA-2011-161508"/>
    <x v="2"/>
    <x v="136"/>
    <d v="2017-07-16T00:00:00"/>
    <s v="Standard Class"/>
    <s v="PV-18985"/>
    <s v="Paul Van Hugh"/>
    <x v="2"/>
    <s v="United States"/>
    <s v="League City"/>
    <x v="5"/>
    <n v="77573"/>
    <x v="2"/>
    <s v="OFF-AR-10003158"/>
    <x v="1"/>
    <x v="6"/>
    <s v="Fluorescent Highlighters by Dixon"/>
    <n v="22.288"/>
    <n v="7"/>
    <n v="0.2"/>
    <n v="3.9003999999999985"/>
  </r>
  <r>
    <n v="8317"/>
    <s v="CA-2011-161508"/>
    <x v="2"/>
    <x v="136"/>
    <d v="2017-07-16T00:00:00"/>
    <s v="Standard Class"/>
    <s v="PV-18985"/>
    <s v="Paul Van Hugh"/>
    <x v="2"/>
    <s v="United States"/>
    <s v="League City"/>
    <x v="5"/>
    <n v="77573"/>
    <x v="2"/>
    <s v="OFF-PA-10001804"/>
    <x v="1"/>
    <x v="10"/>
    <s v="Xerox 195"/>
    <n v="16.032"/>
    <n v="3"/>
    <n v="0.2"/>
    <n v="5.6111999999999993"/>
  </r>
  <r>
    <n v="8318"/>
    <s v="CA-2014-130904"/>
    <x v="3"/>
    <x v="645"/>
    <d v="2020-04-17T00:00:00"/>
    <s v="Standard Class"/>
    <s v="HM-14980"/>
    <s v="Henry MacAllister"/>
    <x v="0"/>
    <s v="United States"/>
    <s v="Burlington"/>
    <x v="3"/>
    <n v="27217"/>
    <x v="0"/>
    <s v="OFF-AR-10000422"/>
    <x v="1"/>
    <x v="6"/>
    <s v="Pencil and Crayon Sharpener"/>
    <n v="1.752"/>
    <n v="1"/>
    <n v="0.2"/>
    <n v="0.15329999999999994"/>
  </r>
  <r>
    <n v="8319"/>
    <s v="CA-2014-130904"/>
    <x v="3"/>
    <x v="645"/>
    <d v="2020-04-17T00:00:00"/>
    <s v="Standard Class"/>
    <s v="HM-14980"/>
    <s v="Henry MacAllister"/>
    <x v="0"/>
    <s v="United States"/>
    <s v="Burlington"/>
    <x v="3"/>
    <n v="27217"/>
    <x v="0"/>
    <s v="OFF-AR-10000127"/>
    <x v="1"/>
    <x v="6"/>
    <s v="Newell 321"/>
    <n v="20.992000000000001"/>
    <n v="8"/>
    <n v="0.2"/>
    <n v="2.3615999999999966"/>
  </r>
  <r>
    <n v="8320"/>
    <s v="CA-2014-133620"/>
    <x v="3"/>
    <x v="38"/>
    <d v="2020-11-19T00:00:00"/>
    <s v="Standard Class"/>
    <s v="EM-14065"/>
    <s v="Erin Mull"/>
    <x v="0"/>
    <s v="United States"/>
    <s v="New York City"/>
    <x v="15"/>
    <n v="10009"/>
    <x v="3"/>
    <s v="OFF-ST-10004634"/>
    <x v="1"/>
    <x v="4"/>
    <s v="Personal Folder Holder, Ebony"/>
    <n v="11.21"/>
    <n v="1"/>
    <n v="0"/>
    <n v="3.3629999999999995"/>
  </r>
  <r>
    <n v="8321"/>
    <s v="CA-2012-142937"/>
    <x v="1"/>
    <x v="900"/>
    <d v="2018-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9-10-02T00:00:00"/>
    <s v="Standard Class"/>
    <s v="SC-20380"/>
    <s v="Shahid Collister"/>
    <x v="0"/>
    <s v="United States"/>
    <s v="Houston"/>
    <x v="5"/>
    <n v="77095"/>
    <x v="2"/>
    <s v="OFF-BI-10002026"/>
    <x v="1"/>
    <x v="8"/>
    <s v="Ibico Recycled Linen-Style Covers"/>
    <n v="15.623999999999997"/>
    <n v="2"/>
    <n v="0.8"/>
    <n v="-24.998400000000011"/>
  </r>
  <r>
    <n v="8323"/>
    <s v="CA-2013-130778"/>
    <x v="0"/>
    <x v="258"/>
    <d v="2019-11-26T00:00:00"/>
    <s v="Standard Class"/>
    <s v="ND-18370"/>
    <s v="Natalie DeCherney"/>
    <x v="0"/>
    <s v="United States"/>
    <s v="Long Beach"/>
    <x v="15"/>
    <n v="11561"/>
    <x v="3"/>
    <s v="OFF-AP-10000595"/>
    <x v="1"/>
    <x v="9"/>
    <s v="Disposable Triple-Filter Dust Bags"/>
    <n v="8.74"/>
    <n v="2"/>
    <n v="0"/>
    <n v="2.2724000000000002"/>
  </r>
  <r>
    <n v="8324"/>
    <s v="CA-2013-130778"/>
    <x v="0"/>
    <x v="258"/>
    <d v="2019-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20-09-10T00:00:00"/>
    <s v="First Class"/>
    <s v="FC-14245"/>
    <s v="Frank Carlisle"/>
    <x v="2"/>
    <s v="United States"/>
    <s v="Hialeah"/>
    <x v="2"/>
    <n v="33012"/>
    <x v="0"/>
    <s v="OFF-ST-10001321"/>
    <x v="1"/>
    <x v="4"/>
    <s v="Decoflex Hanging Personal Folder File, Blue"/>
    <n v="61.68"/>
    <n v="5"/>
    <n v="0.2"/>
    <n v="5.3970000000000073"/>
  </r>
  <r>
    <n v="8326"/>
    <s v="CA-2014-144456"/>
    <x v="3"/>
    <x v="565"/>
    <d v="2020-09-10T00:00:00"/>
    <s v="First Class"/>
    <s v="FC-14245"/>
    <s v="Frank Carlisle"/>
    <x v="2"/>
    <s v="United States"/>
    <s v="Hialeah"/>
    <x v="2"/>
    <n v="33012"/>
    <x v="0"/>
    <s v="TEC-PH-10001750"/>
    <x v="2"/>
    <x v="7"/>
    <s v="Samsung Rugby III"/>
    <n v="158.376"/>
    <n v="3"/>
    <n v="0.2"/>
    <n v="13.857900000000008"/>
  </r>
  <r>
    <n v="8327"/>
    <s v="CA-2014-103478"/>
    <x v="3"/>
    <x v="246"/>
    <d v="2020-07-25T00:00:00"/>
    <s v="Second Class"/>
    <s v="KL-16555"/>
    <s v="Kelly Lampkin"/>
    <x v="1"/>
    <s v="United States"/>
    <s v="Aurora"/>
    <x v="10"/>
    <n v="60505"/>
    <x v="2"/>
    <s v="OFF-BI-10001890"/>
    <x v="1"/>
    <x v="8"/>
    <s v="Avery Poly Binder Pockets"/>
    <n v="2.8639999999999994"/>
    <n v="4"/>
    <n v="0.8"/>
    <n v="-4.5824000000000016"/>
  </r>
  <r>
    <n v="8328"/>
    <s v="CA-2014-103478"/>
    <x v="3"/>
    <x v="246"/>
    <d v="2020-07-25T00:00:00"/>
    <s v="Second Class"/>
    <s v="KL-16555"/>
    <s v="Kelly Lampkin"/>
    <x v="1"/>
    <s v="United States"/>
    <s v="Aurora"/>
    <x v="10"/>
    <n v="60505"/>
    <x v="2"/>
    <s v="OFF-BI-10004224"/>
    <x v="1"/>
    <x v="8"/>
    <s v="Catalog Binders with Expanding Posts"/>
    <n v="94.191999999999979"/>
    <n v="7"/>
    <n v="0.8"/>
    <n v="-164.83600000000007"/>
  </r>
  <r>
    <n v="8329"/>
    <s v="CA-2014-118577"/>
    <x v="3"/>
    <x v="833"/>
    <d v="2020-10-12T00:00:00"/>
    <s v="Standard Class"/>
    <s v="XP-21865"/>
    <s v="Xylona Preis"/>
    <x v="0"/>
    <s v="United States"/>
    <s v="Belleville"/>
    <x v="30"/>
    <n v="7109"/>
    <x v="3"/>
    <s v="OFF-PA-10001357"/>
    <x v="1"/>
    <x v="10"/>
    <s v="Xerox 1886"/>
    <n v="143.69999999999999"/>
    <n v="3"/>
    <n v="0"/>
    <n v="68.975999999999999"/>
  </r>
  <r>
    <n v="8330"/>
    <s v="CA-2014-118577"/>
    <x v="3"/>
    <x v="833"/>
    <d v="2020-10-12T00:00:00"/>
    <s v="Standard Class"/>
    <s v="XP-21865"/>
    <s v="Xylona Preis"/>
    <x v="0"/>
    <s v="United States"/>
    <s v="Belleville"/>
    <x v="30"/>
    <n v="7109"/>
    <x v="3"/>
    <s v="OFF-PA-10004888"/>
    <x v="1"/>
    <x v="10"/>
    <s v="Xerox 217"/>
    <n v="6.48"/>
    <n v="1"/>
    <n v="0"/>
    <n v="3.1104000000000003"/>
  </r>
  <r>
    <n v="8331"/>
    <s v="CA-2014-113572"/>
    <x v="3"/>
    <x v="659"/>
    <d v="2020-11-12T00:00:00"/>
    <s v="Standard Class"/>
    <s v="FP-14320"/>
    <s v="Frank Preis"/>
    <x v="0"/>
    <s v="United States"/>
    <s v="New York City"/>
    <x v="15"/>
    <n v="10024"/>
    <x v="3"/>
    <s v="TEC-AC-10002370"/>
    <x v="2"/>
    <x v="11"/>
    <s v="Maxell CD-R Discs"/>
    <n v="7.88"/>
    <n v="4"/>
    <n v="0"/>
    <n v="2.5215999999999994"/>
  </r>
  <r>
    <n v="8332"/>
    <s v="CA-2013-153269"/>
    <x v="0"/>
    <x v="1184"/>
    <d v="2019-03-13T00:00:00"/>
    <s v="First Class"/>
    <s v="PS-18760"/>
    <s v="Pamela Stobb"/>
    <x v="0"/>
    <s v="United States"/>
    <s v="Andover"/>
    <x v="31"/>
    <n v="1810"/>
    <x v="3"/>
    <s v="OFF-ST-10004634"/>
    <x v="1"/>
    <x v="4"/>
    <s v="Personal Folder Holder, Ebony"/>
    <n v="11.21"/>
    <n v="1"/>
    <n v="0"/>
    <n v="3.3629999999999995"/>
  </r>
  <r>
    <n v="8333"/>
    <s v="CA-2013-153269"/>
    <x v="0"/>
    <x v="1184"/>
    <d v="2019-03-13T00:00:00"/>
    <s v="First Class"/>
    <s v="PS-18760"/>
    <s v="Pamela Stobb"/>
    <x v="0"/>
    <s v="United States"/>
    <s v="Andover"/>
    <x v="31"/>
    <n v="1810"/>
    <x v="3"/>
    <s v="FUR-CH-10002647"/>
    <x v="0"/>
    <x v="1"/>
    <s v="Situations Contoured Folding Chairs, 4/Set"/>
    <n v="354.90000000000003"/>
    <n v="5"/>
    <n v="0"/>
    <n v="88.725000000000023"/>
  </r>
  <r>
    <n v="8334"/>
    <s v="CA-2013-153269"/>
    <x v="0"/>
    <x v="1184"/>
    <d v="2019-03-13T00:00:00"/>
    <s v="First Class"/>
    <s v="PS-18760"/>
    <s v="Pamela Stobb"/>
    <x v="0"/>
    <s v="United States"/>
    <s v="Andover"/>
    <x v="31"/>
    <n v="1810"/>
    <x v="3"/>
    <s v="OFF-PA-10001801"/>
    <x v="1"/>
    <x v="10"/>
    <s v="Xerox 193"/>
    <n v="17.940000000000001"/>
    <n v="3"/>
    <n v="0"/>
    <n v="8.7906000000000013"/>
  </r>
  <r>
    <n v="8335"/>
    <s v="CA-2013-153269"/>
    <x v="0"/>
    <x v="1184"/>
    <d v="2019-03-13T00:00:00"/>
    <s v="First Class"/>
    <s v="PS-18760"/>
    <s v="Pamela Stobb"/>
    <x v="0"/>
    <s v="United States"/>
    <s v="Andover"/>
    <x v="31"/>
    <n v="1810"/>
    <x v="3"/>
    <s v="OFF-BI-10004632"/>
    <x v="1"/>
    <x v="8"/>
    <s v="GBC Binding covers"/>
    <n v="51.8"/>
    <n v="4"/>
    <n v="0"/>
    <n v="23.309999999999995"/>
  </r>
  <r>
    <n v="8336"/>
    <s v="CA-2014-161655"/>
    <x v="3"/>
    <x v="726"/>
    <d v="2020-05-19T00:00:00"/>
    <s v="Second Class"/>
    <s v="CW-11905"/>
    <s v="Carl Weiss"/>
    <x v="2"/>
    <s v="United States"/>
    <s v="Newark"/>
    <x v="13"/>
    <n v="19711"/>
    <x v="3"/>
    <s v="OFF-BI-10002082"/>
    <x v="1"/>
    <x v="8"/>
    <s v="GBC Twin Loop Wire Binding Elements"/>
    <n v="299.52"/>
    <n v="9"/>
    <n v="0"/>
    <n v="149.76"/>
  </r>
  <r>
    <n v="8337"/>
    <s v="CA-2013-101469"/>
    <x v="0"/>
    <x v="415"/>
    <d v="2019-07-09T00:00:00"/>
    <s v="Standard Class"/>
    <s v="KH-16360"/>
    <s v="Katherine Hughes"/>
    <x v="0"/>
    <s v="United States"/>
    <s v="Arlington"/>
    <x v="17"/>
    <n v="22204"/>
    <x v="0"/>
    <s v="OFF-AR-10003986"/>
    <x v="1"/>
    <x v="6"/>
    <s v="Avery Hi-Liter Pen Style Six-Color Fluorescent Set"/>
    <n v="7.7"/>
    <n v="2"/>
    <n v="0"/>
    <n v="3.157"/>
  </r>
  <r>
    <n v="8338"/>
    <s v="CA-2011-153087"/>
    <x v="2"/>
    <x v="422"/>
    <d v="2018-01-03T00:00:00"/>
    <s v="Standard Class"/>
    <s v="TC-20980"/>
    <s v="Tamara Chand"/>
    <x v="1"/>
    <s v="United States"/>
    <s v="Decatur"/>
    <x v="19"/>
    <n v="35601"/>
    <x v="0"/>
    <s v="OFF-PA-10001243"/>
    <x v="1"/>
    <x v="10"/>
    <s v="Xerox 1983"/>
    <n v="23.92"/>
    <n v="4"/>
    <n v="0"/>
    <n v="11.720800000000001"/>
  </r>
  <r>
    <n v="8339"/>
    <s v="CA-2011-153087"/>
    <x v="2"/>
    <x v="422"/>
    <d v="2018-01-03T00:00:00"/>
    <s v="Standard Class"/>
    <s v="TC-20980"/>
    <s v="Tamara Chand"/>
    <x v="1"/>
    <s v="United States"/>
    <s v="Decatur"/>
    <x v="19"/>
    <n v="35601"/>
    <x v="0"/>
    <s v="TEC-AC-10003198"/>
    <x v="2"/>
    <x v="11"/>
    <s v="Enermax Acrylux Wireless Keyboard"/>
    <n v="498"/>
    <n v="5"/>
    <n v="0"/>
    <n v="184.26"/>
  </r>
  <r>
    <n v="8340"/>
    <s v="CA-2014-135076"/>
    <x v="3"/>
    <x v="669"/>
    <d v="2020-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7-11-20T00:00:00"/>
    <s v="Standard Class"/>
    <s v="CC-12220"/>
    <s v="Chris Cortes"/>
    <x v="0"/>
    <s v="United States"/>
    <s v="Chesapeake"/>
    <x v="17"/>
    <n v="23320"/>
    <x v="0"/>
    <s v="OFF-PA-10002262"/>
    <x v="1"/>
    <x v="10"/>
    <s v="Xerox 192"/>
    <n v="32.400000000000006"/>
    <n v="5"/>
    <n v="0"/>
    <n v="15.552000000000001"/>
  </r>
  <r>
    <n v="8342"/>
    <s v="CA-2014-141481"/>
    <x v="3"/>
    <x v="532"/>
    <d v="2020-06-15T00:00:00"/>
    <s v="First Class"/>
    <s v="ZD-21925"/>
    <s v="Zuschuss Donatelli"/>
    <x v="0"/>
    <s v="United States"/>
    <s v="Los Angeles"/>
    <x v="1"/>
    <n v="90036"/>
    <x v="1"/>
    <s v="OFF-AP-10004532"/>
    <x v="1"/>
    <x v="9"/>
    <s v="Kensington 6 Outlet Guardian Standard Surge Protector"/>
    <n v="61.44"/>
    <n v="3"/>
    <n v="0"/>
    <n v="16.588799999999999"/>
  </r>
  <r>
    <n v="8343"/>
    <s v="CA-2013-132549"/>
    <x v="0"/>
    <x v="880"/>
    <d v="2019-12-01T00:00:00"/>
    <s v="Standard Class"/>
    <s v="JK-15370"/>
    <s v="Jay Kimmel"/>
    <x v="0"/>
    <s v="United States"/>
    <s v="Huntsville"/>
    <x v="19"/>
    <n v="35810"/>
    <x v="0"/>
    <s v="OFF-ST-10001325"/>
    <x v="1"/>
    <x v="4"/>
    <s v="Sterilite Officeware Hinged File Box"/>
    <n v="73.36"/>
    <n v="7"/>
    <n v="0"/>
    <n v="19.807200000000002"/>
  </r>
  <r>
    <n v="8344"/>
    <s v="US-2011-155544"/>
    <x v="2"/>
    <x v="90"/>
    <d v="2017-03-25T00:00:00"/>
    <s v="Standard Class"/>
    <s v="GM-14440"/>
    <s v="Gary McGarr"/>
    <x v="0"/>
    <s v="United States"/>
    <s v="Knoxville"/>
    <x v="18"/>
    <n v="37918"/>
    <x v="0"/>
    <s v="OFF-LA-10004544"/>
    <x v="1"/>
    <x v="2"/>
    <s v="Avery 505"/>
    <n v="59.20000000000001"/>
    <n v="5"/>
    <n v="0.2"/>
    <n v="22.199999999999996"/>
  </r>
  <r>
    <n v="8345"/>
    <s v="US-2011-155544"/>
    <x v="2"/>
    <x v="90"/>
    <d v="2017-03-25T00:00:00"/>
    <s v="Standard Class"/>
    <s v="GM-14440"/>
    <s v="Gary McGarr"/>
    <x v="0"/>
    <s v="United States"/>
    <s v="Knoxville"/>
    <x v="18"/>
    <n v="37918"/>
    <x v="0"/>
    <s v="FUR-FU-10001473"/>
    <x v="0"/>
    <x v="5"/>
    <s v="DAX Wood Document Frame"/>
    <n v="32.952000000000005"/>
    <n v="3"/>
    <n v="0.2"/>
    <n v="6.5903999999999989"/>
  </r>
  <r>
    <n v="8346"/>
    <s v="US-2011-155544"/>
    <x v="2"/>
    <x v="90"/>
    <d v="2017-03-25T00:00:00"/>
    <s v="Standard Class"/>
    <s v="GM-14440"/>
    <s v="Gary McGarr"/>
    <x v="0"/>
    <s v="United States"/>
    <s v="Knoxville"/>
    <x v="18"/>
    <n v="37918"/>
    <x v="0"/>
    <s v="FUR-CH-10000422"/>
    <x v="0"/>
    <x v="1"/>
    <s v="Global Highback Leather Tilter in Burgundy"/>
    <n v="218.376"/>
    <n v="3"/>
    <n v="0.2"/>
    <n v="-10.918799999999983"/>
  </r>
  <r>
    <n v="8347"/>
    <s v="US-2012-115238"/>
    <x v="1"/>
    <x v="28"/>
    <d v="2018-05-04T00:00:00"/>
    <s v="Standard Class"/>
    <s v="JW-15220"/>
    <s v="Jane Waco"/>
    <x v="1"/>
    <s v="United States"/>
    <s v="Lawrence"/>
    <x v="31"/>
    <n v="1841"/>
    <x v="3"/>
    <s v="FUR-FU-10002960"/>
    <x v="0"/>
    <x v="5"/>
    <s v="Eldon 200 Class Desk Accessories, Burgundy"/>
    <n v="31.400000000000002"/>
    <n v="5"/>
    <n v="0"/>
    <n v="13.188000000000002"/>
  </r>
  <r>
    <n v="8348"/>
    <s v="US-2012-115238"/>
    <x v="1"/>
    <x v="28"/>
    <d v="2018-05-04T00:00:00"/>
    <s v="Standard Class"/>
    <s v="JW-15220"/>
    <s v="Jane Waco"/>
    <x v="1"/>
    <s v="United States"/>
    <s v="Lawrence"/>
    <x v="31"/>
    <n v="1841"/>
    <x v="3"/>
    <s v="FUR-FU-10002445"/>
    <x v="0"/>
    <x v="5"/>
    <s v="DAX Two-Tone Rosewood/Black Document Frame, Desktop, 5 x 7"/>
    <n v="9.48"/>
    <n v="1"/>
    <n v="0"/>
    <n v="3.7920000000000007"/>
  </r>
  <r>
    <n v="8349"/>
    <s v="US-2012-115238"/>
    <x v="1"/>
    <x v="28"/>
    <d v="2018-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8-05-04T00:00:00"/>
    <s v="Standard Class"/>
    <s v="JW-15220"/>
    <s v="Jane Waco"/>
    <x v="1"/>
    <s v="United States"/>
    <s v="Lawrence"/>
    <x v="31"/>
    <n v="1841"/>
    <x v="3"/>
    <s v="FUR-FU-10001025"/>
    <x v="0"/>
    <x v="5"/>
    <s v="Eldon Imàge Series Desk Accessories, Clear"/>
    <n v="24.3"/>
    <n v="5"/>
    <n v="0"/>
    <n v="10.449000000000002"/>
  </r>
  <r>
    <n v="8351"/>
    <s v="US-2012-115238"/>
    <x v="1"/>
    <x v="28"/>
    <d v="2018-05-04T00:00:00"/>
    <s v="Standard Class"/>
    <s v="JW-15220"/>
    <s v="Jane Waco"/>
    <x v="1"/>
    <s v="United States"/>
    <s v="Lawrence"/>
    <x v="31"/>
    <n v="1841"/>
    <x v="3"/>
    <s v="OFF-PA-10002689"/>
    <x v="1"/>
    <x v="10"/>
    <s v="Weyerhaeuser First Choice Laser/Copy Paper (20Lb. and 88 Bright)"/>
    <n v="6.48"/>
    <n v="1"/>
    <n v="0"/>
    <n v="3.1104000000000003"/>
  </r>
  <r>
    <n v="8352"/>
    <s v="CA-2014-132199"/>
    <x v="3"/>
    <x v="897"/>
    <d v="2020-05-09T00:00:00"/>
    <s v="Standard Class"/>
    <s v="BO-11350"/>
    <s v="Bill Overfelt"/>
    <x v="1"/>
    <s v="United States"/>
    <s v="Philadelphia"/>
    <x v="9"/>
    <n v="19134"/>
    <x v="3"/>
    <s v="FUR-FU-10004245"/>
    <x v="0"/>
    <x v="5"/>
    <s v="Career Cubicle Clock, 8 1/4&quot;, Black"/>
    <n v="32.448"/>
    <n v="2"/>
    <n v="0.2"/>
    <n v="7.3008000000000006"/>
  </r>
  <r>
    <n v="8353"/>
    <s v="CA-2014-132199"/>
    <x v="3"/>
    <x v="897"/>
    <d v="2020-05-09T00:00:00"/>
    <s v="Standard Class"/>
    <s v="BO-11350"/>
    <s v="Bill Overfelt"/>
    <x v="1"/>
    <s v="United States"/>
    <s v="Philadelphia"/>
    <x v="9"/>
    <n v="19134"/>
    <x v="3"/>
    <s v="OFF-BI-10003684"/>
    <x v="1"/>
    <x v="8"/>
    <s v="Wilson Jones Legal Size Ring Binders"/>
    <n v="26.388000000000002"/>
    <n v="4"/>
    <n v="0.7"/>
    <n v="-17.591999999999992"/>
  </r>
  <r>
    <n v="8354"/>
    <s v="CA-2014-132199"/>
    <x v="3"/>
    <x v="897"/>
    <d v="2020-05-09T00:00:00"/>
    <s v="Standard Class"/>
    <s v="BO-11350"/>
    <s v="Bill Overfelt"/>
    <x v="1"/>
    <s v="United States"/>
    <s v="Philadelphia"/>
    <x v="9"/>
    <n v="19134"/>
    <x v="3"/>
    <s v="FUR-TA-10003748"/>
    <x v="0"/>
    <x v="3"/>
    <s v="Bevis 36 x 72 Conference Tables"/>
    <n v="373.46999999999991"/>
    <n v="5"/>
    <n v="0.4"/>
    <n v="-112.041"/>
  </r>
  <r>
    <n v="8355"/>
    <s v="CA-2014-132199"/>
    <x v="3"/>
    <x v="897"/>
    <d v="2020-05-09T00:00:00"/>
    <s v="Standard Class"/>
    <s v="BO-11350"/>
    <s v="Bill Overfelt"/>
    <x v="1"/>
    <s v="United States"/>
    <s v="Philadelphia"/>
    <x v="9"/>
    <n v="19134"/>
    <x v="3"/>
    <s v="OFF-BI-10002133"/>
    <x v="1"/>
    <x v="8"/>
    <s v="Wilson Jones Elliptical Ring 3 1/2&quot; Capacity Binders, 800 sheets"/>
    <n v="64.2"/>
    <n v="5"/>
    <n v="0.7"/>
    <n v="-44.94"/>
  </r>
  <r>
    <n v="8356"/>
    <s v="CA-2014-132199"/>
    <x v="3"/>
    <x v="897"/>
    <d v="2020-05-09T00:00:00"/>
    <s v="Standard Class"/>
    <s v="BO-11350"/>
    <s v="Bill Overfelt"/>
    <x v="1"/>
    <s v="United States"/>
    <s v="Philadelphia"/>
    <x v="9"/>
    <n v="19134"/>
    <x v="3"/>
    <s v="OFF-FA-10002280"/>
    <x v="1"/>
    <x v="13"/>
    <s v="Advantus Plastic Paper Clips"/>
    <n v="8"/>
    <n v="2"/>
    <n v="0.2"/>
    <n v="2.8"/>
  </r>
  <r>
    <n v="8357"/>
    <s v="CA-2013-163174"/>
    <x v="0"/>
    <x v="370"/>
    <d v="2019-08-31T00:00:00"/>
    <s v="Standard Class"/>
    <s v="XP-21865"/>
    <s v="Xylona Preis"/>
    <x v="0"/>
    <s v="United States"/>
    <s v="Athens"/>
    <x v="32"/>
    <n v="30605"/>
    <x v="0"/>
    <s v="FUR-FU-10000308"/>
    <x v="0"/>
    <x v="5"/>
    <s v="Deflect-o Glass Clear Studded Chair Mats"/>
    <n v="186.54"/>
    <n v="3"/>
    <n v="0"/>
    <n v="41.038800000000002"/>
  </r>
  <r>
    <n v="8358"/>
    <s v="CA-2011-110555"/>
    <x v="2"/>
    <x v="908"/>
    <d v="2017-04-18T00:00:00"/>
    <s v="Standard Class"/>
    <s v="MM-18055"/>
    <s v="Michelle Moray"/>
    <x v="0"/>
    <s v="United States"/>
    <s v="Great Falls"/>
    <x v="37"/>
    <n v="59405"/>
    <x v="1"/>
    <s v="OFF-ST-10000876"/>
    <x v="1"/>
    <x v="4"/>
    <s v="Eldon Simplefile Box Office"/>
    <n v="87.08"/>
    <n v="7"/>
    <n v="0"/>
    <n v="24.382400000000001"/>
  </r>
  <r>
    <n v="8359"/>
    <s v="CA-2011-110555"/>
    <x v="2"/>
    <x v="908"/>
    <d v="2017-04-18T00:00:00"/>
    <s v="Standard Class"/>
    <s v="MM-18055"/>
    <s v="Michelle Moray"/>
    <x v="0"/>
    <s v="United States"/>
    <s v="Great Falls"/>
    <x v="37"/>
    <n v="59405"/>
    <x v="1"/>
    <s v="TEC-PH-10000586"/>
    <x v="2"/>
    <x v="7"/>
    <s v="AT&amp;T SB67148 SynJ"/>
    <n v="105.584"/>
    <n v="2"/>
    <n v="0.2"/>
    <n v="9.2386000000000053"/>
  </r>
  <r>
    <n v="8360"/>
    <s v="CA-2011-110555"/>
    <x v="2"/>
    <x v="908"/>
    <d v="2017-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20-01-05T00:00:00"/>
    <s v="Second Class"/>
    <s v="TS-21655"/>
    <s v="Trudy Schmidt"/>
    <x v="0"/>
    <s v="United States"/>
    <s v="El Paso"/>
    <x v="5"/>
    <n v="79907"/>
    <x v="2"/>
    <s v="OFF-AR-10001955"/>
    <x v="1"/>
    <x v="6"/>
    <s v="Newell 319"/>
    <n v="31.744"/>
    <n v="2"/>
    <n v="0.2"/>
    <n v="3.9679999999999964"/>
  </r>
  <r>
    <n v="8362"/>
    <s v="CA-2014-147207"/>
    <x v="3"/>
    <x v="460"/>
    <d v="2020-01-05T00:00:00"/>
    <s v="Second Class"/>
    <s v="TS-21655"/>
    <s v="Trudy Schmidt"/>
    <x v="0"/>
    <s v="United States"/>
    <s v="El Paso"/>
    <x v="5"/>
    <n v="79907"/>
    <x v="2"/>
    <s v="OFF-AP-10000027"/>
    <x v="1"/>
    <x v="9"/>
    <s v="Hoover Commercial SteamVac"/>
    <n v="5.4319999999999986"/>
    <n v="2"/>
    <n v="0.8"/>
    <n v="-13.580000000000002"/>
  </r>
  <r>
    <n v="8363"/>
    <s v="CA-2014-147207"/>
    <x v="3"/>
    <x v="460"/>
    <d v="2020-01-05T00:00:00"/>
    <s v="Second Class"/>
    <s v="TS-21655"/>
    <s v="Trudy Schmidt"/>
    <x v="0"/>
    <s v="United States"/>
    <s v="El Paso"/>
    <x v="5"/>
    <n v="79907"/>
    <x v="2"/>
    <s v="FUR-TA-10002958"/>
    <x v="0"/>
    <x v="3"/>
    <s v="Bevis Oval Conference Table, Walnut"/>
    <n v="913.43000000000006"/>
    <n v="5"/>
    <n v="0.3"/>
    <n v="-169.63700000000009"/>
  </r>
  <r>
    <n v="8364"/>
    <s v="CA-2014-147207"/>
    <x v="3"/>
    <x v="460"/>
    <d v="2020-01-05T00:00:00"/>
    <s v="Second Class"/>
    <s v="TS-21655"/>
    <s v="Trudy Schmidt"/>
    <x v="0"/>
    <s v="United States"/>
    <s v="El Paso"/>
    <x v="5"/>
    <n v="79907"/>
    <x v="2"/>
    <s v="OFF-ST-10002615"/>
    <x v="1"/>
    <x v="4"/>
    <s v="Dual Level, Single-Width Filing Carts"/>
    <n v="372.14400000000001"/>
    <n v="3"/>
    <n v="0.2"/>
    <n v="27.910800000000009"/>
  </r>
  <r>
    <n v="8365"/>
    <s v="CA-2014-137631"/>
    <x v="3"/>
    <x v="1044"/>
    <d v="2020-05-03T00:00:00"/>
    <s v="Standard Class"/>
    <s v="JL-15235"/>
    <s v="Janet Lee"/>
    <x v="0"/>
    <s v="United States"/>
    <s v="Kissimmee"/>
    <x v="2"/>
    <n v="34741"/>
    <x v="0"/>
    <s v="TEC-PH-10002624"/>
    <x v="2"/>
    <x v="7"/>
    <s v="Samsung Galaxy S4 Mini"/>
    <n v="751.98400000000004"/>
    <n v="2"/>
    <n v="0.2"/>
    <n v="84.598199999999878"/>
  </r>
  <r>
    <n v="8366"/>
    <s v="CA-2014-157273"/>
    <x v="3"/>
    <x v="289"/>
    <d v="2020-02-03T00:00:00"/>
    <s v="First Class"/>
    <s v="SZ-20035"/>
    <s v="Sam Zeldin"/>
    <x v="2"/>
    <s v="United States"/>
    <s v="Seattle"/>
    <x v="4"/>
    <n v="98105"/>
    <x v="1"/>
    <s v="TEC-PH-10002275"/>
    <x v="2"/>
    <x v="7"/>
    <s v="Mitel 5320 IP Phone VoIP phone"/>
    <n v="604.76800000000003"/>
    <n v="4"/>
    <n v="0.2"/>
    <n v="60.476800000000026"/>
  </r>
  <r>
    <n v="8367"/>
    <s v="CA-2011-109918"/>
    <x v="2"/>
    <x v="557"/>
    <d v="2017-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7-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7-09-12T00:00:00"/>
    <s v="Second Class"/>
    <s v="LR-17035"/>
    <s v="Lisa Ryan"/>
    <x v="1"/>
    <s v="United States"/>
    <s v="Santa Clara"/>
    <x v="1"/>
    <n v="95051"/>
    <x v="1"/>
    <s v="OFF-BI-10004308"/>
    <x v="1"/>
    <x v="8"/>
    <s v="Avery Legal 4-Ring Binder"/>
    <n v="83.920000000000016"/>
    <n v="5"/>
    <n v="0.2"/>
    <n v="31.47"/>
  </r>
  <r>
    <n v="8370"/>
    <s v="CA-2013-118745"/>
    <x v="0"/>
    <x v="725"/>
    <d v="2019-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9-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7-12-30T00:00:00"/>
    <s v="First Class"/>
    <s v="NC-18415"/>
    <s v="Nathan Cano"/>
    <x v="0"/>
    <s v="United States"/>
    <s v="Fort Worth"/>
    <x v="5"/>
    <n v="76106"/>
    <x v="2"/>
    <s v="OFF-BI-10001658"/>
    <x v="1"/>
    <x v="8"/>
    <s v="GBC Standard Therm-A-Bind Covers"/>
    <n v="4.9839999999999991"/>
    <n v="1"/>
    <n v="0.8"/>
    <n v="-8.472800000000003"/>
  </r>
  <r>
    <n v="8373"/>
    <s v="CA-2013-113726"/>
    <x v="0"/>
    <x v="390"/>
    <d v="2019-12-02T00:00:00"/>
    <s v="Standard Class"/>
    <s v="SC-20680"/>
    <s v="Steve Carroll"/>
    <x v="2"/>
    <s v="United States"/>
    <s v="Seattle"/>
    <x v="4"/>
    <n v="98105"/>
    <x v="1"/>
    <s v="FUR-FU-10003535"/>
    <x v="0"/>
    <x v="5"/>
    <s v="Howard Miller Distant Time Traveler Alarm Clock"/>
    <n v="82.26"/>
    <n v="3"/>
    <n v="0"/>
    <n v="33.726600000000005"/>
  </r>
  <r>
    <n v="8374"/>
    <s v="CA-2013-152940"/>
    <x v="0"/>
    <x v="338"/>
    <d v="2019-11-14T00:00:00"/>
    <s v="First Class"/>
    <s v="RO-19780"/>
    <s v="Rose O'Brian"/>
    <x v="0"/>
    <s v="United States"/>
    <s v="San Francisco"/>
    <x v="1"/>
    <n v="94110"/>
    <x v="1"/>
    <s v="OFF-ST-10000352"/>
    <x v="1"/>
    <x v="4"/>
    <s v="Acco Perma 2700 Stacking Storage Drawers"/>
    <n v="29.74"/>
    <n v="1"/>
    <n v="0"/>
    <n v="4.4610000000000021"/>
  </r>
  <r>
    <n v="8375"/>
    <s v="CA-2012-158701"/>
    <x v="1"/>
    <x v="955"/>
    <d v="2018-01-10T00:00:00"/>
    <s v="Standard Class"/>
    <s v="JL-15175"/>
    <s v="James Lanier"/>
    <x v="2"/>
    <s v="United States"/>
    <s v="San Francisco"/>
    <x v="1"/>
    <n v="94110"/>
    <x v="1"/>
    <s v="OFF-AP-10004859"/>
    <x v="1"/>
    <x v="9"/>
    <s v="Acco 6 Outlet Guardian Premium Surge Suppressor"/>
    <n v="87.36"/>
    <n v="6"/>
    <n v="0"/>
    <n v="23.587200000000003"/>
  </r>
  <r>
    <n v="8376"/>
    <s v="CA-2012-158701"/>
    <x v="1"/>
    <x v="955"/>
    <d v="2018-01-10T00:00:00"/>
    <s v="Standard Class"/>
    <s v="JL-15175"/>
    <s v="James Lanier"/>
    <x v="2"/>
    <s v="United States"/>
    <s v="San Francisco"/>
    <x v="1"/>
    <n v="94110"/>
    <x v="1"/>
    <s v="OFF-BI-10001294"/>
    <x v="1"/>
    <x v="8"/>
    <s v="Fellowes Binding Cases"/>
    <n v="56.16"/>
    <n v="6"/>
    <n v="0.2"/>
    <n v="17.549999999999994"/>
  </r>
  <r>
    <n v="8377"/>
    <s v="CA-2014-156272"/>
    <x v="3"/>
    <x v="708"/>
    <d v="2020-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8-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8-11-18T00:00:00"/>
    <s v="Standard Class"/>
    <s v="MF-18250"/>
    <s v="Monica Federle"/>
    <x v="1"/>
    <s v="United States"/>
    <s v="Houston"/>
    <x v="5"/>
    <n v="77095"/>
    <x v="2"/>
    <s v="OFF-PA-10003349"/>
    <x v="1"/>
    <x v="10"/>
    <s v="Xerox 1957"/>
    <n v="15.552000000000003"/>
    <n v="3"/>
    <n v="0.2"/>
    <n v="5.6375999999999999"/>
  </r>
  <r>
    <n v="8380"/>
    <s v="CA-2012-162964"/>
    <x v="1"/>
    <x v="768"/>
    <d v="2018-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7-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9-03-20T00:00:00"/>
    <s v="Second Class"/>
    <s v="AC-10660"/>
    <s v="Anna Chung"/>
    <x v="0"/>
    <s v="United States"/>
    <s v="San Francisco"/>
    <x v="1"/>
    <n v="94109"/>
    <x v="1"/>
    <s v="TEC-PH-10003800"/>
    <x v="2"/>
    <x v="7"/>
    <s v="i.Sound Portable Power - 8000 mAh"/>
    <n v="84.784000000000006"/>
    <n v="2"/>
    <n v="0.2"/>
    <n v="-20.136200000000006"/>
  </r>
  <r>
    <n v="8383"/>
    <s v="CA-2013-163048"/>
    <x v="0"/>
    <x v="597"/>
    <d v="2019-02-15T00:00:00"/>
    <s v="Standard Class"/>
    <s v="MH-17440"/>
    <s v="Mark Haberlin"/>
    <x v="1"/>
    <s v="United States"/>
    <s v="Houston"/>
    <x v="5"/>
    <n v="77036"/>
    <x v="2"/>
    <s v="FUR-CH-10001270"/>
    <x v="0"/>
    <x v="1"/>
    <s v="Harbour Creations Steel Folding Chair"/>
    <n v="241.49999999999997"/>
    <n v="4"/>
    <n v="0.3"/>
    <n v="0"/>
  </r>
  <r>
    <n v="8384"/>
    <s v="CA-2013-145135"/>
    <x v="0"/>
    <x v="491"/>
    <d v="2019-11-29T00:00:00"/>
    <s v="First Class"/>
    <s v="CD-12790"/>
    <s v="Cynthia Delaney"/>
    <x v="2"/>
    <s v="United States"/>
    <s v="Shelton"/>
    <x v="29"/>
    <n v="6484"/>
    <x v="3"/>
    <s v="TEC-AC-10003447"/>
    <x v="2"/>
    <x v="11"/>
    <s v="Micropad Numeric Keypads"/>
    <n v="59.97"/>
    <n v="3"/>
    <n v="0"/>
    <n v="14.992499999999996"/>
  </r>
  <r>
    <n v="8385"/>
    <s v="CA-2013-145135"/>
    <x v="0"/>
    <x v="491"/>
    <d v="2019-11-29T00:00:00"/>
    <s v="First Class"/>
    <s v="CD-12790"/>
    <s v="Cynthia Delaney"/>
    <x v="2"/>
    <s v="United States"/>
    <s v="Shelton"/>
    <x v="29"/>
    <n v="6484"/>
    <x v="3"/>
    <s v="OFF-PA-10004285"/>
    <x v="1"/>
    <x v="10"/>
    <s v="Xerox 1959"/>
    <n v="13.36"/>
    <n v="2"/>
    <n v="0"/>
    <n v="6.4127999999999998"/>
  </r>
  <r>
    <n v="8386"/>
    <s v="CA-2014-137582"/>
    <x v="3"/>
    <x v="507"/>
    <d v="2020-09-09T00:00:00"/>
    <s v="Standard Class"/>
    <s v="CV-12805"/>
    <s v="Cynthia Voltz"/>
    <x v="1"/>
    <s v="United States"/>
    <s v="Oakland"/>
    <x v="1"/>
    <n v="94601"/>
    <x v="1"/>
    <s v="OFF-BI-10001757"/>
    <x v="1"/>
    <x v="8"/>
    <s v="Pressboard Hanging Data Binders for Unburst Sheets"/>
    <n v="11.808"/>
    <n v="3"/>
    <n v="0.2"/>
    <n v="4.1327999999999996"/>
  </r>
  <r>
    <n v="8387"/>
    <s v="CA-2012-149601"/>
    <x v="1"/>
    <x v="71"/>
    <d v="2018-06-03T00:00:00"/>
    <s v="Standard Class"/>
    <s v="TB-21625"/>
    <s v="Trudy Brown"/>
    <x v="0"/>
    <s v="United States"/>
    <s v="Manchester"/>
    <x v="29"/>
    <n v="6040"/>
    <x v="3"/>
    <s v="OFF-ST-10001558"/>
    <x v="1"/>
    <x v="4"/>
    <s v="Acco Perma 4000 Stacking Storage Drawers"/>
    <n v="16.239999999999998"/>
    <n v="1"/>
    <n v="0"/>
    <n v="2.4359999999999999"/>
  </r>
  <r>
    <n v="8388"/>
    <s v="CA-2012-149601"/>
    <x v="1"/>
    <x v="71"/>
    <d v="2018-06-03T00:00:00"/>
    <s v="Standard Class"/>
    <s v="TB-21625"/>
    <s v="Trudy Brown"/>
    <x v="0"/>
    <s v="United States"/>
    <s v="Manchester"/>
    <x v="29"/>
    <n v="6040"/>
    <x v="3"/>
    <s v="OFF-ST-10001328"/>
    <x v="1"/>
    <x v="4"/>
    <s v="Personal Filing Tote with Lid, Black/Gray"/>
    <n v="77.55"/>
    <n v="5"/>
    <n v="0"/>
    <n v="21.714000000000002"/>
  </r>
  <r>
    <n v="8389"/>
    <s v="CA-2011-139423"/>
    <x v="2"/>
    <x v="301"/>
    <d v="2017-11-05T00:00:00"/>
    <s v="Standard Class"/>
    <s v="DG-13300"/>
    <s v="Deirdre Greer"/>
    <x v="1"/>
    <s v="United States"/>
    <s v="Orange"/>
    <x v="30"/>
    <n v="7050"/>
    <x v="3"/>
    <s v="OFF-AP-10004708"/>
    <x v="1"/>
    <x v="9"/>
    <s v="Fellowes Superior 10 Outlet Split Surge Protector"/>
    <n v="76.12"/>
    <n v="2"/>
    <n v="0"/>
    <n v="22.074799999999996"/>
  </r>
  <r>
    <n v="8390"/>
    <s v="CA-2013-102596"/>
    <x v="0"/>
    <x v="797"/>
    <d v="2019-12-31T00:00:00"/>
    <s v="First Class"/>
    <s v="RD-19810"/>
    <s v="Ross DeVincentis"/>
    <x v="2"/>
    <s v="United States"/>
    <s v="Akron"/>
    <x v="24"/>
    <n v="44312"/>
    <x v="3"/>
    <s v="OFF-FA-10000621"/>
    <x v="1"/>
    <x v="13"/>
    <s v="OIC Colored Binder Clips, Assorted Sizes"/>
    <n v="17.184000000000001"/>
    <n v="6"/>
    <n v="0.2"/>
    <n v="6.2291999999999996"/>
  </r>
  <r>
    <n v="8391"/>
    <s v="CA-2014-153227"/>
    <x v="3"/>
    <x v="769"/>
    <d v="2020-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20-12-31T00:00:00"/>
    <s v="Standard Class"/>
    <s v="JB-16045"/>
    <s v="Julia Barnett"/>
    <x v="2"/>
    <s v="United States"/>
    <s v="Danbury"/>
    <x v="29"/>
    <n v="6810"/>
    <x v="3"/>
    <s v="FUR-FU-10001473"/>
    <x v="0"/>
    <x v="5"/>
    <s v="DAX Wood Document Frame"/>
    <n v="27.46"/>
    <n v="2"/>
    <n v="0"/>
    <n v="9.8856000000000002"/>
  </r>
  <r>
    <n v="8393"/>
    <s v="CA-2013-142594"/>
    <x v="0"/>
    <x v="49"/>
    <d v="2019-12-07T00:00:00"/>
    <s v="Second Class"/>
    <s v="EJ-14155"/>
    <s v="Eva Jacobs"/>
    <x v="0"/>
    <s v="United States"/>
    <s v="Franklin"/>
    <x v="31"/>
    <n v="2038"/>
    <x v="3"/>
    <s v="TEC-PH-10000193"/>
    <x v="2"/>
    <x v="7"/>
    <s v="Jensen SMPS-640 - speaker phone"/>
    <n v="137.94"/>
    <n v="3"/>
    <n v="0"/>
    <n v="35.864399999999996"/>
  </r>
  <r>
    <n v="8394"/>
    <s v="CA-2013-142594"/>
    <x v="0"/>
    <x v="49"/>
    <d v="2019-12-07T00:00:00"/>
    <s v="Second Class"/>
    <s v="EJ-14155"/>
    <s v="Eva Jacobs"/>
    <x v="0"/>
    <s v="United States"/>
    <s v="Franklin"/>
    <x v="31"/>
    <n v="2038"/>
    <x v="3"/>
    <s v="FUR-FU-10002045"/>
    <x v="0"/>
    <x v="5"/>
    <s v="Executive Impressions 14&quot;"/>
    <n v="111.15"/>
    <n v="5"/>
    <n v="0"/>
    <n v="48.906000000000006"/>
  </r>
  <r>
    <n v="8395"/>
    <s v="CA-2013-142594"/>
    <x v="0"/>
    <x v="49"/>
    <d v="2019-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9-12-07T00:00:00"/>
    <s v="Second Class"/>
    <s v="EJ-14155"/>
    <s v="Eva Jacobs"/>
    <x v="0"/>
    <s v="United States"/>
    <s v="Franklin"/>
    <x v="31"/>
    <n v="2038"/>
    <x v="3"/>
    <s v="FUR-TA-10001095"/>
    <x v="0"/>
    <x v="3"/>
    <s v="Chromcraft Round Conference Tables"/>
    <n v="366.00899999999996"/>
    <n v="3"/>
    <n v="0.3"/>
    <n v="-47.058300000000003"/>
  </r>
  <r>
    <n v="8397"/>
    <s v="CA-2011-152254"/>
    <x v="2"/>
    <x v="479"/>
    <d v="2017-06-30T00:00:00"/>
    <s v="Same Day"/>
    <s v="BD-11620"/>
    <s v="Brian DeCherney"/>
    <x v="0"/>
    <s v="United States"/>
    <s v="Wilmington"/>
    <x v="3"/>
    <n v="28403"/>
    <x v="0"/>
    <s v="OFF-PA-10001144"/>
    <x v="1"/>
    <x v="10"/>
    <s v="Xerox 1913"/>
    <n v="310.68799999999999"/>
    <n v="7"/>
    <n v="0.2"/>
    <n v="108.74079999999998"/>
  </r>
  <r>
    <n v="8398"/>
    <s v="US-2011-120236"/>
    <x v="2"/>
    <x v="1009"/>
    <d v="2017-09-04T00:00:00"/>
    <s v="First Class"/>
    <s v="MR-17545"/>
    <s v="Mathew Reese"/>
    <x v="2"/>
    <s v="United States"/>
    <s v="Houston"/>
    <x v="5"/>
    <n v="77095"/>
    <x v="2"/>
    <s v="OFF-BI-10004099"/>
    <x v="1"/>
    <x v="8"/>
    <s v="GBC VeloBinder Strips"/>
    <n v="7.6799999999999979"/>
    <n v="5"/>
    <n v="0.8"/>
    <n v="-11.52"/>
  </r>
  <r>
    <n v="8399"/>
    <s v="CA-2014-120061"/>
    <x v="3"/>
    <x v="808"/>
    <d v="2020-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8-04-18T00:00:00"/>
    <s v="Standard Class"/>
    <s v="TH-21100"/>
    <s v="Thea Hendricks"/>
    <x v="0"/>
    <s v="United States"/>
    <s v="Glendale"/>
    <x v="16"/>
    <n v="85301"/>
    <x v="1"/>
    <s v="OFF-ST-10000344"/>
    <x v="1"/>
    <x v="4"/>
    <s v="Neat Ideas Personal Hanging Folder Files, Black"/>
    <n v="10.744"/>
    <n v="1"/>
    <n v="0.2"/>
    <n v="0.80579999999999963"/>
  </r>
  <r>
    <n v="8401"/>
    <s v="CA-2012-110814"/>
    <x v="1"/>
    <x v="900"/>
    <d v="2018-12-09T00:00:00"/>
    <s v="Second Class"/>
    <s v="BD-11635"/>
    <s v="Brian Derr"/>
    <x v="0"/>
    <s v="United States"/>
    <s v="New York City"/>
    <x v="15"/>
    <n v="10009"/>
    <x v="3"/>
    <s v="OFF-BI-10002026"/>
    <x v="1"/>
    <x v="8"/>
    <s v="Avery Arch Ring Binders"/>
    <n v="232.40000000000003"/>
    <n v="5"/>
    <n v="0.2"/>
    <n v="78.434999999999988"/>
  </r>
  <r>
    <n v="8402"/>
    <s v="CA-2012-110814"/>
    <x v="1"/>
    <x v="900"/>
    <d v="2018-12-09T00:00:00"/>
    <s v="Second Class"/>
    <s v="BD-11635"/>
    <s v="Brian Derr"/>
    <x v="0"/>
    <s v="United States"/>
    <s v="New York City"/>
    <x v="15"/>
    <n v="10009"/>
    <x v="3"/>
    <s v="FUR-CH-10003535"/>
    <x v="0"/>
    <x v="1"/>
    <s v="Global Armless Task Chair, Royal Blue"/>
    <n v="164.64599999999999"/>
    <n v="3"/>
    <n v="0.1"/>
    <n v="12.805799999999994"/>
  </r>
  <r>
    <n v="8403"/>
    <s v="CA-2012-110814"/>
    <x v="1"/>
    <x v="900"/>
    <d v="2018-12-09T00:00:00"/>
    <s v="Second Class"/>
    <s v="BD-11635"/>
    <s v="Brian Derr"/>
    <x v="0"/>
    <s v="United States"/>
    <s v="New York City"/>
    <x v="15"/>
    <n v="10009"/>
    <x v="3"/>
    <s v="OFF-PA-10004156"/>
    <x v="1"/>
    <x v="10"/>
    <s v="Xerox 188"/>
    <n v="22.68"/>
    <n v="2"/>
    <n v="0"/>
    <n v="11.113199999999999"/>
  </r>
  <r>
    <n v="8404"/>
    <s v="CA-2013-154067"/>
    <x v="0"/>
    <x v="854"/>
    <d v="2019-02-07T00:00:00"/>
    <s v="Standard Class"/>
    <s v="SM-20950"/>
    <s v="Suzanne McNair"/>
    <x v="1"/>
    <s v="United States"/>
    <s v="Los Angeles"/>
    <x v="1"/>
    <n v="90036"/>
    <x v="1"/>
    <s v="OFF-PA-10002254"/>
    <x v="1"/>
    <x v="10"/>
    <s v="Xerox 1883"/>
    <n v="105.52"/>
    <n v="4"/>
    <n v="0"/>
    <n v="48.539199999999994"/>
  </r>
  <r>
    <n v="8405"/>
    <s v="CA-2014-140480"/>
    <x v="3"/>
    <x v="141"/>
    <d v="2020-07-13T00:00:00"/>
    <s v="Standard Class"/>
    <s v="HE-14800"/>
    <s v="Harold Engle"/>
    <x v="1"/>
    <s v="United States"/>
    <s v="Newark"/>
    <x v="13"/>
    <n v="19711"/>
    <x v="3"/>
    <s v="FUR-FU-10003247"/>
    <x v="0"/>
    <x v="5"/>
    <s v="36X48 HARDFLOOR CHAIRMAT"/>
    <n v="83.92"/>
    <n v="4"/>
    <n v="0"/>
    <n v="5.8743999999999943"/>
  </r>
  <r>
    <n v="8406"/>
    <s v="CA-2014-140480"/>
    <x v="3"/>
    <x v="141"/>
    <d v="2020-07-13T00:00:00"/>
    <s v="Standard Class"/>
    <s v="HE-14800"/>
    <s v="Harold Engle"/>
    <x v="1"/>
    <s v="United States"/>
    <s v="Newark"/>
    <x v="13"/>
    <n v="19711"/>
    <x v="3"/>
    <s v="TEC-AC-10002473"/>
    <x v="2"/>
    <x v="11"/>
    <s v="Maxell 4.7GB DVD-R"/>
    <n v="141.9"/>
    <n v="5"/>
    <n v="0"/>
    <n v="58.179000000000002"/>
  </r>
  <r>
    <n v="8407"/>
    <s v="CA-2014-140480"/>
    <x v="3"/>
    <x v="141"/>
    <d v="2020-07-13T00:00:00"/>
    <s v="Standard Class"/>
    <s v="HE-14800"/>
    <s v="Harold Engle"/>
    <x v="1"/>
    <s v="United States"/>
    <s v="Newark"/>
    <x v="13"/>
    <n v="19711"/>
    <x v="3"/>
    <s v="FUR-FU-10001057"/>
    <x v="0"/>
    <x v="5"/>
    <s v="Tensor Track Tree Floor Lamp"/>
    <n v="39.979999999999997"/>
    <n v="2"/>
    <n v="0"/>
    <n v="9.1953999999999994"/>
  </r>
  <r>
    <n v="8408"/>
    <s v="CA-2014-140480"/>
    <x v="3"/>
    <x v="141"/>
    <d v="2020-07-13T00:00:00"/>
    <s v="Standard Class"/>
    <s v="HE-14800"/>
    <s v="Harold Engle"/>
    <x v="1"/>
    <s v="United States"/>
    <s v="Newark"/>
    <x v="13"/>
    <n v="19711"/>
    <x v="3"/>
    <s v="OFF-AR-10001419"/>
    <x v="1"/>
    <x v="6"/>
    <s v="Newell 325"/>
    <n v="28.91"/>
    <n v="7"/>
    <n v="0"/>
    <n v="8.6729999999999983"/>
  </r>
  <r>
    <n v="8409"/>
    <s v="CA-2014-140480"/>
    <x v="3"/>
    <x v="141"/>
    <d v="2020-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8-12-17T00:00:00"/>
    <s v="Standard Class"/>
    <s v="JK-15640"/>
    <s v="Jim Kriz"/>
    <x v="2"/>
    <s v="United States"/>
    <s v="San Bernardino"/>
    <x v="1"/>
    <n v="92404"/>
    <x v="1"/>
    <s v="OFF-BI-10004230"/>
    <x v="1"/>
    <x v="8"/>
    <s v="GBC Recycled Grain Textured Covers"/>
    <n v="110.52800000000001"/>
    <n v="4"/>
    <n v="0.2"/>
    <n v="38.684799999999996"/>
  </r>
  <r>
    <n v="8411"/>
    <s v="CA-2013-130820"/>
    <x v="0"/>
    <x v="625"/>
    <d v="2019-11-16T00:00:00"/>
    <s v="Same Day"/>
    <s v="ON-18715"/>
    <s v="Odella Nelson"/>
    <x v="1"/>
    <s v="United States"/>
    <s v="Burlington"/>
    <x v="3"/>
    <n v="27217"/>
    <x v="0"/>
    <s v="FUR-TA-10001768"/>
    <x v="0"/>
    <x v="3"/>
    <s v="Hon Racetrack Conference Tables"/>
    <n v="630.024"/>
    <n v="4"/>
    <n v="0.4"/>
    <n v="-199.50760000000008"/>
  </r>
  <r>
    <n v="8412"/>
    <s v="CA-2013-159765"/>
    <x v="0"/>
    <x v="195"/>
    <d v="2019-05-13T00:00:00"/>
    <s v="Second Class"/>
    <s v="TH-21100"/>
    <s v="Thea Hendricks"/>
    <x v="0"/>
    <s v="United States"/>
    <s v="Salem"/>
    <x v="17"/>
    <n v="24153"/>
    <x v="0"/>
    <s v="OFF-AR-10003514"/>
    <x v="1"/>
    <x v="6"/>
    <s v="4009 Highlighters by Sanford"/>
    <n v="27.86"/>
    <n v="7"/>
    <n v="0"/>
    <n v="9.1937999999999978"/>
  </r>
  <r>
    <n v="8413"/>
    <s v="CA-2014-132290"/>
    <x v="3"/>
    <x v="434"/>
    <d v="2020-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6"/>
    <d v="2019-12-22T00:00:00"/>
    <s v="Standard Class"/>
    <s v="AH-10075"/>
    <s v="Adam Hart"/>
    <x v="1"/>
    <s v="United States"/>
    <s v="Arlington"/>
    <x v="5"/>
    <n v="76017"/>
    <x v="2"/>
    <s v="OFF-PA-10001972"/>
    <x v="1"/>
    <x v="10"/>
    <s v="Xerox 214"/>
    <n v="51.840000000000011"/>
    <n v="10"/>
    <n v="0.2"/>
    <n v="18.143999999999998"/>
  </r>
  <r>
    <n v="8415"/>
    <s v="CA-2013-147109"/>
    <x v="0"/>
    <x v="906"/>
    <d v="2019-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0"/>
    <d v="2020-04-13T00:00:00"/>
    <s v="Standard Class"/>
    <s v="ML-17755"/>
    <s v="Max Ludwig"/>
    <x v="2"/>
    <s v="United States"/>
    <s v="Marion"/>
    <x v="23"/>
    <n v="52302"/>
    <x v="2"/>
    <s v="OFF-PA-10000474"/>
    <x v="1"/>
    <x v="10"/>
    <s v="Staples"/>
    <n v="106.32"/>
    <n v="3"/>
    <n v="0"/>
    <n v="49.970399999999991"/>
  </r>
  <r>
    <n v="8417"/>
    <s v="CA-2014-118199"/>
    <x v="3"/>
    <x v="1187"/>
    <d v="2020-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7"/>
    <d v="2020-05-12T00:00:00"/>
    <s v="First Class"/>
    <s v="LB-16795"/>
    <s v="Laurel Beltran"/>
    <x v="2"/>
    <s v="United States"/>
    <s v="Seattle"/>
    <x v="4"/>
    <n v="98105"/>
    <x v="1"/>
    <s v="OFF-ST-10000604"/>
    <x v="1"/>
    <x v="4"/>
    <s v="Home/Office Personal File Carts"/>
    <n v="104.28"/>
    <n v="3"/>
    <n v="0"/>
    <n v="26.069999999999993"/>
  </r>
  <r>
    <n v="8419"/>
    <s v="CA-2014-118199"/>
    <x v="3"/>
    <x v="1187"/>
    <d v="2020-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7"/>
    <d v="2020-05-12T00:00:00"/>
    <s v="First Class"/>
    <s v="LB-16795"/>
    <s v="Laurel Beltran"/>
    <x v="2"/>
    <s v="United States"/>
    <s v="Seattle"/>
    <x v="4"/>
    <n v="98105"/>
    <x v="1"/>
    <s v="OFF-ST-10000636"/>
    <x v="1"/>
    <x v="4"/>
    <s v="Rogers Profile Extra Capacity Storage Tub"/>
    <n v="66.959999999999994"/>
    <n v="4"/>
    <n v="0"/>
    <n v="2.6783999999999963"/>
  </r>
  <r>
    <n v="8421"/>
    <s v="CA-2014-118199"/>
    <x v="3"/>
    <x v="1187"/>
    <d v="2020-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20-10-17T00:00:00"/>
    <s v="Standard Class"/>
    <s v="NP-18670"/>
    <s v="Nora Paige"/>
    <x v="0"/>
    <s v="United States"/>
    <s v="Lakewood"/>
    <x v="30"/>
    <n v="8701"/>
    <x v="3"/>
    <s v="TEC-AC-10002167"/>
    <x v="2"/>
    <x v="11"/>
    <s v="Imation 8gb Micro Traveldrive Usb 2.0 Flash Drive"/>
    <n v="45"/>
    <n v="3"/>
    <n v="0"/>
    <n v="4.9500000000000011"/>
  </r>
  <r>
    <n v="8423"/>
    <s v="CA-2014-150091"/>
    <x v="3"/>
    <x v="386"/>
    <d v="2020-10-17T00:00:00"/>
    <s v="Standard Class"/>
    <s v="NP-18670"/>
    <s v="Nora Paige"/>
    <x v="0"/>
    <s v="United States"/>
    <s v="Lakewood"/>
    <x v="30"/>
    <n v="8701"/>
    <x v="3"/>
    <s v="OFF-FA-10000621"/>
    <x v="1"/>
    <x v="13"/>
    <s v="OIC Colored Binder Clips, Assorted Sizes"/>
    <n v="17.899999999999999"/>
    <n v="5"/>
    <n v="0"/>
    <n v="8.7710000000000008"/>
  </r>
  <r>
    <n v="8424"/>
    <s v="CA-2014-150091"/>
    <x v="3"/>
    <x v="386"/>
    <d v="2020-10-17T00:00:00"/>
    <s v="Standard Class"/>
    <s v="NP-18670"/>
    <s v="Nora Paige"/>
    <x v="0"/>
    <s v="United States"/>
    <s v="Lakewood"/>
    <x v="30"/>
    <n v="8701"/>
    <x v="3"/>
    <s v="FUR-FU-10004053"/>
    <x v="0"/>
    <x v="5"/>
    <s v="DAX Two-Tone Silver Metal Document Frame"/>
    <n v="40.479999999999997"/>
    <n v="2"/>
    <n v="0"/>
    <n v="17.406400000000001"/>
  </r>
  <r>
    <n v="8425"/>
    <s v="CA-2014-150091"/>
    <x v="3"/>
    <x v="386"/>
    <d v="2020-10-17T00:00:00"/>
    <s v="Standard Class"/>
    <s v="NP-18670"/>
    <s v="Nora Paige"/>
    <x v="0"/>
    <s v="United States"/>
    <s v="Lakewood"/>
    <x v="30"/>
    <n v="8701"/>
    <x v="3"/>
    <s v="FUR-BO-10003404"/>
    <x v="0"/>
    <x v="0"/>
    <s v="Global Adaptabilites Bookcase, Cherry/Storm Gray Finish"/>
    <n v="2154.9"/>
    <n v="5"/>
    <n v="0"/>
    <n v="129.29399999999987"/>
  </r>
  <r>
    <n v="8426"/>
    <s v="CA-2013-137652"/>
    <x v="0"/>
    <x v="770"/>
    <d v="2019-08-31T00:00:00"/>
    <s v="First Class"/>
    <s v="EB-13750"/>
    <s v="Edward Becker"/>
    <x v="1"/>
    <s v="United States"/>
    <s v="Cincinnati"/>
    <x v="24"/>
    <n v="45231"/>
    <x v="3"/>
    <s v="OFF-BI-10004099"/>
    <x v="1"/>
    <x v="8"/>
    <s v="GBC VeloBinder Strips"/>
    <n v="18.432000000000002"/>
    <n v="8"/>
    <n v="0.7"/>
    <n v="-12.287999999999997"/>
  </r>
  <r>
    <n v="8427"/>
    <s v="CA-2012-128356"/>
    <x v="1"/>
    <x v="653"/>
    <d v="2018-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20-11-26T00:00:00"/>
    <s v="First Class"/>
    <s v="DC-12850"/>
    <s v="Dan Campbell"/>
    <x v="0"/>
    <s v="United States"/>
    <s v="Roseville"/>
    <x v="12"/>
    <n v="48066"/>
    <x v="2"/>
    <s v="OFF-SU-10001935"/>
    <x v="1"/>
    <x v="14"/>
    <s v="Staples"/>
    <n v="4.3600000000000003"/>
    <n v="2"/>
    <n v="0"/>
    <n v="0.17439999999999944"/>
  </r>
  <r>
    <n v="8429"/>
    <s v="US-2014-132220"/>
    <x v="3"/>
    <x v="105"/>
    <d v="2020-11-17T00:00:00"/>
    <s v="Standard Class"/>
    <s v="DJ-13510"/>
    <s v="Don Jones"/>
    <x v="1"/>
    <s v="United States"/>
    <s v="Tempe"/>
    <x v="16"/>
    <n v="85281"/>
    <x v="1"/>
    <s v="TEC-AC-10004227"/>
    <x v="2"/>
    <x v="11"/>
    <s v="SanDisk Ultra 16 GB MicroSDHC Class 10 Memory Card"/>
    <n v="62.352000000000004"/>
    <n v="6"/>
    <n v="0.2"/>
    <n v="-10.911600000000007"/>
  </r>
  <r>
    <n v="8430"/>
    <s v="CA-2013-118129"/>
    <x v="0"/>
    <x v="1053"/>
    <d v="2019-12-22T00:00:00"/>
    <s v="Second Class"/>
    <s v="CL-12565"/>
    <s v="Clay Ludtke"/>
    <x v="0"/>
    <s v="United States"/>
    <s v="Reading"/>
    <x v="9"/>
    <n v="19601"/>
    <x v="3"/>
    <s v="FUR-FU-10004904"/>
    <x v="0"/>
    <x v="5"/>
    <s v="Eldon &quot;L&quot; Workstation Diamond Chairmat"/>
    <n v="303.92"/>
    <n v="5"/>
    <n v="0.2"/>
    <n v="-30.392000000000024"/>
  </r>
  <r>
    <n v="8431"/>
    <s v="US-2011-113124"/>
    <x v="2"/>
    <x v="809"/>
    <d v="2017-04-05T00:00:00"/>
    <s v="Standard Class"/>
    <s v="NC-18340"/>
    <s v="Nat Carroll"/>
    <x v="0"/>
    <s v="United States"/>
    <s v="Apple Valley"/>
    <x v="11"/>
    <n v="55124"/>
    <x v="2"/>
    <s v="OFF-ST-10001511"/>
    <x v="1"/>
    <x v="4"/>
    <s v="Space Solutions Commercial Steel Shelving"/>
    <n v="129.30000000000001"/>
    <n v="2"/>
    <n v="0"/>
    <n v="6.4649999999999892"/>
  </r>
  <r>
    <n v="8432"/>
    <s v="CA-2014-155621"/>
    <x v="3"/>
    <x v="1182"/>
    <d v="2020-11-14T00:00:00"/>
    <s v="Standard Class"/>
    <s v="KN-16450"/>
    <s v="Kean Nguyen"/>
    <x v="1"/>
    <s v="United States"/>
    <s v="Baltimore"/>
    <x v="39"/>
    <n v="21215"/>
    <x v="3"/>
    <s v="FUR-FU-10003535"/>
    <x v="0"/>
    <x v="5"/>
    <s v="Howard Miller Distant Time Traveler Alarm Clock"/>
    <n v="274.20000000000005"/>
    <n v="10"/>
    <n v="0"/>
    <n v="112.422"/>
  </r>
  <r>
    <n v="8433"/>
    <s v="US-2011-127635"/>
    <x v="2"/>
    <x v="80"/>
    <d v="2017-09-18T00:00:00"/>
    <s v="Second Class"/>
    <s v="SC-20260"/>
    <s v="Scott Cohen"/>
    <x v="1"/>
    <s v="United States"/>
    <s v="Corpus Christi"/>
    <x v="5"/>
    <n v="78415"/>
    <x v="2"/>
    <s v="OFF-FA-10000053"/>
    <x v="1"/>
    <x v="13"/>
    <s v="Revere Boxed Rubber Bands by Revere"/>
    <n v="6.048"/>
    <n v="4"/>
    <n v="0.2"/>
    <n v="-1.3607999999999998"/>
  </r>
  <r>
    <n v="8434"/>
    <s v="US-2011-127635"/>
    <x v="2"/>
    <x v="80"/>
    <d v="2017-09-18T00:00:00"/>
    <s v="Second Class"/>
    <s v="SC-20260"/>
    <s v="Scott Cohen"/>
    <x v="1"/>
    <s v="United States"/>
    <s v="Corpus Christi"/>
    <x v="5"/>
    <n v="78415"/>
    <x v="2"/>
    <s v="OFF-PA-10004610"/>
    <x v="1"/>
    <x v="10"/>
    <s v="Xerox 1900"/>
    <n v="6.8480000000000008"/>
    <n v="2"/>
    <n v="0.2"/>
    <n v="2.1399999999999992"/>
  </r>
  <r>
    <n v="8435"/>
    <s v="US-2011-127635"/>
    <x v="2"/>
    <x v="80"/>
    <d v="2017-09-18T00:00:00"/>
    <s v="Second Class"/>
    <s v="SC-20260"/>
    <s v="Scott Cohen"/>
    <x v="1"/>
    <s v="United States"/>
    <s v="Corpus Christi"/>
    <x v="5"/>
    <n v="78415"/>
    <x v="2"/>
    <s v="FUR-FU-10000550"/>
    <x v="0"/>
    <x v="5"/>
    <s v="Stacking Trays by OIC"/>
    <n v="9.9600000000000009"/>
    <n v="5"/>
    <n v="0.6"/>
    <n v="-6.7230000000000008"/>
  </r>
  <r>
    <n v="8436"/>
    <s v="US-2011-127635"/>
    <x v="2"/>
    <x v="80"/>
    <d v="2017-09-18T00:00:00"/>
    <s v="Second Class"/>
    <s v="SC-20260"/>
    <s v="Scott Cohen"/>
    <x v="1"/>
    <s v="United States"/>
    <s v="Corpus Christi"/>
    <x v="5"/>
    <n v="78415"/>
    <x v="2"/>
    <s v="OFF-BI-10001721"/>
    <x v="1"/>
    <x v="8"/>
    <s v="Trimflex Flexible Post Binders"/>
    <n v="8.5519999999999978"/>
    <n v="2"/>
    <n v="0.8"/>
    <n v="-13.683199999999999"/>
  </r>
  <r>
    <n v="8437"/>
    <s v="CA-2012-151470"/>
    <x v="1"/>
    <x v="1180"/>
    <d v="2018-09-26T00:00:00"/>
    <s v="Standard Class"/>
    <s v="AM-10705"/>
    <s v="Anne McFarland"/>
    <x v="0"/>
    <s v="United States"/>
    <s v="Las Vegas"/>
    <x v="33"/>
    <n v="89115"/>
    <x v="1"/>
    <s v="OFF-BI-10004040"/>
    <x v="1"/>
    <x v="8"/>
    <s v="Wilson Jones Impact Binders"/>
    <n v="45.584000000000003"/>
    <n v="11"/>
    <n v="0.2"/>
    <n v="16.524199999999997"/>
  </r>
  <r>
    <n v="8438"/>
    <s v="CA-2012-112823"/>
    <x v="1"/>
    <x v="894"/>
    <d v="2018-12-16T00:00:00"/>
    <s v="Standard Class"/>
    <s v="RA-19945"/>
    <s v="Ryan Akin"/>
    <x v="0"/>
    <s v="United States"/>
    <s v="Cleveland"/>
    <x v="24"/>
    <n v="44105"/>
    <x v="3"/>
    <s v="TEC-AC-10002550"/>
    <x v="2"/>
    <x v="11"/>
    <s v="Maxell 4.7GB DVD-RW 3/Pack"/>
    <n v="25.488"/>
    <n v="2"/>
    <n v="0.2"/>
    <n v="4.4603999999999999"/>
  </r>
  <r>
    <n v="8439"/>
    <s v="CA-2011-108861"/>
    <x v="2"/>
    <x v="1060"/>
    <d v="2017-06-01T00:00:00"/>
    <s v="Standard Class"/>
    <s v="MM-17260"/>
    <s v="Magdelene Morse"/>
    <x v="0"/>
    <s v="United States"/>
    <s v="Seattle"/>
    <x v="4"/>
    <n v="98105"/>
    <x v="1"/>
    <s v="OFF-BI-10003876"/>
    <x v="1"/>
    <x v="8"/>
    <s v="Green Canvas Binder for 8-1/2&quot; x 14&quot; Sheets"/>
    <n v="136.96"/>
    <n v="4"/>
    <n v="0.2"/>
    <n v="51.359999999999992"/>
  </r>
  <r>
    <n v="8440"/>
    <s v="CA-2014-114370"/>
    <x v="3"/>
    <x v="1191"/>
    <d v="2020-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9-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20-05-11T00:00:00"/>
    <s v="Standard Class"/>
    <s v="DB-13615"/>
    <s v="Doug Bickford"/>
    <x v="0"/>
    <s v="United States"/>
    <s v="Tucson"/>
    <x v="16"/>
    <n v="85705"/>
    <x v="1"/>
    <s v="OFF-PA-10002254"/>
    <x v="1"/>
    <x v="10"/>
    <s v="Xerox 1883"/>
    <n v="84.415999999999997"/>
    <n v="4"/>
    <n v="0.2"/>
    <n v="27.435199999999995"/>
  </r>
  <r>
    <n v="8443"/>
    <s v="US-2013-155173"/>
    <x v="0"/>
    <x v="1192"/>
    <d v="2019-03-11T00:00:00"/>
    <s v="Standard Class"/>
    <s v="JB-16045"/>
    <s v="Julia Barnett"/>
    <x v="2"/>
    <s v="United States"/>
    <s v="Philadelphia"/>
    <x v="9"/>
    <n v="19120"/>
    <x v="3"/>
    <s v="TEC-PH-10004586"/>
    <x v="2"/>
    <x v="7"/>
    <s v="Wilson SignalBoost 841262 DB PRO Amplifier Kit"/>
    <n v="431.94"/>
    <n v="2"/>
    <n v="0.4"/>
    <n v="-71.990000000000009"/>
  </r>
  <r>
    <n v="8444"/>
    <s v="US-2013-155173"/>
    <x v="0"/>
    <x v="1192"/>
    <d v="2019-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2"/>
    <d v="2019-03-11T00:00:00"/>
    <s v="Standard Class"/>
    <s v="JB-16045"/>
    <s v="Julia Barnett"/>
    <x v="2"/>
    <s v="United States"/>
    <s v="Philadelphia"/>
    <x v="9"/>
    <n v="19120"/>
    <x v="3"/>
    <s v="TEC-PH-10002538"/>
    <x v="2"/>
    <x v="7"/>
    <s v="Grandstream GXP1160 VoIP phone"/>
    <n v="68.238"/>
    <n v="3"/>
    <n v="0.4"/>
    <n v="-12.510300000000008"/>
  </r>
  <r>
    <n v="8446"/>
    <s v="CA-2014-125451"/>
    <x v="3"/>
    <x v="436"/>
    <d v="2020-10-25T00:00:00"/>
    <s v="First Class"/>
    <s v="AH-10075"/>
    <s v="Adam Hart"/>
    <x v="1"/>
    <s v="United States"/>
    <s v="Cranston"/>
    <x v="34"/>
    <n v="2920"/>
    <x v="3"/>
    <s v="FUR-TA-10001039"/>
    <x v="0"/>
    <x v="3"/>
    <s v="KI Adjustable-Height Table"/>
    <n v="240.744"/>
    <n v="4"/>
    <n v="0.3"/>
    <n v="-13.756799999999984"/>
  </r>
  <r>
    <n v="8447"/>
    <s v="CA-2014-125451"/>
    <x v="3"/>
    <x v="436"/>
    <d v="2020-10-25T00:00:00"/>
    <s v="First Class"/>
    <s v="AH-10075"/>
    <s v="Adam Hart"/>
    <x v="1"/>
    <s v="United States"/>
    <s v="Cranston"/>
    <x v="34"/>
    <n v="2920"/>
    <x v="3"/>
    <s v="FUR-FU-10004963"/>
    <x v="0"/>
    <x v="5"/>
    <s v="Eldon 400 Class Desk Accessories, Black Carbon"/>
    <n v="35"/>
    <n v="4"/>
    <n v="0"/>
    <n v="14.700000000000003"/>
  </r>
  <r>
    <n v="8448"/>
    <s v="CA-2014-125451"/>
    <x v="3"/>
    <x v="436"/>
    <d v="2020-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20-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20-10-25T00:00:00"/>
    <s v="First Class"/>
    <s v="AH-10075"/>
    <s v="Adam Hart"/>
    <x v="1"/>
    <s v="United States"/>
    <s v="Cranston"/>
    <x v="34"/>
    <n v="2920"/>
    <x v="3"/>
    <s v="OFF-PA-10003724"/>
    <x v="1"/>
    <x v="10"/>
    <s v="Wirebound Message Book, 4 per Page"/>
    <n v="43.44"/>
    <n v="8"/>
    <n v="0"/>
    <n v="21.285599999999999"/>
  </r>
  <r>
    <n v="8451"/>
    <s v="CA-2014-125451"/>
    <x v="3"/>
    <x v="436"/>
    <d v="2020-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7-04-30T00:00:00"/>
    <s v="First Class"/>
    <s v="AI-10855"/>
    <s v="Arianne Irving"/>
    <x v="0"/>
    <s v="United States"/>
    <s v="San Francisco"/>
    <x v="1"/>
    <n v="94122"/>
    <x v="1"/>
    <s v="TEC-PH-10001459"/>
    <x v="2"/>
    <x v="7"/>
    <s v="Samsung Galaxy Mega 6.3"/>
    <n v="1679.96"/>
    <n v="5"/>
    <n v="0.2"/>
    <n v="125.99700000000007"/>
  </r>
  <r>
    <n v="8453"/>
    <s v="CA-2013-125087"/>
    <x v="0"/>
    <x v="724"/>
    <d v="2019-04-24T00:00:00"/>
    <s v="Standard Class"/>
    <s v="TH-21115"/>
    <s v="Thea Hudgings"/>
    <x v="1"/>
    <s v="United States"/>
    <s v="Houston"/>
    <x v="5"/>
    <n v="77070"/>
    <x v="2"/>
    <s v="FUR-CH-10002880"/>
    <x v="0"/>
    <x v="1"/>
    <s v="Global High-Back Leather Tilter, Burgundy"/>
    <n v="344.37199999999996"/>
    <n v="4"/>
    <n v="0.3"/>
    <n v="-93.472400000000022"/>
  </r>
  <r>
    <n v="8454"/>
    <s v="CA-2013-125087"/>
    <x v="0"/>
    <x v="724"/>
    <d v="2019-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9-04-24T00:00:00"/>
    <s v="Standard Class"/>
    <s v="TH-21115"/>
    <s v="Thea Hudgings"/>
    <x v="1"/>
    <s v="United States"/>
    <s v="Houston"/>
    <x v="5"/>
    <n v="77070"/>
    <x v="2"/>
    <s v="FUR-FU-10004748"/>
    <x v="0"/>
    <x v="5"/>
    <s v="Howard Miller 16&quot; Diameter Gallery Wall Clock"/>
    <n v="127.88"/>
    <n v="5"/>
    <n v="0.6"/>
    <n v="-67.137"/>
  </r>
  <r>
    <n v="8456"/>
    <s v="CA-2013-154081"/>
    <x v="0"/>
    <x v="730"/>
    <d v="2019-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20-06-03T00:00:00"/>
    <s v="Second Class"/>
    <s v="TH-21235"/>
    <s v="Tiffany House"/>
    <x v="1"/>
    <s v="United States"/>
    <s v="Chicago"/>
    <x v="10"/>
    <n v="60653"/>
    <x v="2"/>
    <s v="FUR-CH-10001146"/>
    <x v="0"/>
    <x v="1"/>
    <s v="Global Task Chair, Black"/>
    <n v="106.869"/>
    <n v="3"/>
    <n v="0.3"/>
    <n v="-29.007299999999994"/>
  </r>
  <r>
    <n v="8458"/>
    <s v="US-2014-118556"/>
    <x v="3"/>
    <x v="39"/>
    <d v="2020-06-03T00:00:00"/>
    <s v="Second Class"/>
    <s v="TH-21235"/>
    <s v="Tiffany House"/>
    <x v="1"/>
    <s v="United States"/>
    <s v="Chicago"/>
    <x v="10"/>
    <n v="60653"/>
    <x v="2"/>
    <s v="OFF-BI-10004364"/>
    <x v="1"/>
    <x v="8"/>
    <s v="Storex Dura Pro Binders"/>
    <n v="3.5639999999999992"/>
    <n v="3"/>
    <n v="0.8"/>
    <n v="-6.2370000000000019"/>
  </r>
  <r>
    <n v="8459"/>
    <s v="CA-2011-126200"/>
    <x v="2"/>
    <x v="55"/>
    <d v="2017-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7-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3"/>
    <d v="2017-09-04T00:00:00"/>
    <s v="Standard Class"/>
    <s v="AT-10735"/>
    <s v="Annie Thurman"/>
    <x v="0"/>
    <s v="United States"/>
    <s v="Bristol"/>
    <x v="29"/>
    <n v="6010"/>
    <x v="3"/>
    <s v="OFF-BI-10002432"/>
    <x v="1"/>
    <x v="8"/>
    <s v="Wilson Jones Standard D-Ring Binders"/>
    <n v="25.299999999999997"/>
    <n v="5"/>
    <n v="0"/>
    <n v="11.890999999999998"/>
  </r>
  <r>
    <n v="8462"/>
    <s v="CA-2011-146500"/>
    <x v="2"/>
    <x v="1193"/>
    <d v="2017-09-04T00:00:00"/>
    <s v="Standard Class"/>
    <s v="AT-10735"/>
    <s v="Annie Thurman"/>
    <x v="0"/>
    <s v="United States"/>
    <s v="Bristol"/>
    <x v="29"/>
    <n v="6010"/>
    <x v="3"/>
    <s v="OFF-ST-10000563"/>
    <x v="1"/>
    <x v="4"/>
    <s v="Fellowes Bankers Box Stor/Drawer Steel Plus"/>
    <n v="95.94"/>
    <n v="3"/>
    <n v="0"/>
    <n v="9.5940000000000012"/>
  </r>
  <r>
    <n v="8463"/>
    <s v="CA-2012-169537"/>
    <x v="1"/>
    <x v="37"/>
    <d v="2018-09-07T00:00:00"/>
    <s v="Second Class"/>
    <s v="JH-15820"/>
    <s v="John Huston"/>
    <x v="0"/>
    <s v="United States"/>
    <s v="Holland"/>
    <x v="12"/>
    <n v="49423"/>
    <x v="2"/>
    <s v="OFF-LA-10001982"/>
    <x v="1"/>
    <x v="2"/>
    <s v="Smead Alpha-Z Color-Coded Name Labels First Letter Starter Set"/>
    <n v="7.5"/>
    <n v="2"/>
    <n v="0"/>
    <n v="3.5999999999999996"/>
  </r>
  <r>
    <n v="8464"/>
    <s v="CA-2011-100881"/>
    <x v="2"/>
    <x v="1175"/>
    <d v="2017-04-01T00:00:00"/>
    <s v="Standard Class"/>
    <s v="DR-12940"/>
    <s v="Daniel Raglin"/>
    <x v="2"/>
    <s v="United States"/>
    <s v="Albuquerque"/>
    <x v="27"/>
    <n v="87105"/>
    <x v="1"/>
    <s v="TEC-PH-10003273"/>
    <x v="2"/>
    <x v="7"/>
    <s v="AT&amp;T TR1909W"/>
    <n v="302.37599999999998"/>
    <n v="3"/>
    <n v="0.2"/>
    <n v="22.678200000000018"/>
  </r>
  <r>
    <n v="8465"/>
    <s v="CA-2012-144043"/>
    <x v="1"/>
    <x v="1186"/>
    <d v="2018-05-15T00:00:00"/>
    <s v="Standard Class"/>
    <s v="AB-10165"/>
    <s v="Alan Barnes"/>
    <x v="0"/>
    <s v="United States"/>
    <s v="Louisville"/>
    <x v="22"/>
    <n v="80027"/>
    <x v="1"/>
    <s v="TEC-AC-10002718"/>
    <x v="2"/>
    <x v="11"/>
    <s v="Belkin Standard 104 key USB Keyboard"/>
    <n v="46.688000000000002"/>
    <n v="4"/>
    <n v="0.2"/>
    <n v="-2.9180000000000028"/>
  </r>
  <r>
    <n v="8466"/>
    <s v="CA-2012-116512"/>
    <x v="1"/>
    <x v="265"/>
    <d v="2018-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8-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9-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9-11-18T00:00:00"/>
    <s v="Standard Class"/>
    <s v="AS-10285"/>
    <s v="Alejandro Savely"/>
    <x v="1"/>
    <s v="United States"/>
    <s v="Noblesville"/>
    <x v="14"/>
    <n v="46060"/>
    <x v="2"/>
    <s v="FUR-TA-10001950"/>
    <x v="0"/>
    <x v="3"/>
    <s v="Balt Solid Wood Round Tables"/>
    <n v="2678.94"/>
    <n v="6"/>
    <n v="0"/>
    <n v="241.1046"/>
  </r>
  <r>
    <n v="8470"/>
    <s v="US-2014-132031"/>
    <x v="3"/>
    <x v="756"/>
    <d v="2020-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20-04-28T00:00:00"/>
    <s v="Standard Class"/>
    <s v="PN-18775"/>
    <s v="Parhena Norris"/>
    <x v="2"/>
    <s v="United States"/>
    <s v="Clarksville"/>
    <x v="18"/>
    <n v="37042"/>
    <x v="0"/>
    <s v="TEC-AC-10002473"/>
    <x v="2"/>
    <x v="11"/>
    <s v="Maxell 4.7GB DVD-R"/>
    <n v="45.408000000000001"/>
    <n v="2"/>
    <n v="0.2"/>
    <n v="11.919599999999999"/>
  </r>
  <r>
    <n v="8472"/>
    <s v="US-2014-132031"/>
    <x v="3"/>
    <x v="756"/>
    <d v="2020-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20-04-28T00:00:00"/>
    <s v="Standard Class"/>
    <s v="PN-18775"/>
    <s v="Parhena Norris"/>
    <x v="2"/>
    <s v="United States"/>
    <s v="Clarksville"/>
    <x v="18"/>
    <n v="37042"/>
    <x v="0"/>
    <s v="OFF-LA-10000081"/>
    <x v="1"/>
    <x v="2"/>
    <s v="Avery 496"/>
    <n v="3"/>
    <n v="1"/>
    <n v="0.2"/>
    <n v="1.0499999999999998"/>
  </r>
  <r>
    <n v="8474"/>
    <s v="CA-2012-169733"/>
    <x v="1"/>
    <x v="420"/>
    <d v="2018-10-26T00:00:00"/>
    <s v="Second Class"/>
    <s v="GM-14500"/>
    <s v="Gene McClure"/>
    <x v="0"/>
    <s v="United States"/>
    <s v="Hollywood"/>
    <x v="2"/>
    <n v="33021"/>
    <x v="0"/>
    <s v="OFF-ST-10000876"/>
    <x v="1"/>
    <x v="4"/>
    <s v="Eldon Simplefile Box Office"/>
    <n v="9.952"/>
    <n v="1"/>
    <n v="0.2"/>
    <n v="0.99520000000000008"/>
  </r>
  <r>
    <n v="8475"/>
    <s v="CA-2014-169404"/>
    <x v="3"/>
    <x v="359"/>
    <d v="2020-04-15T00:00:00"/>
    <s v="Standard Class"/>
    <s v="NC-18625"/>
    <s v="Noah Childs"/>
    <x v="1"/>
    <s v="United States"/>
    <s v="York"/>
    <x v="9"/>
    <n v="17403"/>
    <x v="3"/>
    <s v="OFF-BI-10004492"/>
    <x v="1"/>
    <x v="8"/>
    <s v="Tuf-Vin Binders"/>
    <n v="37.896000000000001"/>
    <n v="4"/>
    <n v="0.7"/>
    <n v="-29.053600000000003"/>
  </r>
  <r>
    <n v="8476"/>
    <s v="CA-2014-169404"/>
    <x v="3"/>
    <x v="359"/>
    <d v="2020-04-15T00:00:00"/>
    <s v="Standard Class"/>
    <s v="NC-18625"/>
    <s v="Noah Childs"/>
    <x v="1"/>
    <s v="United States"/>
    <s v="York"/>
    <x v="9"/>
    <n v="17403"/>
    <x v="3"/>
    <s v="OFF-PA-10001033"/>
    <x v="1"/>
    <x v="10"/>
    <s v="Xerox 1893"/>
    <n v="65.584000000000003"/>
    <n v="2"/>
    <n v="0.2"/>
    <n v="23.7742"/>
  </r>
  <r>
    <n v="8477"/>
    <s v="CA-2014-134880"/>
    <x v="3"/>
    <x v="855"/>
    <d v="2020-11-02T00:00:00"/>
    <s v="Standard Class"/>
    <s v="TW-21025"/>
    <s v="Tamara Willingham"/>
    <x v="2"/>
    <s v="United States"/>
    <s v="Mesa"/>
    <x v="16"/>
    <n v="85204"/>
    <x v="1"/>
    <s v="OFF-PA-10004039"/>
    <x v="1"/>
    <x v="10"/>
    <s v="Xerox 1882"/>
    <n v="44.783999999999999"/>
    <n v="1"/>
    <n v="0.2"/>
    <n v="16.234200000000001"/>
  </r>
  <r>
    <n v="8478"/>
    <s v="CA-2012-145758"/>
    <x v="1"/>
    <x v="628"/>
    <d v="2018-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20-12-25T00:00:00"/>
    <s v="Standard Class"/>
    <s v="TT-21460"/>
    <s v="Tonja Turnell"/>
    <x v="2"/>
    <s v="United States"/>
    <s v="San Francisco"/>
    <x v="1"/>
    <n v="94110"/>
    <x v="1"/>
    <s v="OFF-AR-10002578"/>
    <x v="1"/>
    <x v="6"/>
    <s v="Newell 335"/>
    <n v="5.76"/>
    <n v="2"/>
    <n v="0"/>
    <n v="1.6703999999999999"/>
  </r>
  <r>
    <n v="8480"/>
    <s v="US-2013-119270"/>
    <x v="0"/>
    <x v="299"/>
    <d v="2019-03-17T00:00:00"/>
    <s v="Standard Class"/>
    <s v="SW-20245"/>
    <s v="Scot Wooten"/>
    <x v="0"/>
    <s v="United States"/>
    <s v="Los Angeles"/>
    <x v="1"/>
    <n v="90036"/>
    <x v="1"/>
    <s v="OFF-PA-10004022"/>
    <x v="1"/>
    <x v="10"/>
    <s v="Hammermill Color Copier Paper (28Lb. and 96 Bright)"/>
    <n v="19.98"/>
    <n v="2"/>
    <n v="0"/>
    <n v="8.9909999999999997"/>
  </r>
  <r>
    <n v="8481"/>
    <s v="CA-2011-109890"/>
    <x v="2"/>
    <x v="609"/>
    <d v="2017-07-27T00:00:00"/>
    <s v="Standard Class"/>
    <s v="PG-18820"/>
    <s v="Patrick Gardner"/>
    <x v="0"/>
    <s v="United States"/>
    <s v="Omaha"/>
    <x v="8"/>
    <n v="68104"/>
    <x v="2"/>
    <s v="TEC-PH-10004100"/>
    <x v="2"/>
    <x v="7"/>
    <s v="Griffin GC17055 Auxiliary Audio Cable"/>
    <n v="35.979999999999997"/>
    <n v="2"/>
    <n v="0"/>
    <n v="10.074400000000001"/>
  </r>
  <r>
    <n v="8482"/>
    <s v="CA-2013-138583"/>
    <x v="0"/>
    <x v="1011"/>
    <d v="2019-05-29T00:00:00"/>
    <s v="Standard Class"/>
    <s v="DP-13390"/>
    <s v="Dennis Pardue"/>
    <x v="2"/>
    <s v="United States"/>
    <s v="Philadelphia"/>
    <x v="9"/>
    <n v="19120"/>
    <x v="3"/>
    <s v="OFF-AR-10001860"/>
    <x v="1"/>
    <x v="6"/>
    <s v="BIC Liqua Brite Liner"/>
    <n v="16.656000000000002"/>
    <n v="3"/>
    <n v="0.2"/>
    <n v="3.3311999999999999"/>
  </r>
  <r>
    <n v="8483"/>
    <s v="US-2014-118535"/>
    <x v="3"/>
    <x v="512"/>
    <d v="2020-02-16T00:00:00"/>
    <s v="Standard Class"/>
    <s v="DJ-13510"/>
    <s v="Don Jones"/>
    <x v="1"/>
    <s v="United States"/>
    <s v="New York City"/>
    <x v="15"/>
    <n v="10024"/>
    <x v="3"/>
    <s v="OFF-LA-10001297"/>
    <x v="1"/>
    <x v="2"/>
    <s v="Avery 473"/>
    <n v="20.7"/>
    <n v="2"/>
    <n v="0"/>
    <n v="9.9359999999999999"/>
  </r>
  <r>
    <n v="8484"/>
    <s v="CA-2013-126284"/>
    <x v="0"/>
    <x v="873"/>
    <d v="2019-09-25T00:00:00"/>
    <s v="Standard Class"/>
    <s v="EN-13780"/>
    <s v="Edward Nazzal"/>
    <x v="0"/>
    <s v="United States"/>
    <s v="Grand Rapids"/>
    <x v="12"/>
    <n v="49505"/>
    <x v="2"/>
    <s v="OFF-BI-10004828"/>
    <x v="1"/>
    <x v="8"/>
    <s v="GBC Poly Designer Binding Covers"/>
    <n v="83.699999999999989"/>
    <n v="5"/>
    <n v="0"/>
    <n v="41.012999999999991"/>
  </r>
  <r>
    <n v="8485"/>
    <s v="CA-2014-142391"/>
    <x v="3"/>
    <x v="241"/>
    <d v="2020-09-25T00:00:00"/>
    <s v="Same Day"/>
    <s v="PB-19150"/>
    <s v="Philip Brown"/>
    <x v="0"/>
    <s v="United States"/>
    <s v="Seattle"/>
    <x v="4"/>
    <n v="98115"/>
    <x v="1"/>
    <s v="FUR-FU-10002759"/>
    <x v="0"/>
    <x v="5"/>
    <s v="12-1/2 Diameter Round Wall Clock"/>
    <n v="199.8"/>
    <n v="10"/>
    <n v="0"/>
    <n v="71.927999999999997"/>
  </r>
  <r>
    <n v="8486"/>
    <s v="CA-2014-124716"/>
    <x v="3"/>
    <x v="995"/>
    <d v="2020-04-01T00:00:00"/>
    <s v="Standard Class"/>
    <s v="BD-11560"/>
    <s v="Brendan Dodson"/>
    <x v="2"/>
    <s v="United States"/>
    <s v="Fresno"/>
    <x v="1"/>
    <n v="93727"/>
    <x v="1"/>
    <s v="OFF-PA-10000740"/>
    <x v="1"/>
    <x v="10"/>
    <s v="Xerox 1982"/>
    <n v="45.68"/>
    <n v="2"/>
    <n v="0"/>
    <n v="21.012799999999999"/>
  </r>
  <r>
    <n v="8487"/>
    <s v="CA-2014-124716"/>
    <x v="3"/>
    <x v="995"/>
    <d v="2020-04-01T00:00:00"/>
    <s v="Standard Class"/>
    <s v="BD-11560"/>
    <s v="Brendan Dodson"/>
    <x v="2"/>
    <s v="United States"/>
    <s v="Fresno"/>
    <x v="1"/>
    <n v="93727"/>
    <x v="1"/>
    <s v="OFF-PA-10001144"/>
    <x v="1"/>
    <x v="10"/>
    <s v="Xerox 1913"/>
    <n v="110.96"/>
    <n v="2"/>
    <n v="0"/>
    <n v="53.260799999999996"/>
  </r>
  <r>
    <n v="8488"/>
    <s v="CA-2014-124716"/>
    <x v="3"/>
    <x v="995"/>
    <d v="2020-04-01T00:00:00"/>
    <s v="Standard Class"/>
    <s v="BD-11560"/>
    <s v="Brendan Dodson"/>
    <x v="2"/>
    <s v="United States"/>
    <s v="Fresno"/>
    <x v="1"/>
    <n v="93727"/>
    <x v="1"/>
    <s v="OFF-PA-10000859"/>
    <x v="1"/>
    <x v="10"/>
    <s v="Unpadded Memo Slips"/>
    <n v="11.94"/>
    <n v="3"/>
    <n v="0"/>
    <n v="5.97"/>
  </r>
  <r>
    <n v="8489"/>
    <s v="CA-2013-158841"/>
    <x v="0"/>
    <x v="1055"/>
    <d v="2019-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5"/>
    <d v="2019-02-04T00:00:00"/>
    <s v="Second Class"/>
    <s v="SE-20110"/>
    <s v="Sanjit Engle"/>
    <x v="0"/>
    <s v="United States"/>
    <s v="Arlington"/>
    <x v="17"/>
    <n v="22204"/>
    <x v="0"/>
    <s v="OFF-BI-10002557"/>
    <x v="1"/>
    <x v="8"/>
    <s v="Presstex Flexible Ring Binders"/>
    <n v="36.4"/>
    <n v="8"/>
    <n v="0"/>
    <n v="18.2"/>
  </r>
  <r>
    <n v="8491"/>
    <s v="CA-2013-158841"/>
    <x v="0"/>
    <x v="1055"/>
    <d v="2019-02-04T00:00:00"/>
    <s v="Second Class"/>
    <s v="SE-20110"/>
    <s v="Sanjit Engle"/>
    <x v="0"/>
    <s v="United States"/>
    <s v="Arlington"/>
    <x v="17"/>
    <n v="22204"/>
    <x v="0"/>
    <s v="FUR-FU-10001731"/>
    <x v="0"/>
    <x v="5"/>
    <s v="Acrylic Self-Standing Desk Frames"/>
    <n v="18.689999999999998"/>
    <n v="7"/>
    <n v="0"/>
    <n v="7.1021999999999998"/>
  </r>
  <r>
    <n v="8492"/>
    <s v="CA-2014-106824"/>
    <x v="3"/>
    <x v="437"/>
    <d v="2020-07-12T00:00:00"/>
    <s v="Standard Class"/>
    <s v="AT-10735"/>
    <s v="Annie Thurman"/>
    <x v="0"/>
    <s v="United States"/>
    <s v="Los Angeles"/>
    <x v="1"/>
    <n v="90049"/>
    <x v="1"/>
    <s v="OFF-FA-10001135"/>
    <x v="1"/>
    <x v="13"/>
    <s v="Brites Rubber Bands, 1 1/2 oz. Box"/>
    <n v="5.9399999999999995"/>
    <n v="3"/>
    <n v="0"/>
    <n v="0.11880000000000024"/>
  </r>
  <r>
    <n v="8493"/>
    <s v="CA-2012-109190"/>
    <x v="1"/>
    <x v="923"/>
    <d v="2018-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3"/>
    <d v="2018-10-28T00:00:00"/>
    <s v="Standard Class"/>
    <s v="CC-12685"/>
    <s v="Craig Carroll"/>
    <x v="0"/>
    <s v="United States"/>
    <s v="Lubbock"/>
    <x v="5"/>
    <n v="79424"/>
    <x v="2"/>
    <s v="TEC-CO-10001943"/>
    <x v="2"/>
    <x v="16"/>
    <s v="Canon PC-428 Personal Copier"/>
    <n v="479.97600000000006"/>
    <n v="3"/>
    <n v="0.2"/>
    <n v="161.99189999999999"/>
  </r>
  <r>
    <n v="8495"/>
    <s v="CA-2012-109190"/>
    <x v="1"/>
    <x v="923"/>
    <d v="2018-10-28T00:00:00"/>
    <s v="Standard Class"/>
    <s v="CC-12685"/>
    <s v="Craig Carroll"/>
    <x v="0"/>
    <s v="United States"/>
    <s v="Lubbock"/>
    <x v="5"/>
    <n v="79424"/>
    <x v="2"/>
    <s v="OFF-BI-10000977"/>
    <x v="1"/>
    <x v="8"/>
    <s v="Ibico Plastic Spiral Binding Combs"/>
    <n v="6.0799999999999983"/>
    <n v="1"/>
    <n v="0.8"/>
    <n v="-10.336000000000002"/>
  </r>
  <r>
    <n v="8496"/>
    <s v="CA-2013-143154"/>
    <x v="0"/>
    <x v="499"/>
    <d v="2019-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4"/>
    <d v="2017-03-08T00:00:00"/>
    <s v="Second Class"/>
    <s v="AB-10150"/>
    <s v="Aimee Bixby"/>
    <x v="0"/>
    <s v="United States"/>
    <s v="Yonkers"/>
    <x v="15"/>
    <n v="10701"/>
    <x v="3"/>
    <s v="OFF-AR-10000588"/>
    <x v="1"/>
    <x v="6"/>
    <s v="Newell 345"/>
    <n v="59.519999999999996"/>
    <n v="3"/>
    <n v="0"/>
    <n v="15.475200000000001"/>
  </r>
  <r>
    <n v="8498"/>
    <s v="CA-2011-169061"/>
    <x v="2"/>
    <x v="1194"/>
    <d v="2017-03-08T00:00:00"/>
    <s v="Second Class"/>
    <s v="AB-10150"/>
    <s v="Aimee Bixby"/>
    <x v="0"/>
    <s v="United States"/>
    <s v="Yonkers"/>
    <x v="15"/>
    <n v="10701"/>
    <x v="3"/>
    <s v="TEC-AC-10002001"/>
    <x v="2"/>
    <x v="11"/>
    <s v="Logitech Wireless Gaming Headset G930"/>
    <n v="479.97"/>
    <n v="3"/>
    <n v="0"/>
    <n v="177.58890000000002"/>
  </r>
  <r>
    <n v="8499"/>
    <s v="CA-2011-169061"/>
    <x v="2"/>
    <x v="1194"/>
    <d v="2017-03-08T00:00:00"/>
    <s v="Second Class"/>
    <s v="AB-10150"/>
    <s v="Aimee Bixby"/>
    <x v="0"/>
    <s v="United States"/>
    <s v="Yonkers"/>
    <x v="15"/>
    <n v="10701"/>
    <x v="3"/>
    <s v="OFF-SU-10000381"/>
    <x v="1"/>
    <x v="14"/>
    <s v="Acme Forged Steel Scissors with Black Enamel Handles"/>
    <n v="18.62"/>
    <n v="2"/>
    <n v="0"/>
    <n v="5.399799999999999"/>
  </r>
  <r>
    <n v="8500"/>
    <s v="CA-2011-169061"/>
    <x v="2"/>
    <x v="1194"/>
    <d v="2017-03-08T00:00:00"/>
    <s v="Second Class"/>
    <s v="AB-10150"/>
    <s v="Aimee Bixby"/>
    <x v="0"/>
    <s v="United States"/>
    <s v="Yonkers"/>
    <x v="15"/>
    <n v="10701"/>
    <x v="3"/>
    <s v="OFF-BI-10001617"/>
    <x v="1"/>
    <x v="8"/>
    <s v="GBC Wire Binding Combs"/>
    <n v="49.632000000000005"/>
    <n v="6"/>
    <n v="0.2"/>
    <n v="16.750799999999998"/>
  </r>
  <r>
    <n v="8501"/>
    <s v="CA-2011-169061"/>
    <x v="2"/>
    <x v="1194"/>
    <d v="2017-03-08T00:00:00"/>
    <s v="Second Class"/>
    <s v="AB-10150"/>
    <s v="Aimee Bixby"/>
    <x v="0"/>
    <s v="United States"/>
    <s v="Yonkers"/>
    <x v="15"/>
    <n v="10701"/>
    <x v="3"/>
    <s v="OFF-PA-10001878"/>
    <x v="1"/>
    <x v="10"/>
    <s v="Xerox 1891"/>
    <n v="97.82"/>
    <n v="2"/>
    <n v="0"/>
    <n v="45.975399999999993"/>
  </r>
  <r>
    <n v="8502"/>
    <s v="CA-2012-102316"/>
    <x v="1"/>
    <x v="102"/>
    <d v="2018-03-03T00:00:00"/>
    <s v="Second Class"/>
    <s v="DH-13075"/>
    <s v="Dave Hallsten"/>
    <x v="1"/>
    <s v="United States"/>
    <s v="Los Angeles"/>
    <x v="1"/>
    <n v="90045"/>
    <x v="1"/>
    <s v="TEC-PH-10000376"/>
    <x v="2"/>
    <x v="7"/>
    <s v="Square Credit Card Reader"/>
    <n v="15.984000000000002"/>
    <n v="2"/>
    <n v="0.2"/>
    <n v="1.1988000000000003"/>
  </r>
  <r>
    <n v="8503"/>
    <s v="CA-2012-102316"/>
    <x v="1"/>
    <x v="102"/>
    <d v="2018-03-03T00:00:00"/>
    <s v="Second Class"/>
    <s v="DH-13075"/>
    <s v="Dave Hallsten"/>
    <x v="1"/>
    <s v="United States"/>
    <s v="Los Angeles"/>
    <x v="1"/>
    <n v="90045"/>
    <x v="1"/>
    <s v="FUR-CH-10003396"/>
    <x v="0"/>
    <x v="1"/>
    <s v="Global Deluxe Steno Chair"/>
    <n v="184.75200000000001"/>
    <n v="3"/>
    <n v="0.2"/>
    <n v="-20.784600000000012"/>
  </r>
  <r>
    <n v="8504"/>
    <s v="CA-2011-164903"/>
    <x v="2"/>
    <x v="979"/>
    <d v="2017-02-25T00:00:00"/>
    <s v="Standard Class"/>
    <s v="SR-20740"/>
    <s v="Steven Roelle"/>
    <x v="2"/>
    <s v="United States"/>
    <s v="Los Angeles"/>
    <x v="1"/>
    <n v="90049"/>
    <x v="1"/>
    <s v="OFF-PA-10003363"/>
    <x v="1"/>
    <x v="10"/>
    <s v="Xerox 204"/>
    <n v="12.96"/>
    <n v="2"/>
    <n v="0"/>
    <n v="6.2208000000000006"/>
  </r>
  <r>
    <n v="8505"/>
    <s v="CA-2013-109400"/>
    <x v="0"/>
    <x v="440"/>
    <d v="2019-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9-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9-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9-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8-12-14T00:00:00"/>
    <s v="First Class"/>
    <s v="CA-12775"/>
    <s v="Cynthia Arntzen"/>
    <x v="0"/>
    <s v="United States"/>
    <s v="Detroit"/>
    <x v="12"/>
    <n v="48205"/>
    <x v="2"/>
    <s v="TEC-AC-10004761"/>
    <x v="2"/>
    <x v="11"/>
    <s v="Maxell 4.7GB DVD+RW 3/Pack"/>
    <n v="175.23"/>
    <n v="11"/>
    <n v="0"/>
    <n v="61.330500000000001"/>
  </r>
  <r>
    <n v="8510"/>
    <s v="CA-2012-135853"/>
    <x v="1"/>
    <x v="555"/>
    <d v="2018-12-14T00:00:00"/>
    <s v="First Class"/>
    <s v="CA-12775"/>
    <s v="Cynthia Arntzen"/>
    <x v="0"/>
    <s v="United States"/>
    <s v="Detroit"/>
    <x v="12"/>
    <n v="48205"/>
    <x v="2"/>
    <s v="TEC-PH-10003691"/>
    <x v="2"/>
    <x v="7"/>
    <s v="BlackBerry Q10"/>
    <n v="125.99"/>
    <n v="1"/>
    <n v="0"/>
    <n v="31.497500000000002"/>
  </r>
  <r>
    <n v="8511"/>
    <s v="CA-2012-135853"/>
    <x v="1"/>
    <x v="555"/>
    <d v="2018-12-14T00:00:00"/>
    <s v="First Class"/>
    <s v="CA-12775"/>
    <s v="Cynthia Arntzen"/>
    <x v="0"/>
    <s v="United States"/>
    <s v="Detroit"/>
    <x v="12"/>
    <n v="48205"/>
    <x v="2"/>
    <s v="OFF-BI-10004965"/>
    <x v="1"/>
    <x v="8"/>
    <s v="Ibico Covers for Plastic or Wire Binding Elements"/>
    <n v="23"/>
    <n v="2"/>
    <n v="0"/>
    <n v="10.35"/>
  </r>
  <r>
    <n v="8512"/>
    <s v="CA-2013-103359"/>
    <x v="0"/>
    <x v="596"/>
    <d v="2019-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5"/>
    <d v="2019-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8"/>
    <d v="2020-06-10T00:00:00"/>
    <s v="Standard Class"/>
    <s v="NS-18640"/>
    <s v="Noel Staavos"/>
    <x v="1"/>
    <s v="United States"/>
    <s v="Orlando"/>
    <x v="2"/>
    <n v="32839"/>
    <x v="0"/>
    <s v="OFF-PA-10002787"/>
    <x v="1"/>
    <x v="10"/>
    <s v="Xerox 227"/>
    <n v="20.736000000000004"/>
    <n v="4"/>
    <n v="0.2"/>
    <n v="7.2576000000000001"/>
  </r>
  <r>
    <n v="8515"/>
    <s v="CA-2012-122168"/>
    <x v="1"/>
    <x v="291"/>
    <d v="2018-08-26T00:00:00"/>
    <s v="Standard Class"/>
    <s v="HG-14965"/>
    <s v="Henry Goldwyn"/>
    <x v="1"/>
    <s v="United States"/>
    <s v="Florence"/>
    <x v="0"/>
    <n v="41042"/>
    <x v="0"/>
    <s v="OFF-AR-10003602"/>
    <x v="1"/>
    <x v="6"/>
    <s v="Quartet Omega Colored Chalk, 12/Pack"/>
    <n v="17.52"/>
    <n v="3"/>
    <n v="0"/>
    <n v="8.2343999999999991"/>
  </r>
  <r>
    <n v="8516"/>
    <s v="CA-2012-122168"/>
    <x v="1"/>
    <x v="291"/>
    <d v="2018-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9-04-12T00:00:00"/>
    <s v="Standard Class"/>
    <s v="SF-20200"/>
    <s v="Sarah Foster"/>
    <x v="0"/>
    <s v="United States"/>
    <s v="New York City"/>
    <x v="15"/>
    <n v="10009"/>
    <x v="3"/>
    <s v="OFF-AR-10002833"/>
    <x v="1"/>
    <x v="6"/>
    <s v="Newell 322"/>
    <n v="3.64"/>
    <n v="2"/>
    <n v="0"/>
    <n v="0.98280000000000012"/>
  </r>
  <r>
    <n v="8518"/>
    <s v="CA-2014-149720"/>
    <x v="3"/>
    <x v="400"/>
    <d v="2020-06-08T00:00:00"/>
    <s v="Second Class"/>
    <s v="EM-14065"/>
    <s v="Erin Mull"/>
    <x v="0"/>
    <s v="United States"/>
    <s v="Frisco"/>
    <x v="5"/>
    <n v="75034"/>
    <x v="2"/>
    <s v="FUR-FU-10002501"/>
    <x v="0"/>
    <x v="5"/>
    <s v="Nu-Dell Executive Frame"/>
    <n v="30.336000000000006"/>
    <n v="6"/>
    <n v="0.6"/>
    <n v="-17.443199999999997"/>
  </r>
  <r>
    <n v="8519"/>
    <s v="CA-2014-118003"/>
    <x v="3"/>
    <x v="769"/>
    <d v="2020-12-11T00:00:00"/>
    <s v="Standard Class"/>
    <s v="DO-13645"/>
    <s v="Doug O'Connell"/>
    <x v="0"/>
    <s v="United States"/>
    <s v="Paterson"/>
    <x v="30"/>
    <n v="7501"/>
    <x v="3"/>
    <s v="FUR-FU-10002506"/>
    <x v="0"/>
    <x v="5"/>
    <s v="Tensor &quot;Hersey Kiss&quot; Styled Floor Lamp"/>
    <n v="12.99"/>
    <n v="1"/>
    <n v="0"/>
    <n v="1.5587999999999997"/>
  </r>
  <r>
    <n v="8520"/>
    <s v="CA-2014-118003"/>
    <x v="3"/>
    <x v="769"/>
    <d v="2020-12-11T00:00:00"/>
    <s v="Standard Class"/>
    <s v="DO-13645"/>
    <s v="Doug O'Connell"/>
    <x v="0"/>
    <s v="United States"/>
    <s v="Paterson"/>
    <x v="30"/>
    <n v="7501"/>
    <x v="3"/>
    <s v="FUR-CH-10003817"/>
    <x v="0"/>
    <x v="1"/>
    <s v="Global Value Steno Chair, Gray"/>
    <n v="182.22"/>
    <n v="3"/>
    <n v="0"/>
    <n v="45.555000000000007"/>
  </r>
  <r>
    <n v="8521"/>
    <s v="CA-2014-118003"/>
    <x v="3"/>
    <x v="769"/>
    <d v="2020-12-11T00:00:00"/>
    <s v="Standard Class"/>
    <s v="DO-13645"/>
    <s v="Doug O'Connell"/>
    <x v="0"/>
    <s v="United States"/>
    <s v="Paterson"/>
    <x v="30"/>
    <n v="7501"/>
    <x v="3"/>
    <s v="FUR-CH-10004860"/>
    <x v="0"/>
    <x v="1"/>
    <s v="Global Low Back Tilter Chair"/>
    <n v="302.94"/>
    <n v="3"/>
    <n v="0"/>
    <n v="18.176399999999973"/>
  </r>
  <r>
    <n v="8522"/>
    <s v="CA-2013-141887"/>
    <x v="0"/>
    <x v="383"/>
    <d v="2019-01-15T00:00:00"/>
    <s v="Standard Class"/>
    <s v="MP-17470"/>
    <s v="Mark Packer"/>
    <x v="2"/>
    <s v="United States"/>
    <s v="Columbus"/>
    <x v="24"/>
    <n v="43229"/>
    <x v="3"/>
    <s v="FUR-FU-10002268"/>
    <x v="0"/>
    <x v="5"/>
    <s v="Ultra Door Push Plate"/>
    <n v="54.992000000000004"/>
    <n v="14"/>
    <n v="0.2"/>
    <n v="8.9361999999999959"/>
  </r>
  <r>
    <n v="8523"/>
    <s v="US-2013-160206"/>
    <x v="0"/>
    <x v="178"/>
    <d v="2019-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20-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20-03-17T00:00:00"/>
    <s v="Same Day"/>
    <s v="SP-20920"/>
    <s v="Susan Pistek"/>
    <x v="0"/>
    <s v="United States"/>
    <s v="Columbus"/>
    <x v="24"/>
    <n v="43229"/>
    <x v="3"/>
    <s v="TEC-PH-10004348"/>
    <x v="2"/>
    <x v="7"/>
    <s v="OtterBox Defender Series Case - iPhone 5c"/>
    <n v="44.375999999999998"/>
    <n v="2"/>
    <n v="0.4"/>
    <n v="-7.3960000000000043"/>
  </r>
  <r>
    <n v="8526"/>
    <s v="CA-2014-161172"/>
    <x v="3"/>
    <x v="633"/>
    <d v="2020-03-17T00:00:00"/>
    <s v="Same Day"/>
    <s v="SP-20920"/>
    <s v="Susan Pistek"/>
    <x v="0"/>
    <s v="United States"/>
    <s v="Columbus"/>
    <x v="24"/>
    <n v="43229"/>
    <x v="3"/>
    <s v="FUR-FU-10003424"/>
    <x v="0"/>
    <x v="5"/>
    <s v="Nu-Dell Oak Frame"/>
    <n v="51.264000000000003"/>
    <n v="6"/>
    <n v="0.2"/>
    <n v="7.6895999999999933"/>
  </r>
  <r>
    <n v="8527"/>
    <s v="CA-2014-161172"/>
    <x v="3"/>
    <x v="633"/>
    <d v="2020-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20-03-17T00:00:00"/>
    <s v="Same Day"/>
    <s v="SP-20920"/>
    <s v="Susan Pistek"/>
    <x v="0"/>
    <s v="United States"/>
    <s v="Columbus"/>
    <x v="24"/>
    <n v="43229"/>
    <x v="3"/>
    <s v="TEC-AC-10004571"/>
    <x v="2"/>
    <x v="11"/>
    <s v="Logitech G700s Rechargeable Gaming Mouse"/>
    <n v="159.98400000000001"/>
    <n v="2"/>
    <n v="0.2"/>
    <n v="43.995600000000003"/>
  </r>
  <r>
    <n v="8529"/>
    <s v="CA-2014-161172"/>
    <x v="3"/>
    <x v="633"/>
    <d v="2020-03-17T00:00:00"/>
    <s v="Same Day"/>
    <s v="SP-20920"/>
    <s v="Susan Pistek"/>
    <x v="0"/>
    <s v="United States"/>
    <s v="Columbus"/>
    <x v="24"/>
    <n v="43229"/>
    <x v="3"/>
    <s v="OFF-ST-10000675"/>
    <x v="1"/>
    <x v="4"/>
    <s v="File Shuttle II and Handi-File, Black"/>
    <n v="54.224000000000004"/>
    <n v="2"/>
    <n v="0.2"/>
    <n v="3.3889999999999993"/>
  </r>
  <r>
    <n v="8530"/>
    <s v="CA-2014-137624"/>
    <x v="3"/>
    <x v="468"/>
    <d v="2020-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4"/>
    <d v="2019-12-07T00:00:00"/>
    <s v="Standard Class"/>
    <s v="BS-11755"/>
    <s v="Bruce Stewart"/>
    <x v="0"/>
    <s v="United States"/>
    <s v="Detroit"/>
    <x v="12"/>
    <n v="48227"/>
    <x v="2"/>
    <s v="OFF-PA-10000380"/>
    <x v="1"/>
    <x v="10"/>
    <s v="REDIFORM Incoming/Outgoing Call Register, 11&quot; X 8 1/2&quot;, 100 Messages"/>
    <n v="33.36"/>
    <n v="4"/>
    <n v="0"/>
    <n v="16.68"/>
  </r>
  <r>
    <n v="8532"/>
    <s v="CA-2013-156748"/>
    <x v="0"/>
    <x v="884"/>
    <d v="2019-12-07T00:00:00"/>
    <s v="Standard Class"/>
    <s v="BS-11755"/>
    <s v="Bruce Stewart"/>
    <x v="0"/>
    <s v="United States"/>
    <s v="Detroit"/>
    <x v="12"/>
    <n v="48227"/>
    <x v="2"/>
    <s v="OFF-PA-10002713"/>
    <x v="1"/>
    <x v="10"/>
    <s v="Adams Phone Message Book, 200 Message Capacity, 8 1/16” x 11”"/>
    <n v="13.76"/>
    <n v="2"/>
    <n v="0"/>
    <n v="6.3295999999999992"/>
  </r>
  <r>
    <n v="8533"/>
    <s v="CA-2013-156748"/>
    <x v="0"/>
    <x v="884"/>
    <d v="2019-12-07T00:00:00"/>
    <s v="Standard Class"/>
    <s v="BS-11755"/>
    <s v="Bruce Stewart"/>
    <x v="0"/>
    <s v="United States"/>
    <s v="Detroit"/>
    <x v="12"/>
    <n v="48227"/>
    <x v="2"/>
    <s v="OFF-ST-10001370"/>
    <x v="1"/>
    <x v="4"/>
    <s v="Sensible Storage WireTech Storage Systems"/>
    <n v="496.86"/>
    <n v="7"/>
    <n v="0"/>
    <n v="24.842999999999947"/>
  </r>
  <r>
    <n v="8534"/>
    <s v="CA-2013-156748"/>
    <x v="0"/>
    <x v="884"/>
    <d v="2019-12-07T00:00:00"/>
    <s v="Standard Class"/>
    <s v="BS-11755"/>
    <s v="Bruce Stewart"/>
    <x v="0"/>
    <s v="United States"/>
    <s v="Detroit"/>
    <x v="12"/>
    <n v="48227"/>
    <x v="2"/>
    <s v="FUR-CH-10000513"/>
    <x v="0"/>
    <x v="1"/>
    <s v="High-Back Leather Manager's Chair"/>
    <n v="389.97"/>
    <n v="3"/>
    <n v="0"/>
    <n v="35.097300000000004"/>
  </r>
  <r>
    <n v="8535"/>
    <s v="CA-2012-169677"/>
    <x v="1"/>
    <x v="1003"/>
    <d v="2018-01-15T00:00:00"/>
    <s v="Second Class"/>
    <s v="KS-16300"/>
    <s v="Karen Seio"/>
    <x v="1"/>
    <s v="United States"/>
    <s v="Columbus"/>
    <x v="32"/>
    <n v="31907"/>
    <x v="0"/>
    <s v="OFF-LA-10003223"/>
    <x v="1"/>
    <x v="2"/>
    <s v="Avery 508"/>
    <n v="9.82"/>
    <n v="2"/>
    <n v="0"/>
    <n v="4.8117999999999999"/>
  </r>
  <r>
    <n v="8536"/>
    <s v="US-2011-163146"/>
    <x v="2"/>
    <x v="1173"/>
    <d v="2017-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8-06-11T00:00:00"/>
    <s v="Standard Class"/>
    <s v="HD-14785"/>
    <s v="Harold Dahlen"/>
    <x v="2"/>
    <s v="United States"/>
    <s v="Philadelphia"/>
    <x v="9"/>
    <n v="19143"/>
    <x v="3"/>
    <s v="OFF-BI-10003707"/>
    <x v="1"/>
    <x v="8"/>
    <s v="Aluminum Screw Posts"/>
    <n v="18.312000000000001"/>
    <n v="4"/>
    <n v="0.7"/>
    <n v="-12.207999999999995"/>
  </r>
  <r>
    <n v="8538"/>
    <s v="CA-2012-157343"/>
    <x v="1"/>
    <x v="722"/>
    <d v="2018-06-11T00:00:00"/>
    <s v="Standard Class"/>
    <s v="HD-14785"/>
    <s v="Harold Dahlen"/>
    <x v="2"/>
    <s v="United States"/>
    <s v="Philadelphia"/>
    <x v="9"/>
    <n v="19143"/>
    <x v="3"/>
    <s v="OFF-PA-10000552"/>
    <x v="1"/>
    <x v="10"/>
    <s v="Xerox 200"/>
    <n v="25.920000000000005"/>
    <n v="5"/>
    <n v="0.2"/>
    <n v="9.0719999999999992"/>
  </r>
  <r>
    <n v="8539"/>
    <s v="CA-2012-157343"/>
    <x v="1"/>
    <x v="722"/>
    <d v="2018-06-11T00:00:00"/>
    <s v="Standard Class"/>
    <s v="HD-14785"/>
    <s v="Harold Dahlen"/>
    <x v="2"/>
    <s v="United States"/>
    <s v="Philadelphia"/>
    <x v="9"/>
    <n v="19143"/>
    <x v="3"/>
    <s v="OFF-AR-10003183"/>
    <x v="1"/>
    <x v="6"/>
    <s v="Avery Fluorescent Highlighter Four-Color Set"/>
    <n v="8.016"/>
    <n v="3"/>
    <n v="0.2"/>
    <n v="1.0019999999999993"/>
  </r>
  <r>
    <n v="8540"/>
    <s v="CA-2014-147354"/>
    <x v="3"/>
    <x v="631"/>
    <d v="2020-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20-03-14T00:00:00"/>
    <s v="Standard Class"/>
    <s v="KB-16315"/>
    <s v="Karl Braun"/>
    <x v="0"/>
    <s v="United States"/>
    <s v="Los Angeles"/>
    <x v="1"/>
    <n v="90008"/>
    <x v="1"/>
    <s v="OFF-BI-10003910"/>
    <x v="1"/>
    <x v="8"/>
    <s v="DXL Angle-View Binders with Locking Rings by Samsill"/>
    <n v="30.84"/>
    <n v="5"/>
    <n v="0.2"/>
    <n v="9.6374999999999993"/>
  </r>
  <r>
    <n v="8542"/>
    <s v="CA-2012-157287"/>
    <x v="1"/>
    <x v="936"/>
    <d v="2018-12-23T00:00:00"/>
    <s v="First Class"/>
    <s v="HR-14830"/>
    <s v="Harold Ryan"/>
    <x v="1"/>
    <s v="United States"/>
    <s v="Philadelphia"/>
    <x v="9"/>
    <n v="19140"/>
    <x v="3"/>
    <s v="OFF-ST-10001172"/>
    <x v="1"/>
    <x v="4"/>
    <s v="Tennsco Lockers, Sand"/>
    <n v="33.568000000000005"/>
    <n v="2"/>
    <n v="0.2"/>
    <n v="1.6783999999999981"/>
  </r>
  <r>
    <n v="8543"/>
    <s v="CA-2012-157287"/>
    <x v="1"/>
    <x v="936"/>
    <d v="2018-12-23T00:00:00"/>
    <s v="First Class"/>
    <s v="HR-14830"/>
    <s v="Harold Ryan"/>
    <x v="1"/>
    <s v="United States"/>
    <s v="Philadelphia"/>
    <x v="9"/>
    <n v="19140"/>
    <x v="3"/>
    <s v="FUR-CH-10001270"/>
    <x v="0"/>
    <x v="1"/>
    <s v="Harbour Creations Steel Folding Chair"/>
    <n v="422.62499999999994"/>
    <n v="7"/>
    <n v="0.3"/>
    <n v="0"/>
  </r>
  <r>
    <n v="8544"/>
    <s v="CA-2011-137575"/>
    <x v="2"/>
    <x v="907"/>
    <d v="2017-08-11T00:00:00"/>
    <s v="Standard Class"/>
    <s v="TB-21625"/>
    <s v="Trudy Brown"/>
    <x v="0"/>
    <s v="United States"/>
    <s v="New York City"/>
    <x v="15"/>
    <n v="10035"/>
    <x v="3"/>
    <s v="TEC-AC-10004571"/>
    <x v="2"/>
    <x v="11"/>
    <s v="Logitech G700s Rechargeable Gaming Mouse"/>
    <n v="199.98"/>
    <n v="2"/>
    <n v="0"/>
    <n v="83.991600000000005"/>
  </r>
  <r>
    <n v="8545"/>
    <s v="CA-2013-119074"/>
    <x v="0"/>
    <x v="1195"/>
    <d v="2019-04-01T00:00:00"/>
    <s v="Standard Class"/>
    <s v="DS-13180"/>
    <s v="David Smith"/>
    <x v="1"/>
    <s v="United States"/>
    <s v="Columbus"/>
    <x v="32"/>
    <n v="31907"/>
    <x v="0"/>
    <s v="FUR-FU-10004053"/>
    <x v="0"/>
    <x v="5"/>
    <s v="DAX Two-Tone Silver Metal Document Frame"/>
    <n v="20.239999999999998"/>
    <n v="1"/>
    <n v="0"/>
    <n v="8.7032000000000007"/>
  </r>
  <r>
    <n v="8546"/>
    <s v="CA-2013-119074"/>
    <x v="0"/>
    <x v="1195"/>
    <d v="2019-04-01T00:00:00"/>
    <s v="Standard Class"/>
    <s v="DS-13180"/>
    <s v="David Smith"/>
    <x v="1"/>
    <s v="United States"/>
    <s v="Columbus"/>
    <x v="32"/>
    <n v="31907"/>
    <x v="0"/>
    <s v="FUR-FU-10003731"/>
    <x v="0"/>
    <x v="5"/>
    <s v="Eldon Expressions Wood and Plastic Desk Accessories, Oak"/>
    <n v="39.92"/>
    <n v="4"/>
    <n v="0"/>
    <n v="11.177600000000002"/>
  </r>
  <r>
    <n v="8547"/>
    <s v="CA-2013-119074"/>
    <x v="0"/>
    <x v="1195"/>
    <d v="2019-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0"/>
    <d v="2018-12-10T00:00:00"/>
    <s v="Standard Class"/>
    <s v="GB-14530"/>
    <s v="George Bell"/>
    <x v="1"/>
    <s v="United States"/>
    <s v="Los Angeles"/>
    <x v="1"/>
    <n v="90049"/>
    <x v="1"/>
    <s v="TEC-AC-10001266"/>
    <x v="2"/>
    <x v="11"/>
    <s v="Memorex Micro Travel Drive 8 GB"/>
    <n v="39"/>
    <n v="3"/>
    <n v="0"/>
    <n v="17.549999999999997"/>
  </r>
  <r>
    <n v="8549"/>
    <s v="CA-2012-149566"/>
    <x v="1"/>
    <x v="900"/>
    <d v="2018-12-10T00:00:00"/>
    <s v="Standard Class"/>
    <s v="GB-14530"/>
    <s v="George Bell"/>
    <x v="1"/>
    <s v="United States"/>
    <s v="Los Angeles"/>
    <x v="1"/>
    <n v="90049"/>
    <x v="1"/>
    <s v="OFF-LA-10000452"/>
    <x v="1"/>
    <x v="2"/>
    <s v="Avery 488"/>
    <n v="12.6"/>
    <n v="4"/>
    <n v="0"/>
    <n v="6.048"/>
  </r>
  <r>
    <n v="8550"/>
    <s v="CA-2012-126186"/>
    <x v="1"/>
    <x v="861"/>
    <d v="2018-09-12T00:00:00"/>
    <s v="First Class"/>
    <s v="GB-14530"/>
    <s v="George Bell"/>
    <x v="1"/>
    <s v="United States"/>
    <s v="Aurora"/>
    <x v="22"/>
    <n v="80013"/>
    <x v="1"/>
    <s v="FUR-FU-10000073"/>
    <x v="0"/>
    <x v="5"/>
    <s v="Deflect-O Glasstique Clear Desk Accessories"/>
    <n v="24.64"/>
    <n v="4"/>
    <n v="0.2"/>
    <n v="4.0039999999999978"/>
  </r>
  <r>
    <n v="8551"/>
    <s v="CA-2012-121132"/>
    <x v="1"/>
    <x v="789"/>
    <d v="2018-07-24T00:00:00"/>
    <s v="Standard Class"/>
    <s v="VB-21745"/>
    <s v="Victoria Brennan"/>
    <x v="1"/>
    <s v="United States"/>
    <s v="Houston"/>
    <x v="5"/>
    <n v="77041"/>
    <x v="2"/>
    <s v="OFF-LA-10002368"/>
    <x v="1"/>
    <x v="2"/>
    <s v="Avery 479"/>
    <n v="6.2640000000000002"/>
    <n v="3"/>
    <n v="0.2"/>
    <n v="2.0358000000000001"/>
  </r>
  <r>
    <n v="8552"/>
    <s v="CA-2012-121132"/>
    <x v="1"/>
    <x v="789"/>
    <d v="2018-07-24T00:00:00"/>
    <s v="Standard Class"/>
    <s v="VB-21745"/>
    <s v="Victoria Brennan"/>
    <x v="1"/>
    <s v="United States"/>
    <s v="Houston"/>
    <x v="5"/>
    <n v="77041"/>
    <x v="2"/>
    <s v="OFF-FA-10004248"/>
    <x v="1"/>
    <x v="13"/>
    <s v="Advantus T-Pin Paper Clips"/>
    <n v="14.432"/>
    <n v="4"/>
    <n v="0.2"/>
    <n v="3.4276000000000004"/>
  </r>
  <r>
    <n v="8553"/>
    <s v="CA-2011-140473"/>
    <x v="2"/>
    <x v="991"/>
    <d v="2017-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20-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9-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8-03-22T00:00:00"/>
    <s v="Same Day"/>
    <s v="DC-13285"/>
    <s v="Debra Catini"/>
    <x v="0"/>
    <s v="United States"/>
    <s v="Plantation"/>
    <x v="2"/>
    <n v="33317"/>
    <x v="0"/>
    <s v="TEC-AC-10002567"/>
    <x v="2"/>
    <x v="11"/>
    <s v="Logitech G602 Wireless Gaming Mouse"/>
    <n v="447.94399999999996"/>
    <n v="7"/>
    <n v="0.2"/>
    <n v="89.588799999999992"/>
  </r>
  <r>
    <n v="8557"/>
    <s v="CA-2012-117884"/>
    <x v="1"/>
    <x v="204"/>
    <d v="2018-03-22T00:00:00"/>
    <s v="Same Day"/>
    <s v="DC-13285"/>
    <s v="Debra Catini"/>
    <x v="0"/>
    <s v="United States"/>
    <s v="Plantation"/>
    <x v="2"/>
    <n v="33317"/>
    <x v="0"/>
    <s v="OFF-ST-10002182"/>
    <x v="1"/>
    <x v="4"/>
    <s v="Iris 3-Drawer Stacking Bin, Black"/>
    <n v="150.40799999999999"/>
    <n v="9"/>
    <n v="0.2"/>
    <n v="-33.841799999999999"/>
  </r>
  <r>
    <n v="8558"/>
    <s v="CA-2013-132829"/>
    <x v="0"/>
    <x v="443"/>
    <d v="2019-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9-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9-12-27T00:00:00"/>
    <s v="Second Class"/>
    <s v="LA-16780"/>
    <s v="Laura Armstrong"/>
    <x v="1"/>
    <s v="United States"/>
    <s v="Houston"/>
    <x v="5"/>
    <n v="77041"/>
    <x v="2"/>
    <s v="TEC-PH-10004345"/>
    <x v="2"/>
    <x v="7"/>
    <s v="Cisco SPA 502G IP Phone"/>
    <n v="287.88"/>
    <n v="3"/>
    <n v="0.2"/>
    <n v="35.984999999999999"/>
  </r>
  <r>
    <n v="8561"/>
    <s v="CA-2013-132829"/>
    <x v="0"/>
    <x v="443"/>
    <d v="2019-12-27T00:00:00"/>
    <s v="Second Class"/>
    <s v="LA-16780"/>
    <s v="Laura Armstrong"/>
    <x v="1"/>
    <s v="United States"/>
    <s v="Houston"/>
    <x v="5"/>
    <n v="77041"/>
    <x v="2"/>
    <s v="TEC-PH-10004912"/>
    <x v="2"/>
    <x v="7"/>
    <s v="Cisco SPA112 2 Port Phone Adapter"/>
    <n v="131.88000000000002"/>
    <n v="3"/>
    <n v="0.2"/>
    <n v="14.836499999999987"/>
  </r>
  <r>
    <n v="8562"/>
    <s v="CA-2013-132829"/>
    <x v="0"/>
    <x v="443"/>
    <d v="2019-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6"/>
    <d v="2019-04-07T00:00:00"/>
    <s v="Second Class"/>
    <s v="DJ-13420"/>
    <s v="Denny Joy"/>
    <x v="1"/>
    <s v="United States"/>
    <s v="Milwaukee"/>
    <x v="6"/>
    <n v="53209"/>
    <x v="2"/>
    <s v="FUR-CH-10000847"/>
    <x v="0"/>
    <x v="1"/>
    <s v="Global Executive Mid-Back Manager's Chair"/>
    <n v="1454.9"/>
    <n v="5"/>
    <n v="0"/>
    <n v="378.274"/>
  </r>
  <r>
    <n v="8564"/>
    <s v="US-2014-108315"/>
    <x v="3"/>
    <x v="504"/>
    <d v="2020-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20-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8"/>
    <d v="2019-11-19T00:00:00"/>
    <s v="First Class"/>
    <s v="BG-11035"/>
    <s v="Barry Gonzalez"/>
    <x v="0"/>
    <s v="United States"/>
    <s v="The Colony"/>
    <x v="5"/>
    <n v="75056"/>
    <x v="2"/>
    <s v="TEC-PH-10002350"/>
    <x v="2"/>
    <x v="7"/>
    <s v="Apple EarPods with Remote and Mic"/>
    <n v="67.176000000000002"/>
    <n v="3"/>
    <n v="0.2"/>
    <n v="6.7175999999999974"/>
  </r>
  <r>
    <n v="8567"/>
    <s v="CA-2013-134110"/>
    <x v="0"/>
    <x v="1018"/>
    <d v="2019-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9-11-13T00:00:00"/>
    <s v="First Class"/>
    <s v="SV-20365"/>
    <s v="Seth Vernon"/>
    <x v="0"/>
    <s v="United States"/>
    <s v="Troy"/>
    <x v="24"/>
    <n v="45373"/>
    <x v="3"/>
    <s v="OFF-PA-10002787"/>
    <x v="1"/>
    <x v="10"/>
    <s v="Xerox 227"/>
    <n v="31.104000000000006"/>
    <n v="6"/>
    <n v="0.2"/>
    <n v="10.8864"/>
  </r>
  <r>
    <n v="8569"/>
    <s v="CA-2013-162390"/>
    <x v="0"/>
    <x v="409"/>
    <d v="2019-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9-12-13T00:00:00"/>
    <s v="Standard Class"/>
    <s v="DP-13105"/>
    <s v="Dave Poirier"/>
    <x v="1"/>
    <s v="United States"/>
    <s v="Hempstead"/>
    <x v="15"/>
    <n v="11550"/>
    <x v="3"/>
    <s v="OFF-BI-10001721"/>
    <x v="1"/>
    <x v="8"/>
    <s v="Trimflex Flexible Post Binders"/>
    <n v="222.35199999999998"/>
    <n v="13"/>
    <n v="0.2"/>
    <n v="77.823200000000014"/>
  </r>
  <r>
    <n v="8571"/>
    <s v="CA-2013-162390"/>
    <x v="0"/>
    <x v="409"/>
    <d v="2019-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4"/>
    <d v="2019-04-04T00:00:00"/>
    <s v="Same Day"/>
    <s v="SR-20740"/>
    <s v="Steven Roelle"/>
    <x v="2"/>
    <s v="United States"/>
    <s v="Dallas"/>
    <x v="5"/>
    <n v="75081"/>
    <x v="2"/>
    <s v="OFF-PA-10003893"/>
    <x v="1"/>
    <x v="10"/>
    <s v="Xerox 1962"/>
    <n v="10.272000000000002"/>
    <n v="3"/>
    <n v="0.2"/>
    <n v="3.2099999999999982"/>
  </r>
  <r>
    <n v="8573"/>
    <s v="CA-2011-121629"/>
    <x v="2"/>
    <x v="683"/>
    <d v="2017-12-02T00:00:00"/>
    <s v="Standard Class"/>
    <s v="BT-11680"/>
    <s v="Brian Thompson"/>
    <x v="0"/>
    <s v="United States"/>
    <s v="Houston"/>
    <x v="5"/>
    <n v="77041"/>
    <x v="2"/>
    <s v="TEC-MA-10004679"/>
    <x v="2"/>
    <x v="15"/>
    <s v="StarTech.com 10/100 VDSL2 Ethernet Extender Kit"/>
    <n v="998.84999999999991"/>
    <n v="5"/>
    <n v="0.4"/>
    <n v="-199.7700000000001"/>
  </r>
  <r>
    <n v="8574"/>
    <s v="CA-2012-164623"/>
    <x v="1"/>
    <x v="1181"/>
    <d v="2018-10-22T00:00:00"/>
    <s v="First Class"/>
    <s v="MS-17770"/>
    <s v="Maxwell Schwartz"/>
    <x v="0"/>
    <s v="United States"/>
    <s v="New York City"/>
    <x v="15"/>
    <n v="10035"/>
    <x v="3"/>
    <s v="OFF-PA-10000249"/>
    <x v="1"/>
    <x v="10"/>
    <s v="Staples"/>
    <n v="24.56"/>
    <n v="2"/>
    <n v="0"/>
    <n v="11.543199999999999"/>
  </r>
  <r>
    <n v="8575"/>
    <s v="CA-2011-159849"/>
    <x v="2"/>
    <x v="111"/>
    <d v="2017-09-19T00:00:00"/>
    <s v="Same Day"/>
    <s v="JK-15640"/>
    <s v="Jim Kriz"/>
    <x v="2"/>
    <s v="United States"/>
    <s v="San Francisco"/>
    <x v="1"/>
    <n v="94110"/>
    <x v="1"/>
    <s v="OFF-FA-10000053"/>
    <x v="1"/>
    <x v="13"/>
    <s v="Revere Boxed Rubber Bands by Revere"/>
    <n v="5.67"/>
    <n v="3"/>
    <n v="0"/>
    <n v="0.11340000000000017"/>
  </r>
  <r>
    <n v="8576"/>
    <s v="CA-2014-101273"/>
    <x v="3"/>
    <x v="151"/>
    <d v="2020-08-31T00:00:00"/>
    <s v="Second Class"/>
    <s v="ST-20530"/>
    <s v="Shui Tom"/>
    <x v="0"/>
    <s v="United States"/>
    <s v="Port Saint Lucie"/>
    <x v="2"/>
    <n v="34952"/>
    <x v="0"/>
    <s v="OFF-AP-10000804"/>
    <x v="1"/>
    <x v="9"/>
    <s v="Hoover Portapower Portable Vacuum"/>
    <n v="14.336000000000002"/>
    <n v="4"/>
    <n v="0.2"/>
    <n v="0.89599999999999991"/>
  </r>
  <r>
    <n v="8577"/>
    <s v="CA-2014-106747"/>
    <x v="3"/>
    <x v="445"/>
    <d v="2020-07-05T00:00:00"/>
    <s v="First Class"/>
    <s v="TS-21505"/>
    <s v="Tony Sayre"/>
    <x v="0"/>
    <s v="United States"/>
    <s v="Concord"/>
    <x v="38"/>
    <n v="3301"/>
    <x v="3"/>
    <s v="FUR-FU-10004188"/>
    <x v="0"/>
    <x v="5"/>
    <s v="Luxo Professional Combination Clamp-On Lamps"/>
    <n v="102.3"/>
    <n v="1"/>
    <n v="0"/>
    <n v="26.597999999999999"/>
  </r>
  <r>
    <n v="8578"/>
    <s v="CA-2014-146164"/>
    <x v="3"/>
    <x v="66"/>
    <d v="2020-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20-12-27T00:00:00"/>
    <s v="Standard Class"/>
    <s v="CM-12190"/>
    <s v="Charlotte Melton"/>
    <x v="0"/>
    <s v="United States"/>
    <s v="Rochester"/>
    <x v="11"/>
    <n v="55901"/>
    <x v="2"/>
    <s v="OFF-ST-10001228"/>
    <x v="1"/>
    <x v="4"/>
    <s v="Personal File Boxes with Fold-Down Carry Handle"/>
    <n v="31.16"/>
    <n v="2"/>
    <n v="0"/>
    <n v="7.7899999999999991"/>
  </r>
  <r>
    <n v="8580"/>
    <s v="CA-2013-111605"/>
    <x v="0"/>
    <x v="797"/>
    <d v="2020-01-03T00:00:00"/>
    <s v="Standard Class"/>
    <s v="JW-15955"/>
    <s v="Joni Wasserman"/>
    <x v="0"/>
    <s v="United States"/>
    <s v="Louisville"/>
    <x v="0"/>
    <n v="40214"/>
    <x v="0"/>
    <s v="OFF-LA-10002368"/>
    <x v="1"/>
    <x v="2"/>
    <s v="Avery 479"/>
    <n v="2.61"/>
    <n v="1"/>
    <n v="0"/>
    <n v="1.2005999999999999"/>
  </r>
  <r>
    <n v="8581"/>
    <s v="CA-2011-130673"/>
    <x v="2"/>
    <x v="671"/>
    <d v="2017-05-22T00:00:00"/>
    <s v="Second Class"/>
    <s v="MC-17590"/>
    <s v="Matt Collister"/>
    <x v="1"/>
    <s v="United States"/>
    <s v="San Marcos"/>
    <x v="5"/>
    <n v="78666"/>
    <x v="2"/>
    <s v="FUR-FU-10003489"/>
    <x v="0"/>
    <x v="5"/>
    <s v="Contemporary Borderless Frame"/>
    <n v="10.332000000000001"/>
    <n v="3"/>
    <n v="0.6"/>
    <n v="-5.9408999999999992"/>
  </r>
  <r>
    <n v="8582"/>
    <s v="CA-2011-130673"/>
    <x v="2"/>
    <x v="671"/>
    <d v="2017-05-22T00:00:00"/>
    <s v="Second Class"/>
    <s v="MC-17590"/>
    <s v="Matt Collister"/>
    <x v="1"/>
    <s v="United States"/>
    <s v="San Marcos"/>
    <x v="5"/>
    <n v="78666"/>
    <x v="2"/>
    <s v="OFF-PA-10000289"/>
    <x v="1"/>
    <x v="10"/>
    <s v="Xerox 213"/>
    <n v="10.368000000000002"/>
    <n v="2"/>
    <n v="0.2"/>
    <n v="3.6288"/>
  </r>
  <r>
    <n v="8583"/>
    <s v="CA-2011-130673"/>
    <x v="2"/>
    <x v="671"/>
    <d v="2017-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7-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7-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20-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20-07-19T00:00:00"/>
    <s v="Standard Class"/>
    <s v="KB-16240"/>
    <s v="Karen Bern"/>
    <x v="1"/>
    <s v="United States"/>
    <s v="Los Angeles"/>
    <x v="1"/>
    <n v="90049"/>
    <x v="1"/>
    <s v="TEC-AC-10003832"/>
    <x v="2"/>
    <x v="11"/>
    <s v="Logitech P710e Mobile Speakerphone"/>
    <n v="1287.45"/>
    <n v="5"/>
    <n v="0"/>
    <n v="244.61549999999988"/>
  </r>
  <r>
    <n v="8588"/>
    <s v="CA-2014-162012"/>
    <x v="3"/>
    <x v="497"/>
    <d v="2020-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59"/>
    <d v="2018-05-22T00:00:00"/>
    <s v="Standard Class"/>
    <s v="FC-14335"/>
    <s v="Fred Chung"/>
    <x v="1"/>
    <s v="United States"/>
    <s v="Philadelphia"/>
    <x v="9"/>
    <n v="19140"/>
    <x v="3"/>
    <s v="OFF-ST-10002583"/>
    <x v="1"/>
    <x v="4"/>
    <s v="Fellowes Neat Ideas Storage Cubes"/>
    <n v="51.967999999999996"/>
    <n v="2"/>
    <n v="0.2"/>
    <n v="-10.393600000000001"/>
  </r>
  <r>
    <n v="8590"/>
    <s v="CA-2014-145338"/>
    <x v="3"/>
    <x v="925"/>
    <d v="2020-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20-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20-04-27T00:00:00"/>
    <s v="First Class"/>
    <s v="SO-20335"/>
    <s v="Sean O'Donnell"/>
    <x v="0"/>
    <s v="United States"/>
    <s v="Greeley"/>
    <x v="22"/>
    <n v="80634"/>
    <x v="1"/>
    <s v="OFF-EN-10003134"/>
    <x v="1"/>
    <x v="12"/>
    <s v="Staples"/>
    <n v="18.687999999999999"/>
    <n v="2"/>
    <n v="0.2"/>
    <n v="7.008"/>
  </r>
  <r>
    <n v="8593"/>
    <s v="CA-2014-101700"/>
    <x v="3"/>
    <x v="756"/>
    <d v="2020-04-27T00:00:00"/>
    <s v="First Class"/>
    <s v="SO-20335"/>
    <s v="Sean O'Donnell"/>
    <x v="0"/>
    <s v="United States"/>
    <s v="Greeley"/>
    <x v="22"/>
    <n v="80634"/>
    <x v="1"/>
    <s v="FUR-FU-10001025"/>
    <x v="0"/>
    <x v="5"/>
    <s v="Eldon Imàge Series Desk Accessories, Clear"/>
    <n v="11.664000000000001"/>
    <n v="3"/>
    <n v="0.2"/>
    <n v="3.3534000000000006"/>
  </r>
  <r>
    <n v="8594"/>
    <s v="CA-2014-159667"/>
    <x v="3"/>
    <x v="45"/>
    <d v="2020-11-14T00:00:00"/>
    <s v="Standard Class"/>
    <s v="PM-19135"/>
    <s v="Peter McVee"/>
    <x v="2"/>
    <s v="United States"/>
    <s v="Jacksonville"/>
    <x v="2"/>
    <n v="32216"/>
    <x v="0"/>
    <s v="TEC-AC-10002567"/>
    <x v="2"/>
    <x v="11"/>
    <s v="Logitech G602 Wireless Gaming Mouse"/>
    <n v="191.976"/>
    <n v="3"/>
    <n v="0.2"/>
    <n v="38.395199999999988"/>
  </r>
  <r>
    <n v="8595"/>
    <s v="CA-2014-159667"/>
    <x v="3"/>
    <x v="45"/>
    <d v="2020-11-14T00:00:00"/>
    <s v="Standard Class"/>
    <s v="PM-19135"/>
    <s v="Peter McVee"/>
    <x v="2"/>
    <s v="United States"/>
    <s v="Jacksonville"/>
    <x v="2"/>
    <n v="32216"/>
    <x v="0"/>
    <s v="TEC-PH-10004094"/>
    <x v="2"/>
    <x v="7"/>
    <s v="Motorola L703CM"/>
    <n v="499.16800000000006"/>
    <n v="4"/>
    <n v="0.2"/>
    <n v="31.197999999999993"/>
  </r>
  <r>
    <n v="8596"/>
    <s v="CA-2011-111934"/>
    <x v="2"/>
    <x v="951"/>
    <d v="2017-05-07T00:00:00"/>
    <s v="First Class"/>
    <s v="GD-14590"/>
    <s v="Giulietta Dortch"/>
    <x v="1"/>
    <s v="United States"/>
    <s v="Arlington"/>
    <x v="17"/>
    <n v="22204"/>
    <x v="0"/>
    <s v="OFF-BI-10004364"/>
    <x v="1"/>
    <x v="8"/>
    <s v="Storex Dura Pro Binders"/>
    <n v="11.88"/>
    <n v="2"/>
    <n v="0"/>
    <n v="5.3460000000000001"/>
  </r>
  <r>
    <n v="8597"/>
    <s v="CA-2011-111934"/>
    <x v="2"/>
    <x v="951"/>
    <d v="2017-05-07T00:00:00"/>
    <s v="First Class"/>
    <s v="GD-14590"/>
    <s v="Giulietta Dortch"/>
    <x v="1"/>
    <s v="United States"/>
    <s v="Arlington"/>
    <x v="17"/>
    <n v="22204"/>
    <x v="0"/>
    <s v="OFF-PA-10000474"/>
    <x v="1"/>
    <x v="10"/>
    <s v="Staples"/>
    <n v="35.44"/>
    <n v="1"/>
    <n v="0"/>
    <n v="16.656799999999997"/>
  </r>
  <r>
    <n v="8598"/>
    <s v="US-2013-117387"/>
    <x v="0"/>
    <x v="189"/>
    <d v="2019-11-01T00:00:00"/>
    <s v="Standard Class"/>
    <s v="PA-19060"/>
    <s v="Pete Armstrong"/>
    <x v="2"/>
    <s v="United States"/>
    <s v="San Francisco"/>
    <x v="1"/>
    <n v="94122"/>
    <x v="1"/>
    <s v="OFF-BI-10004308"/>
    <x v="1"/>
    <x v="8"/>
    <s v="Avery Legal 4-Ring Binder"/>
    <n v="67.13600000000001"/>
    <n v="4"/>
    <n v="0.2"/>
    <n v="25.175999999999998"/>
  </r>
  <r>
    <n v="8599"/>
    <s v="CA-2011-141110"/>
    <x v="2"/>
    <x v="35"/>
    <d v="2017-12-01T00:00:00"/>
    <s v="Standard Class"/>
    <s v="LS-17200"/>
    <s v="Luke Schmidt"/>
    <x v="1"/>
    <s v="United States"/>
    <s v="Fresno"/>
    <x v="1"/>
    <n v="93727"/>
    <x v="1"/>
    <s v="OFF-BI-10002012"/>
    <x v="1"/>
    <x v="8"/>
    <s v="Wilson Jones Easy Flow II Sheet Lifters"/>
    <n v="4.32"/>
    <n v="3"/>
    <n v="0.2"/>
    <n v="1.512"/>
  </r>
  <r>
    <n v="8600"/>
    <s v="CA-2011-141110"/>
    <x v="2"/>
    <x v="35"/>
    <d v="2017-12-01T00:00:00"/>
    <s v="Standard Class"/>
    <s v="LS-17200"/>
    <s v="Luke Schmidt"/>
    <x v="1"/>
    <s v="United States"/>
    <s v="Fresno"/>
    <x v="1"/>
    <n v="93727"/>
    <x v="1"/>
    <s v="OFF-PA-10002586"/>
    <x v="1"/>
    <x v="10"/>
    <s v="Xerox 1970"/>
    <n v="14.940000000000001"/>
    <n v="3"/>
    <n v="0"/>
    <n v="7.0218000000000007"/>
  </r>
  <r>
    <n v="8601"/>
    <s v="CA-2011-141110"/>
    <x v="2"/>
    <x v="35"/>
    <d v="2017-12-01T00:00:00"/>
    <s v="Standard Class"/>
    <s v="LS-17200"/>
    <s v="Luke Schmidt"/>
    <x v="1"/>
    <s v="United States"/>
    <s v="Fresno"/>
    <x v="1"/>
    <n v="93727"/>
    <x v="1"/>
    <s v="OFF-AP-10000692"/>
    <x v="1"/>
    <x v="9"/>
    <s v="Fellowes Mighty 8 Compact Surge Protector"/>
    <n v="40.54"/>
    <n v="2"/>
    <n v="0"/>
    <n v="11.351200000000002"/>
  </r>
  <r>
    <n v="8602"/>
    <s v="CA-2011-141110"/>
    <x v="2"/>
    <x v="35"/>
    <d v="2017-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7-12-31T00:00:00"/>
    <s v="Same Day"/>
    <s v="JL-15175"/>
    <s v="James Lanier"/>
    <x v="2"/>
    <s v="United States"/>
    <s v="Reno"/>
    <x v="33"/>
    <n v="89502"/>
    <x v="1"/>
    <s v="TEC-PH-10004908"/>
    <x v="2"/>
    <x v="7"/>
    <s v="Panasonic KX TS3282W Corded phone"/>
    <n v="475.94400000000002"/>
    <n v="7"/>
    <n v="0.2"/>
    <n v="59.492999999999952"/>
  </r>
  <r>
    <n v="8604"/>
    <s v="US-2013-116365"/>
    <x v="0"/>
    <x v="835"/>
    <d v="2019-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9-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9-01-08T00:00:00"/>
    <s v="Standard Class"/>
    <s v="CA-12310"/>
    <s v="Christine Abelman"/>
    <x v="1"/>
    <s v="United States"/>
    <s v="San Antonio"/>
    <x v="5"/>
    <n v="78207"/>
    <x v="2"/>
    <s v="TEC-PH-10002890"/>
    <x v="2"/>
    <x v="7"/>
    <s v="AT&amp;T 17929 Lendline Telephone"/>
    <n v="180.96"/>
    <n v="5"/>
    <n v="0.2"/>
    <n v="13.571999999999996"/>
  </r>
  <r>
    <n v="8607"/>
    <s v="CA-2014-162936"/>
    <x v="3"/>
    <x v="238"/>
    <d v="2020-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7-06-09T00:00:00"/>
    <s v="Standard Class"/>
    <s v="BT-11440"/>
    <s v="Bobby Trafton"/>
    <x v="0"/>
    <s v="United States"/>
    <s v="New York City"/>
    <x v="15"/>
    <n v="10035"/>
    <x v="3"/>
    <s v="FUR-FU-10002878"/>
    <x v="0"/>
    <x v="5"/>
    <s v="Seth Thomas 14&quot; Day/Date Wall Clock"/>
    <n v="56.96"/>
    <n v="2"/>
    <n v="0"/>
    <n v="21.075200000000002"/>
  </r>
  <r>
    <n v="8609"/>
    <s v="CA-2011-151946"/>
    <x v="2"/>
    <x v="611"/>
    <d v="2017-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7-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7-06-09T00:00:00"/>
    <s v="Standard Class"/>
    <s v="BT-11440"/>
    <s v="Bobby Trafton"/>
    <x v="0"/>
    <s v="United States"/>
    <s v="New York City"/>
    <x v="15"/>
    <n v="10035"/>
    <x v="3"/>
    <s v="FUR-FU-10002191"/>
    <x v="0"/>
    <x v="5"/>
    <s v="G.E. Halogen Desk Lamp Bulbs"/>
    <n v="13.96"/>
    <n v="2"/>
    <n v="0"/>
    <n v="6.7008000000000001"/>
  </r>
  <r>
    <n v="8612"/>
    <s v="CA-2014-123624"/>
    <x v="3"/>
    <x v="38"/>
    <d v="2020-11-18T00:00:00"/>
    <s v="Second Class"/>
    <s v="SE-20110"/>
    <s v="Sanjit Engle"/>
    <x v="0"/>
    <s v="United States"/>
    <s v="Oxnard"/>
    <x v="1"/>
    <n v="93030"/>
    <x v="1"/>
    <s v="TEC-AC-10000682"/>
    <x v="2"/>
    <x v="11"/>
    <s v="Kensington K72356US Mouse-in-a-Box USB Desktop Mouse"/>
    <n v="82.95"/>
    <n v="5"/>
    <n v="0"/>
    <n v="29.032499999999999"/>
  </r>
  <r>
    <n v="8613"/>
    <s v="CA-2013-146437"/>
    <x v="0"/>
    <x v="1197"/>
    <d v="2019-02-01T00:00:00"/>
    <s v="Second Class"/>
    <s v="HG-14965"/>
    <s v="Henry Goldwyn"/>
    <x v="1"/>
    <s v="United States"/>
    <s v="Los Angeles"/>
    <x v="1"/>
    <n v="90036"/>
    <x v="1"/>
    <s v="OFF-AR-10000588"/>
    <x v="1"/>
    <x v="6"/>
    <s v="Newell 345"/>
    <n v="39.68"/>
    <n v="2"/>
    <n v="0"/>
    <n v="10.316800000000001"/>
  </r>
  <r>
    <n v="8614"/>
    <s v="CA-2013-138233"/>
    <x v="0"/>
    <x v="1198"/>
    <d v="2019-11-15T00:00:00"/>
    <s v="Standard Class"/>
    <s v="PF-19165"/>
    <s v="Philip Fox"/>
    <x v="0"/>
    <s v="United States"/>
    <s v="Oakland"/>
    <x v="1"/>
    <n v="94601"/>
    <x v="1"/>
    <s v="TEC-AC-10002001"/>
    <x v="2"/>
    <x v="11"/>
    <s v="Logitech Wireless Gaming Headset G930"/>
    <n v="479.97"/>
    <n v="3"/>
    <n v="0"/>
    <n v="177.58890000000002"/>
  </r>
  <r>
    <n v="8615"/>
    <s v="CA-2013-165918"/>
    <x v="0"/>
    <x v="545"/>
    <d v="2019-09-15T00:00:00"/>
    <s v="Standard Class"/>
    <s v="BD-11770"/>
    <s v="Bryan Davis"/>
    <x v="0"/>
    <s v="United States"/>
    <s v="Edmonds"/>
    <x v="4"/>
    <n v="98026"/>
    <x v="1"/>
    <s v="OFF-LA-10003720"/>
    <x v="1"/>
    <x v="2"/>
    <s v="Avery 487"/>
    <n v="7.38"/>
    <n v="2"/>
    <n v="0"/>
    <n v="3.4685999999999999"/>
  </r>
  <r>
    <n v="8616"/>
    <s v="CA-2013-165918"/>
    <x v="0"/>
    <x v="545"/>
    <d v="2019-09-15T00:00:00"/>
    <s v="Standard Class"/>
    <s v="BD-11770"/>
    <s v="Bryan Davis"/>
    <x v="0"/>
    <s v="United States"/>
    <s v="Edmonds"/>
    <x v="4"/>
    <n v="98026"/>
    <x v="1"/>
    <s v="OFF-BI-10004364"/>
    <x v="1"/>
    <x v="8"/>
    <s v="Storex Dura Pro Binders"/>
    <n v="14.256000000000002"/>
    <n v="3"/>
    <n v="0.2"/>
    <n v="4.4550000000000001"/>
  </r>
  <r>
    <n v="8617"/>
    <s v="CA-2013-165918"/>
    <x v="0"/>
    <x v="545"/>
    <d v="2019-09-15T00:00:00"/>
    <s v="Standard Class"/>
    <s v="BD-11770"/>
    <s v="Bryan Davis"/>
    <x v="0"/>
    <s v="United States"/>
    <s v="Edmonds"/>
    <x v="4"/>
    <n v="98026"/>
    <x v="1"/>
    <s v="OFF-PA-10000100"/>
    <x v="1"/>
    <x v="10"/>
    <s v="Xerox 1945"/>
    <n v="81.98"/>
    <n v="2"/>
    <n v="0"/>
    <n v="40.170200000000001"/>
  </r>
  <r>
    <n v="8618"/>
    <s v="CA-2013-165918"/>
    <x v="0"/>
    <x v="545"/>
    <d v="2019-09-15T00:00:00"/>
    <s v="Standard Class"/>
    <s v="BD-11770"/>
    <s v="Bryan Davis"/>
    <x v="0"/>
    <s v="United States"/>
    <s v="Edmonds"/>
    <x v="4"/>
    <n v="98026"/>
    <x v="1"/>
    <s v="OFF-BI-10004826"/>
    <x v="1"/>
    <x v="8"/>
    <s v="JM Magazine Binder"/>
    <n v="39.624000000000009"/>
    <n v="3"/>
    <n v="0.2"/>
    <n v="13.868400000000001"/>
  </r>
  <r>
    <n v="8619"/>
    <s v="CA-2014-117513"/>
    <x v="3"/>
    <x v="448"/>
    <d v="2020-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20-09-14T00:00:00"/>
    <s v="Second Class"/>
    <s v="EM-14095"/>
    <s v="Eudokia Martin"/>
    <x v="1"/>
    <s v="United States"/>
    <s v="New York City"/>
    <x v="15"/>
    <n v="10024"/>
    <x v="3"/>
    <s v="OFF-ST-10001031"/>
    <x v="1"/>
    <x v="4"/>
    <s v="Adjustable Personal File Tote"/>
    <n v="65.12"/>
    <n v="4"/>
    <n v="0"/>
    <n v="16.931200000000004"/>
  </r>
  <r>
    <n v="8621"/>
    <s v="US-2014-119319"/>
    <x v="3"/>
    <x v="44"/>
    <d v="2020-11-10T00:00:00"/>
    <s v="Second Class"/>
    <s v="LC-17050"/>
    <s v="Liz Carlisle"/>
    <x v="0"/>
    <s v="United States"/>
    <s v="Dallas"/>
    <x v="5"/>
    <n v="75217"/>
    <x v="2"/>
    <s v="FUR-FU-10003878"/>
    <x v="0"/>
    <x v="5"/>
    <s v="Linden 10&quot; Round Wall Clock, Black"/>
    <n v="30.560000000000002"/>
    <n v="5"/>
    <n v="0.6"/>
    <n v="-19.863999999999997"/>
  </r>
  <r>
    <n v="8622"/>
    <s v="CA-2014-104318"/>
    <x v="3"/>
    <x v="726"/>
    <d v="2020-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9-12-02T00:00:00"/>
    <s v="Standard Class"/>
    <s v="CM-12235"/>
    <s v="Chris McAfee"/>
    <x v="0"/>
    <s v="United States"/>
    <s v="Phoenix"/>
    <x v="16"/>
    <n v="85023"/>
    <x v="1"/>
    <s v="OFF-ST-10000876"/>
    <x v="1"/>
    <x v="4"/>
    <s v="Eldon Simplefile Box Office"/>
    <n v="39.808"/>
    <n v="4"/>
    <n v="0.2"/>
    <n v="3.9808000000000003"/>
  </r>
  <r>
    <n v="8624"/>
    <s v="CA-2012-136147"/>
    <x v="1"/>
    <x v="50"/>
    <d v="2018-11-18T00:00:00"/>
    <s v="Standard Class"/>
    <s v="FM-14380"/>
    <s v="Fred McMath"/>
    <x v="0"/>
    <s v="United States"/>
    <s v="Miami"/>
    <x v="2"/>
    <n v="33178"/>
    <x v="0"/>
    <s v="OFF-BI-10004224"/>
    <x v="1"/>
    <x v="8"/>
    <s v="Catalog Binders with Expanding Posts"/>
    <n v="121.10400000000003"/>
    <n v="6"/>
    <n v="0.7"/>
    <n v="-100.91999999999999"/>
  </r>
  <r>
    <n v="8625"/>
    <s v="CA-2012-136147"/>
    <x v="1"/>
    <x v="50"/>
    <d v="2018-11-18T00:00:00"/>
    <s v="Standard Class"/>
    <s v="FM-14380"/>
    <s v="Fred McMath"/>
    <x v="0"/>
    <s v="United States"/>
    <s v="Miami"/>
    <x v="2"/>
    <n v="33178"/>
    <x v="0"/>
    <s v="TEC-AC-10004568"/>
    <x v="2"/>
    <x v="11"/>
    <s v="Maxell LTO Ultrium - 800 GB"/>
    <n v="111.96"/>
    <n v="5"/>
    <n v="0.2"/>
    <n v="-1.3995000000000104"/>
  </r>
  <r>
    <n v="8626"/>
    <s v="CA-2012-156118"/>
    <x v="1"/>
    <x v="575"/>
    <d v="2018-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8-09-12T00:00:00"/>
    <s v="Standard Class"/>
    <s v="AG-10525"/>
    <s v="Andy Gerbode"/>
    <x v="1"/>
    <s v="United States"/>
    <s v="New York City"/>
    <x v="15"/>
    <n v="10011"/>
    <x v="3"/>
    <s v="OFF-ST-10003638"/>
    <x v="1"/>
    <x v="4"/>
    <s v="Mobile Personal File Cube"/>
    <n v="70.260000000000005"/>
    <n v="3"/>
    <n v="0"/>
    <n v="18.970199999999998"/>
  </r>
  <r>
    <n v="8628"/>
    <s v="CA-2012-164084"/>
    <x v="1"/>
    <x v="67"/>
    <d v="2018-09-12T00:00:00"/>
    <s v="Standard Class"/>
    <s v="AG-10525"/>
    <s v="Andy Gerbode"/>
    <x v="1"/>
    <s v="United States"/>
    <s v="New York City"/>
    <x v="15"/>
    <n v="10011"/>
    <x v="3"/>
    <s v="TEC-AC-10002305"/>
    <x v="2"/>
    <x v="11"/>
    <s v="KeyTronic E03601U1 - Keyboard - Beige"/>
    <n v="90"/>
    <n v="5"/>
    <n v="0"/>
    <n v="16.199999999999992"/>
  </r>
  <r>
    <n v="8629"/>
    <s v="CA-2012-164084"/>
    <x v="1"/>
    <x v="67"/>
    <d v="2018-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8-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8-09-12T00:00:00"/>
    <s v="Standard Class"/>
    <s v="AG-10525"/>
    <s v="Andy Gerbode"/>
    <x v="1"/>
    <s v="United States"/>
    <s v="New York City"/>
    <x v="15"/>
    <n v="10011"/>
    <x v="3"/>
    <s v="OFF-FA-10003059"/>
    <x v="1"/>
    <x v="13"/>
    <s v="Assorted Color Push Pins"/>
    <n v="7.24"/>
    <n v="4"/>
    <n v="0"/>
    <n v="2.3891999999999998"/>
  </r>
  <r>
    <n v="8632"/>
    <s v="CA-2013-107783"/>
    <x v="0"/>
    <x v="1061"/>
    <d v="2019-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1"/>
    <d v="2019-07-30T00:00:00"/>
    <s v="First Class"/>
    <s v="OT-18730"/>
    <s v="Olvera Toch"/>
    <x v="0"/>
    <s v="United States"/>
    <s v="Bethlehem"/>
    <x v="9"/>
    <n v="18018"/>
    <x v="3"/>
    <s v="OFF-BI-10000545"/>
    <x v="1"/>
    <x v="8"/>
    <s v="GBC Ibimaster 500 Manual ProClick Binding System"/>
    <n v="1369.7640000000001"/>
    <n v="6"/>
    <n v="0.7"/>
    <n v="-913.17599999999993"/>
  </r>
  <r>
    <n v="8634"/>
    <s v="CA-2013-107783"/>
    <x v="0"/>
    <x v="1061"/>
    <d v="2019-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20-08-30T00:00:00"/>
    <s v="Standard Class"/>
    <s v="SV-20365"/>
    <s v="Seth Vernon"/>
    <x v="0"/>
    <s v="United States"/>
    <s v="Philadelphia"/>
    <x v="9"/>
    <n v="19140"/>
    <x v="3"/>
    <s v="FUR-BO-10001798"/>
    <x v="0"/>
    <x v="0"/>
    <s v="Bush Somerset Collection Bookcase"/>
    <n v="130.97999999999999"/>
    <n v="2"/>
    <n v="0.5"/>
    <n v="-89.066399999999987"/>
  </r>
  <r>
    <n v="8636"/>
    <s v="CA-2011-160094"/>
    <x v="2"/>
    <x v="1012"/>
    <d v="2017-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2"/>
    <d v="2017-05-02T00:00:00"/>
    <s v="First Class"/>
    <s v="JM-16195"/>
    <s v="Justin MacKendrick"/>
    <x v="0"/>
    <s v="United States"/>
    <s v="Louisville"/>
    <x v="0"/>
    <n v="40214"/>
    <x v="0"/>
    <s v="OFF-ST-10000585"/>
    <x v="1"/>
    <x v="4"/>
    <s v="Economy Rollaway Files"/>
    <n v="826"/>
    <n v="5"/>
    <n v="0"/>
    <n v="214.76"/>
  </r>
  <r>
    <n v="8638"/>
    <s v="CA-2014-151281"/>
    <x v="3"/>
    <x v="842"/>
    <d v="2020-05-03T00:00:00"/>
    <s v="Standard Class"/>
    <s v="HM-14980"/>
    <s v="Henry MacAllister"/>
    <x v="0"/>
    <s v="United States"/>
    <s v="Seattle"/>
    <x v="4"/>
    <n v="98105"/>
    <x v="1"/>
    <s v="FUR-FU-10000397"/>
    <x v="0"/>
    <x v="5"/>
    <s v="Luxo Economy Swing Arm Lamp"/>
    <n v="139.58000000000001"/>
    <n v="7"/>
    <n v="0"/>
    <n v="39.082400000000007"/>
  </r>
  <r>
    <n v="8639"/>
    <s v="CA-2014-118346"/>
    <x v="3"/>
    <x v="283"/>
    <d v="2020-07-25T00:00:00"/>
    <s v="First Class"/>
    <s v="PO-19180"/>
    <s v="Philisse Overcash"/>
    <x v="2"/>
    <s v="United States"/>
    <s v="Kenosha"/>
    <x v="6"/>
    <n v="53142"/>
    <x v="2"/>
    <s v="TEC-AC-10000736"/>
    <x v="2"/>
    <x v="11"/>
    <s v="Logitech G600 MMO Gaming Mouse"/>
    <n v="399.95"/>
    <n v="5"/>
    <n v="0"/>
    <n v="143.982"/>
  </r>
  <r>
    <n v="8640"/>
    <s v="CA-2011-129819"/>
    <x v="2"/>
    <x v="736"/>
    <d v="2017-12-15T00:00:00"/>
    <s v="Second Class"/>
    <s v="KC-16675"/>
    <s v="Kimberly Carter"/>
    <x v="1"/>
    <s v="United States"/>
    <s v="Henderson"/>
    <x v="0"/>
    <n v="42420"/>
    <x v="0"/>
    <s v="OFF-BI-10004970"/>
    <x v="1"/>
    <x v="8"/>
    <s v="ACCOHIDE 3-Ring Binder, Blue, 1&quot;"/>
    <n v="12.39"/>
    <n v="3"/>
    <n v="0"/>
    <n v="5.8232999999999997"/>
  </r>
  <r>
    <n v="8641"/>
    <s v="US-2014-148551"/>
    <x v="3"/>
    <x v="602"/>
    <d v="2020-01-17T00:00:00"/>
    <s v="Standard Class"/>
    <s v="DB-13120"/>
    <s v="David Bremer"/>
    <x v="1"/>
    <s v="United States"/>
    <s v="Dallas"/>
    <x v="5"/>
    <n v="75217"/>
    <x v="2"/>
    <s v="OFF-BI-10000545"/>
    <x v="1"/>
    <x v="8"/>
    <s v="GBC Ibimaster 500 Manual ProClick Binding System"/>
    <n v="760.97999999999979"/>
    <n v="5"/>
    <n v="0.8"/>
    <n v="-1141.47"/>
  </r>
  <r>
    <n v="8642"/>
    <s v="CA-2014-147767"/>
    <x v="3"/>
    <x v="574"/>
    <d v="2020-12-03T00:00:00"/>
    <s v="Same Day"/>
    <s v="SV-20935"/>
    <s v="Susan Vittorini"/>
    <x v="0"/>
    <s v="United States"/>
    <s v="Peoria"/>
    <x v="16"/>
    <n v="85345"/>
    <x v="1"/>
    <s v="OFF-BI-10001670"/>
    <x v="1"/>
    <x v="8"/>
    <s v="Vinyl Sectional Post Binders"/>
    <n v="67.860000000000014"/>
    <n v="6"/>
    <n v="0.7"/>
    <n v="-45.239999999999995"/>
  </r>
  <r>
    <n v="8643"/>
    <s v="CA-2012-108259"/>
    <x v="1"/>
    <x v="627"/>
    <d v="2018-11-15T00:00:00"/>
    <s v="Standard Class"/>
    <s v="NS-18640"/>
    <s v="Noel Staavos"/>
    <x v="1"/>
    <s v="United States"/>
    <s v="Jacksonville"/>
    <x v="3"/>
    <n v="28540"/>
    <x v="0"/>
    <s v="OFF-FA-10000624"/>
    <x v="1"/>
    <x v="13"/>
    <s v="OIC Binder Clips"/>
    <n v="31.504000000000005"/>
    <n v="11"/>
    <n v="0.2"/>
    <n v="11.814"/>
  </r>
  <r>
    <n v="8644"/>
    <s v="CA-2012-108259"/>
    <x v="1"/>
    <x v="627"/>
    <d v="2018-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8-11-15T00:00:00"/>
    <s v="Standard Class"/>
    <s v="NS-18640"/>
    <s v="Noel Staavos"/>
    <x v="1"/>
    <s v="United States"/>
    <s v="Jacksonville"/>
    <x v="3"/>
    <n v="28540"/>
    <x v="0"/>
    <s v="OFF-BI-10000315"/>
    <x v="1"/>
    <x v="8"/>
    <s v="Poly Designer Cover &amp; Back"/>
    <n v="39.878999999999998"/>
    <n v="7"/>
    <n v="0.7"/>
    <n v="-29.244599999999991"/>
  </r>
  <r>
    <n v="8646"/>
    <s v="CA-2012-108259"/>
    <x v="1"/>
    <x v="627"/>
    <d v="2018-11-15T00:00:00"/>
    <s v="Standard Class"/>
    <s v="NS-18640"/>
    <s v="Noel Staavos"/>
    <x v="1"/>
    <s v="United States"/>
    <s v="Jacksonville"/>
    <x v="3"/>
    <n v="28540"/>
    <x v="0"/>
    <s v="FUR-FU-10000023"/>
    <x v="0"/>
    <x v="5"/>
    <s v="Eldon Wave Desk Accessories"/>
    <n v="4.7119999999999997"/>
    <n v="1"/>
    <n v="0.2"/>
    <n v="1.4136000000000002"/>
  </r>
  <r>
    <n v="8647"/>
    <s v="CA-2013-113341"/>
    <x v="0"/>
    <x v="880"/>
    <d v="2019-11-30T00:00:00"/>
    <s v="Standard Class"/>
    <s v="MH-17455"/>
    <s v="Mark Hamilton"/>
    <x v="0"/>
    <s v="United States"/>
    <s v="Los Angeles"/>
    <x v="1"/>
    <n v="90032"/>
    <x v="1"/>
    <s v="FUR-CH-10004698"/>
    <x v="0"/>
    <x v="1"/>
    <s v="Padded Folding Chairs, Black, 4/Carton"/>
    <n v="194.35200000000003"/>
    <n v="3"/>
    <n v="0.2"/>
    <n v="19.435200000000009"/>
  </r>
  <r>
    <n v="8648"/>
    <s v="US-2012-131842"/>
    <x v="1"/>
    <x v="900"/>
    <d v="2018-12-08T00:00:00"/>
    <s v="First Class"/>
    <s v="RR-19525"/>
    <s v="Rick Reed"/>
    <x v="1"/>
    <s v="United States"/>
    <s v="Nashville"/>
    <x v="18"/>
    <n v="37211"/>
    <x v="0"/>
    <s v="FUR-CH-10004477"/>
    <x v="0"/>
    <x v="1"/>
    <s v="Global Push Button Manager's Chair, Indigo"/>
    <n v="97.424000000000007"/>
    <n v="2"/>
    <n v="0.2"/>
    <n v="10.960199999999993"/>
  </r>
  <r>
    <n v="8649"/>
    <s v="CA-2013-164574"/>
    <x v="0"/>
    <x v="875"/>
    <d v="2019-08-04T00:00:00"/>
    <s v="Standard Class"/>
    <s v="RH-19555"/>
    <s v="Ritsa Hightower"/>
    <x v="0"/>
    <s v="United States"/>
    <s v="Charlotte"/>
    <x v="3"/>
    <n v="28205"/>
    <x v="0"/>
    <s v="OFF-ST-10003816"/>
    <x v="1"/>
    <x v="4"/>
    <s v="Fellowes High-Stak Drawer Files"/>
    <n v="704.76"/>
    <n v="5"/>
    <n v="0.2"/>
    <n v="26.428499999999957"/>
  </r>
  <r>
    <n v="8650"/>
    <s v="CA-2013-164574"/>
    <x v="0"/>
    <x v="875"/>
    <d v="2019-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7-09-13T00:00:00"/>
    <s v="Same Day"/>
    <s v="RP-19390"/>
    <s v="Resi Pölking"/>
    <x v="0"/>
    <s v="United States"/>
    <s v="Seattle"/>
    <x v="4"/>
    <n v="98103"/>
    <x v="1"/>
    <s v="OFF-FA-10000840"/>
    <x v="1"/>
    <x v="13"/>
    <s v="OIC Thumb-Tacks"/>
    <n v="5.6999999999999993"/>
    <n v="5"/>
    <n v="0"/>
    <n v="2.6789999999999998"/>
  </r>
  <r>
    <n v="8652"/>
    <s v="CA-2011-142769"/>
    <x v="2"/>
    <x v="103"/>
    <d v="2017-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7-09-13T00:00:00"/>
    <s v="Same Day"/>
    <s v="RP-19390"/>
    <s v="Resi Pölking"/>
    <x v="0"/>
    <s v="United States"/>
    <s v="Seattle"/>
    <x v="4"/>
    <n v="98103"/>
    <x v="1"/>
    <s v="OFF-SU-10001574"/>
    <x v="1"/>
    <x v="14"/>
    <s v="Acme Value Line Scissors"/>
    <n v="7.3"/>
    <n v="2"/>
    <n v="0"/>
    <n v="2.1899999999999995"/>
  </r>
  <r>
    <n v="8654"/>
    <s v="CA-2011-142769"/>
    <x v="2"/>
    <x v="103"/>
    <d v="2017-09-13T00:00:00"/>
    <s v="Same Day"/>
    <s v="RP-19390"/>
    <s v="Resi Pölking"/>
    <x v="0"/>
    <s v="United States"/>
    <s v="Seattle"/>
    <x v="4"/>
    <n v="98103"/>
    <x v="1"/>
    <s v="TEC-AC-10001606"/>
    <x v="2"/>
    <x v="11"/>
    <s v="Logitech Wireless Performance Mouse MX for PC and Mac"/>
    <n v="199.98"/>
    <n v="2"/>
    <n v="0"/>
    <n v="75.992400000000004"/>
  </r>
  <r>
    <n v="8655"/>
    <s v="CA-2011-142769"/>
    <x v="2"/>
    <x v="103"/>
    <d v="2017-09-13T00:00:00"/>
    <s v="Same Day"/>
    <s v="RP-19390"/>
    <s v="Resi Pölking"/>
    <x v="0"/>
    <s v="United States"/>
    <s v="Seattle"/>
    <x v="4"/>
    <n v="98103"/>
    <x v="1"/>
    <s v="TEC-AC-10003399"/>
    <x v="2"/>
    <x v="11"/>
    <s v="Memorex Mini Travel Drive 64 GB USB 2.0 Flash Drive"/>
    <n v="144.96"/>
    <n v="4"/>
    <n v="0"/>
    <n v="60.883200000000002"/>
  </r>
  <r>
    <n v="8656"/>
    <s v="CA-2011-142769"/>
    <x v="2"/>
    <x v="103"/>
    <d v="2017-09-13T00:00:00"/>
    <s v="Same Day"/>
    <s v="RP-19390"/>
    <s v="Resi Pölking"/>
    <x v="0"/>
    <s v="United States"/>
    <s v="Seattle"/>
    <x v="4"/>
    <n v="98103"/>
    <x v="1"/>
    <s v="TEC-AC-10000865"/>
    <x v="2"/>
    <x v="11"/>
    <s v="WD My Passport Ultra 500GB Portable External Hard Drive"/>
    <n v="118"/>
    <n v="2"/>
    <n v="0"/>
    <n v="20.059999999999988"/>
  </r>
  <r>
    <n v="8657"/>
    <s v="CA-2011-142769"/>
    <x v="2"/>
    <x v="103"/>
    <d v="2017-09-13T00:00:00"/>
    <s v="Same Day"/>
    <s v="RP-19390"/>
    <s v="Resi Pölking"/>
    <x v="0"/>
    <s v="United States"/>
    <s v="Seattle"/>
    <x v="4"/>
    <n v="98103"/>
    <x v="1"/>
    <s v="OFF-PA-10002923"/>
    <x v="1"/>
    <x v="10"/>
    <s v="Xerox 1942"/>
    <n v="48.94"/>
    <n v="1"/>
    <n v="0"/>
    <n v="24.47"/>
  </r>
  <r>
    <n v="8658"/>
    <s v="CA-2011-142769"/>
    <x v="2"/>
    <x v="103"/>
    <d v="2017-09-13T00:00:00"/>
    <s v="Same Day"/>
    <s v="RP-19390"/>
    <s v="Resi Pölking"/>
    <x v="0"/>
    <s v="United States"/>
    <s v="Seattle"/>
    <x v="4"/>
    <n v="98103"/>
    <x v="1"/>
    <s v="OFF-AP-10004785"/>
    <x v="1"/>
    <x v="9"/>
    <s v="Holmes Replacement Filter for HEPA Air Cleaner, Medium Room"/>
    <n v="22.66"/>
    <n v="2"/>
    <n v="0"/>
    <n v="9.743800000000002"/>
  </r>
  <r>
    <n v="8659"/>
    <s v="CA-2013-168361"/>
    <x v="0"/>
    <x v="1027"/>
    <d v="2019-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9-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19"/>
    <d v="2020-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8-05-17T00:00:00"/>
    <s v="Standard Class"/>
    <s v="JG-15160"/>
    <s v="James Galang"/>
    <x v="0"/>
    <s v="United States"/>
    <s v="Houston"/>
    <x v="5"/>
    <n v="77041"/>
    <x v="2"/>
    <s v="FUR-FU-10000175"/>
    <x v="0"/>
    <x v="5"/>
    <s v="DAX Wood Document Frame."/>
    <n v="21.968000000000004"/>
    <n v="4"/>
    <n v="0.6"/>
    <n v="-15.9268"/>
  </r>
  <r>
    <n v="8663"/>
    <s v="CA-2012-131856"/>
    <x v="1"/>
    <x v="793"/>
    <d v="2018-05-17T00:00:00"/>
    <s v="Standard Class"/>
    <s v="JG-15160"/>
    <s v="James Galang"/>
    <x v="0"/>
    <s v="United States"/>
    <s v="Houston"/>
    <x v="5"/>
    <n v="77041"/>
    <x v="2"/>
    <s v="TEC-PH-10001336"/>
    <x v="2"/>
    <x v="7"/>
    <s v="Digium D40 VoIP phone"/>
    <n v="619.15200000000004"/>
    <n v="6"/>
    <n v="0.2"/>
    <n v="69.654599999999988"/>
  </r>
  <r>
    <n v="8664"/>
    <s v="CA-2012-131856"/>
    <x v="1"/>
    <x v="793"/>
    <d v="2018-05-17T00:00:00"/>
    <s v="Standard Class"/>
    <s v="JG-15160"/>
    <s v="James Galang"/>
    <x v="0"/>
    <s v="United States"/>
    <s v="Houston"/>
    <x v="5"/>
    <n v="77041"/>
    <x v="2"/>
    <s v="OFF-PA-10001954"/>
    <x v="1"/>
    <x v="10"/>
    <s v="Xerox 1964"/>
    <n v="127.90400000000001"/>
    <n v="7"/>
    <n v="0.2"/>
    <n v="41.568799999999996"/>
  </r>
  <r>
    <n v="8665"/>
    <s v="CA-2014-126634"/>
    <x v="3"/>
    <x v="982"/>
    <d v="2020-04-02T00:00:00"/>
    <s v="Second Class"/>
    <s v="AB-10165"/>
    <s v="Alan Barnes"/>
    <x v="0"/>
    <s v="United States"/>
    <s v="Lakewood"/>
    <x v="1"/>
    <n v="90712"/>
    <x v="1"/>
    <s v="FUR-FU-10004973"/>
    <x v="0"/>
    <x v="5"/>
    <s v="Flat Face Poster Frame"/>
    <n v="94.2"/>
    <n v="5"/>
    <n v="0"/>
    <n v="39.564000000000007"/>
  </r>
  <r>
    <n v="8666"/>
    <s v="CA-2013-118500"/>
    <x v="0"/>
    <x v="1018"/>
    <d v="2019-11-19T00:00:00"/>
    <s v="First Class"/>
    <s v="HJ-14875"/>
    <s v="Heather Jas"/>
    <x v="2"/>
    <s v="United States"/>
    <s v="San Francisco"/>
    <x v="1"/>
    <n v="94122"/>
    <x v="1"/>
    <s v="OFF-SU-10004231"/>
    <x v="1"/>
    <x v="14"/>
    <s v="Acme Tagit Stainless Steel Antibacterial Scissors"/>
    <n v="49.5"/>
    <n v="5"/>
    <n v="0"/>
    <n v="13.365"/>
  </r>
  <r>
    <n v="8667"/>
    <s v="CA-2013-163951"/>
    <x v="0"/>
    <x v="944"/>
    <d v="2020-01-03T00:00:00"/>
    <s v="First Class"/>
    <s v="CJ-11875"/>
    <s v="Carl Jackson"/>
    <x v="1"/>
    <s v="United States"/>
    <s v="Philadelphia"/>
    <x v="9"/>
    <n v="19140"/>
    <x v="3"/>
    <s v="OFF-AR-10004269"/>
    <x v="1"/>
    <x v="6"/>
    <s v="Newell 31"/>
    <n v="16.520000000000003"/>
    <n v="5"/>
    <n v="0.2"/>
    <n v="1.6519999999999992"/>
  </r>
  <r>
    <n v="8668"/>
    <s v="CA-2013-149916"/>
    <x v="0"/>
    <x v="596"/>
    <d v="2019-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9-12-25T00:00:00"/>
    <s v="Second Class"/>
    <s v="ED-13885"/>
    <s v="Emily Ducich"/>
    <x v="2"/>
    <s v="United States"/>
    <s v="Seattle"/>
    <x v="4"/>
    <n v="98115"/>
    <x v="1"/>
    <s v="TEC-MA-10000752"/>
    <x v="2"/>
    <x v="15"/>
    <s v="Texas Instrument TI-15 Fraction Calculator"/>
    <n v="11.56"/>
    <n v="1"/>
    <n v="0.2"/>
    <n v="3.7569999999999992"/>
  </r>
  <r>
    <n v="8670"/>
    <s v="CA-2012-158918"/>
    <x v="1"/>
    <x v="139"/>
    <d v="2018-12-25T00:00:00"/>
    <s v="Second Class"/>
    <s v="AI-10855"/>
    <s v="Arianne Irving"/>
    <x v="0"/>
    <s v="United States"/>
    <s v="Los Angeles"/>
    <x v="1"/>
    <n v="90036"/>
    <x v="1"/>
    <s v="OFF-PA-10004947"/>
    <x v="1"/>
    <x v="10"/>
    <s v="Staples"/>
    <n v="17.12"/>
    <n v="4"/>
    <n v="0"/>
    <n v="7.7039999999999988"/>
  </r>
  <r>
    <n v="8671"/>
    <s v="US-2011-159611"/>
    <x v="2"/>
    <x v="422"/>
    <d v="2018-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8-01-01T00:00:00"/>
    <s v="Second Class"/>
    <s v="KB-16315"/>
    <s v="Karl Braun"/>
    <x v="0"/>
    <s v="United States"/>
    <s v="Cleveland"/>
    <x v="24"/>
    <n v="44105"/>
    <x v="3"/>
    <s v="OFF-ST-10002790"/>
    <x v="1"/>
    <x v="4"/>
    <s v="Safco Industrial Shelving"/>
    <n v="118.16"/>
    <n v="2"/>
    <n v="0.2"/>
    <n v="-25.108999999999988"/>
  </r>
  <r>
    <n v="8673"/>
    <s v="CA-2014-163265"/>
    <x v="3"/>
    <x v="910"/>
    <d v="2020-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0"/>
    <d v="2020-02-22T00:00:00"/>
    <s v="Standard Class"/>
    <s v="JS-16030"/>
    <s v="Joy Smith"/>
    <x v="0"/>
    <s v="United States"/>
    <s v="Decatur"/>
    <x v="10"/>
    <n v="62521"/>
    <x v="2"/>
    <s v="FUR-CH-10004063"/>
    <x v="0"/>
    <x v="1"/>
    <s v="Global Deluxe High-Back Manager's Chair"/>
    <n v="600.55799999999999"/>
    <n v="3"/>
    <n v="0.3"/>
    <n v="-8.5794000000000779"/>
  </r>
  <r>
    <n v="8675"/>
    <s v="CA-2014-163265"/>
    <x v="3"/>
    <x v="910"/>
    <d v="2020-02-22T00:00:00"/>
    <s v="Standard Class"/>
    <s v="JS-16030"/>
    <s v="Joy Smith"/>
    <x v="0"/>
    <s v="United States"/>
    <s v="Decatur"/>
    <x v="10"/>
    <n v="62521"/>
    <x v="2"/>
    <s v="OFF-ST-10000642"/>
    <x v="1"/>
    <x v="4"/>
    <s v="Tennsco Lockers, Gray"/>
    <n v="50.352000000000004"/>
    <n v="3"/>
    <n v="0.2"/>
    <n v="-8.1822000000000052"/>
  </r>
  <r>
    <n v="8676"/>
    <s v="CA-2014-163265"/>
    <x v="3"/>
    <x v="910"/>
    <d v="2020-02-22T00:00:00"/>
    <s v="Standard Class"/>
    <s v="JS-16030"/>
    <s v="Joy Smith"/>
    <x v="0"/>
    <s v="United States"/>
    <s v="Decatur"/>
    <x v="10"/>
    <n v="62521"/>
    <x v="2"/>
    <s v="OFF-AR-10004078"/>
    <x v="1"/>
    <x v="6"/>
    <s v="Newell 312"/>
    <n v="28.031999999999996"/>
    <n v="6"/>
    <n v="0.2"/>
    <n v="3.5039999999999996"/>
  </r>
  <r>
    <n v="8677"/>
    <s v="CA-2014-163265"/>
    <x v="3"/>
    <x v="910"/>
    <d v="2020-02-22T00:00:00"/>
    <s v="Standard Class"/>
    <s v="JS-16030"/>
    <s v="Joy Smith"/>
    <x v="0"/>
    <s v="United States"/>
    <s v="Decatur"/>
    <x v="10"/>
    <n v="62521"/>
    <x v="2"/>
    <s v="FUR-FU-10004270"/>
    <x v="0"/>
    <x v="5"/>
    <s v="Executive Impressions 13&quot; Clairmont Wall Clock"/>
    <n v="7.6920000000000002"/>
    <n v="1"/>
    <n v="0.6"/>
    <n v="-3.6536999999999988"/>
  </r>
  <r>
    <n v="8678"/>
    <s v="CA-2014-141705"/>
    <x v="3"/>
    <x v="1199"/>
    <d v="2020-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9-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9-09-08T00:00:00"/>
    <s v="Second Class"/>
    <s v="RD-19810"/>
    <s v="Ross DeVincentis"/>
    <x v="2"/>
    <s v="United States"/>
    <s v="Houston"/>
    <x v="5"/>
    <n v="77070"/>
    <x v="2"/>
    <s v="TEC-AC-10001714"/>
    <x v="2"/>
    <x v="11"/>
    <s v="Logitech MX Performance Wireless Mouse"/>
    <n v="159.56"/>
    <n v="5"/>
    <n v="0.2"/>
    <n v="33.906499999999994"/>
  </r>
  <r>
    <n v="8681"/>
    <s v="CA-2013-143805"/>
    <x v="0"/>
    <x v="49"/>
    <d v="2019-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9-12-04T00:00:00"/>
    <s v="Second Class"/>
    <s v="JD-15895"/>
    <s v="Jonathan Doherty"/>
    <x v="1"/>
    <s v="United States"/>
    <s v="Richmond"/>
    <x v="17"/>
    <n v="23223"/>
    <x v="0"/>
    <s v="OFF-SU-10004664"/>
    <x v="1"/>
    <x v="14"/>
    <s v="Acme Softgrip Scissors"/>
    <n v="40.700000000000003"/>
    <n v="5"/>
    <n v="0"/>
    <n v="11.802999999999999"/>
  </r>
  <r>
    <n v="8683"/>
    <s v="CA-2011-133634"/>
    <x v="2"/>
    <x v="1126"/>
    <d v="2017-11-10T00:00:00"/>
    <s v="Standard Class"/>
    <s v="SR-20740"/>
    <s v="Steven Roelle"/>
    <x v="2"/>
    <s v="United States"/>
    <s v="Arlington"/>
    <x v="17"/>
    <n v="22204"/>
    <x v="0"/>
    <s v="TEC-AC-10002550"/>
    <x v="2"/>
    <x v="11"/>
    <s v="Maxell 4.7GB DVD-RW 3/Pack"/>
    <n v="47.79"/>
    <n v="3"/>
    <n v="0"/>
    <n v="16.2486"/>
  </r>
  <r>
    <n v="8684"/>
    <s v="CA-2014-101665"/>
    <x v="3"/>
    <x v="919"/>
    <d v="2020-12-02T00:00:00"/>
    <s v="Standard Class"/>
    <s v="TZ-21580"/>
    <s v="Tracy Zic"/>
    <x v="0"/>
    <s v="United States"/>
    <s v="San Francisco"/>
    <x v="1"/>
    <n v="94122"/>
    <x v="1"/>
    <s v="OFF-AR-10002335"/>
    <x v="1"/>
    <x v="6"/>
    <s v="DIXON Oriole Pencils"/>
    <n v="5.16"/>
    <n v="2"/>
    <n v="0"/>
    <n v="1.3416000000000001"/>
  </r>
  <r>
    <n v="8685"/>
    <s v="CA-2013-155446"/>
    <x v="0"/>
    <x v="186"/>
    <d v="2019-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20-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9-06-27T00:00:00"/>
    <s v="Same Day"/>
    <s v="AH-10075"/>
    <s v="Adam Hart"/>
    <x v="1"/>
    <s v="United States"/>
    <s v="Los Angeles"/>
    <x v="1"/>
    <n v="90036"/>
    <x v="1"/>
    <s v="OFF-SU-10003505"/>
    <x v="1"/>
    <x v="14"/>
    <s v="Premier Electric Letter Opener"/>
    <n v="231.72"/>
    <n v="2"/>
    <n v="0"/>
    <n v="11.585999999999984"/>
  </r>
  <r>
    <n v="8688"/>
    <s v="CA-2013-144015"/>
    <x v="0"/>
    <x v="190"/>
    <d v="2019-06-27T00:00:00"/>
    <s v="Same Day"/>
    <s v="AH-10075"/>
    <s v="Adam Hart"/>
    <x v="1"/>
    <s v="United States"/>
    <s v="Los Angeles"/>
    <x v="1"/>
    <n v="90036"/>
    <x v="1"/>
    <s v="OFF-FA-10000624"/>
    <x v="1"/>
    <x v="13"/>
    <s v="OIC Binder Clips"/>
    <n v="17.899999999999999"/>
    <n v="5"/>
    <n v="0"/>
    <n v="8.9499999999999993"/>
  </r>
  <r>
    <n v="8689"/>
    <s v="CA-2013-144015"/>
    <x v="0"/>
    <x v="190"/>
    <d v="2019-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7-12-30T00:00:00"/>
    <s v="Standard Class"/>
    <s v="AY-10555"/>
    <s v="Andy Yotov"/>
    <x v="1"/>
    <s v="United States"/>
    <s v="Philadelphia"/>
    <x v="9"/>
    <n v="19140"/>
    <x v="3"/>
    <s v="OFF-AR-10002257"/>
    <x v="1"/>
    <x v="6"/>
    <s v="Eldon Spacemaker Box, Quick-Snap Lid, Clear"/>
    <n v="8.016"/>
    <n v="3"/>
    <n v="0.2"/>
    <n v="1.102199999999999"/>
  </r>
  <r>
    <n v="8691"/>
    <s v="CA-2013-136770"/>
    <x v="0"/>
    <x v="1040"/>
    <d v="2019-08-19T00:00:00"/>
    <s v="Standard Class"/>
    <s v="SP-20650"/>
    <s v="Stephanie Phelps"/>
    <x v="1"/>
    <s v="United States"/>
    <s v="Akron"/>
    <x v="24"/>
    <n v="44312"/>
    <x v="3"/>
    <s v="TEC-PH-10003580"/>
    <x v="2"/>
    <x v="7"/>
    <s v="Cisco IP Phone 7961G-GE VoIP phone"/>
    <n v="259.89600000000002"/>
    <n v="2"/>
    <n v="0.4"/>
    <n v="-56.310799999999972"/>
  </r>
  <r>
    <n v="8692"/>
    <s v="CA-2013-136770"/>
    <x v="0"/>
    <x v="1040"/>
    <d v="2019-08-19T00:00:00"/>
    <s v="Standard Class"/>
    <s v="SP-20650"/>
    <s v="Stephanie Phelps"/>
    <x v="1"/>
    <s v="United States"/>
    <s v="Akron"/>
    <x v="24"/>
    <n v="44312"/>
    <x v="3"/>
    <s v="TEC-PH-10001530"/>
    <x v="2"/>
    <x v="7"/>
    <s v="Plantronics Voyager Pro Legend"/>
    <n v="247.18799999999999"/>
    <n v="2"/>
    <n v="0.4"/>
    <n v="-49.437600000000032"/>
  </r>
  <r>
    <n v="8693"/>
    <s v="CA-2013-136770"/>
    <x v="0"/>
    <x v="1040"/>
    <d v="2019-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6"/>
    <d v="2019-10-29T00:00:00"/>
    <s v="Standard Class"/>
    <s v="ED-13885"/>
    <s v="Emily Ducich"/>
    <x v="2"/>
    <s v="United States"/>
    <s v="San Francisco"/>
    <x v="1"/>
    <n v="94110"/>
    <x v="1"/>
    <s v="TEC-AC-10000892"/>
    <x v="2"/>
    <x v="11"/>
    <s v="NETGEAR N750 Dual Band Wi-Fi Gigabit Router"/>
    <n v="450"/>
    <n v="5"/>
    <n v="0"/>
    <n v="162"/>
  </r>
  <r>
    <n v="8695"/>
    <s v="US-2011-112795"/>
    <x v="2"/>
    <x v="709"/>
    <d v="2017-08-28T00:00:00"/>
    <s v="Second Class"/>
    <s v="CR-12625"/>
    <s v="Corey Roper"/>
    <x v="2"/>
    <s v="United States"/>
    <s v="Grand Rapids"/>
    <x v="12"/>
    <n v="49505"/>
    <x v="2"/>
    <s v="OFF-PA-10001934"/>
    <x v="1"/>
    <x v="10"/>
    <s v="Xerox 1993"/>
    <n v="19.440000000000001"/>
    <n v="3"/>
    <n v="0"/>
    <n v="9.5256000000000007"/>
  </r>
  <r>
    <n v="8696"/>
    <s v="CA-2014-127096"/>
    <x v="3"/>
    <x v="175"/>
    <d v="2020-09-18T00:00:00"/>
    <s v="Second Class"/>
    <s v="CS-12400"/>
    <s v="Christopher Schild"/>
    <x v="2"/>
    <s v="United States"/>
    <s v="San Francisco"/>
    <x v="1"/>
    <n v="94109"/>
    <x v="1"/>
    <s v="FUR-TA-10003473"/>
    <x v="0"/>
    <x v="3"/>
    <s v="Bretford Rectangular Conference Table Tops"/>
    <n v="300.904"/>
    <n v="1"/>
    <n v="0.2"/>
    <n v="11.283900000000017"/>
  </r>
  <r>
    <n v="8697"/>
    <s v="CA-2014-119284"/>
    <x v="3"/>
    <x v="140"/>
    <d v="2020-06-21T00:00:00"/>
    <s v="Standard Class"/>
    <s v="TS-21205"/>
    <s v="Thomas Seio"/>
    <x v="1"/>
    <s v="United States"/>
    <s v="Nashville"/>
    <x v="18"/>
    <n v="37211"/>
    <x v="0"/>
    <s v="TEC-PH-10001051"/>
    <x v="2"/>
    <x v="7"/>
    <s v="HTC One"/>
    <n v="239.976"/>
    <n v="3"/>
    <n v="0.2"/>
    <n v="26.997299999999967"/>
  </r>
  <r>
    <n v="8698"/>
    <s v="CA-2014-119284"/>
    <x v="3"/>
    <x v="140"/>
    <d v="2020-06-21T00:00:00"/>
    <s v="Standard Class"/>
    <s v="TS-21205"/>
    <s v="Thomas Seio"/>
    <x v="1"/>
    <s v="United States"/>
    <s v="Nashville"/>
    <x v="18"/>
    <n v="37211"/>
    <x v="0"/>
    <s v="FUR-FU-10004351"/>
    <x v="0"/>
    <x v="5"/>
    <s v="Staples"/>
    <n v="31.168000000000003"/>
    <n v="4"/>
    <n v="0.2"/>
    <n v="9.3504000000000005"/>
  </r>
  <r>
    <n v="8699"/>
    <s v="CA-2014-119284"/>
    <x v="3"/>
    <x v="140"/>
    <d v="2020-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20-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20-06-21T00:00:00"/>
    <s v="Standard Class"/>
    <s v="TS-21205"/>
    <s v="Thomas Seio"/>
    <x v="1"/>
    <s v="United States"/>
    <s v="Nashville"/>
    <x v="18"/>
    <n v="37211"/>
    <x v="0"/>
    <s v="OFF-AP-10004249"/>
    <x v="1"/>
    <x v="9"/>
    <s v="Staples"/>
    <n v="76.608000000000004"/>
    <n v="8"/>
    <n v="0.2"/>
    <n v="6.7031999999999954"/>
  </r>
  <r>
    <n v="8702"/>
    <s v="CA-2014-119284"/>
    <x v="3"/>
    <x v="140"/>
    <d v="2020-06-21T00:00:00"/>
    <s v="Standard Class"/>
    <s v="TS-21205"/>
    <s v="Thomas Seio"/>
    <x v="1"/>
    <s v="United States"/>
    <s v="Nashville"/>
    <x v="18"/>
    <n v="37211"/>
    <x v="0"/>
    <s v="OFF-ST-10001490"/>
    <x v="1"/>
    <x v="4"/>
    <s v="Hot File 7-Pocket, Floor Stand"/>
    <n v="142.77600000000001"/>
    <n v="1"/>
    <n v="0.2"/>
    <n v="17.84699999999998"/>
  </r>
  <r>
    <n v="8703"/>
    <s v="CA-2014-119284"/>
    <x v="3"/>
    <x v="140"/>
    <d v="2020-06-21T00:00:00"/>
    <s v="Standard Class"/>
    <s v="TS-21205"/>
    <s v="Thomas Seio"/>
    <x v="1"/>
    <s v="United States"/>
    <s v="Nashville"/>
    <x v="18"/>
    <n v="37211"/>
    <x v="0"/>
    <s v="OFF-PA-10000312"/>
    <x v="1"/>
    <x v="10"/>
    <s v="Xerox 1955"/>
    <n v="91.360000000000014"/>
    <n v="5"/>
    <n v="0.2"/>
    <n v="29.691999999999993"/>
  </r>
  <r>
    <n v="8704"/>
    <s v="CA-2012-133494"/>
    <x v="1"/>
    <x v="1200"/>
    <d v="2018-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9-07-27T00:00:00"/>
    <s v="First Class"/>
    <s v="IL-15100"/>
    <s v="Ivan Liston"/>
    <x v="0"/>
    <s v="United States"/>
    <s v="Houston"/>
    <x v="5"/>
    <n v="77041"/>
    <x v="2"/>
    <s v="TEC-PH-10004100"/>
    <x v="2"/>
    <x v="7"/>
    <s v="Griffin GC17055 Auxiliary Audio Cable"/>
    <n v="115.136"/>
    <n v="8"/>
    <n v="0.2"/>
    <n v="11.513600000000004"/>
  </r>
  <r>
    <n v="8706"/>
    <s v="US-2011-132745"/>
    <x v="2"/>
    <x v="1201"/>
    <d v="2017-10-05T00:00:00"/>
    <s v="Standard Class"/>
    <s v="NF-18475"/>
    <s v="Neil Französisch"/>
    <x v="2"/>
    <s v="United States"/>
    <s v="Reno"/>
    <x v="33"/>
    <n v="89502"/>
    <x v="1"/>
    <s v="OFF-FA-10000254"/>
    <x v="1"/>
    <x v="13"/>
    <s v="Sterling Rubber Bands by Alliance"/>
    <n v="4.71"/>
    <n v="1"/>
    <n v="0"/>
    <n v="0"/>
  </r>
  <r>
    <n v="8707"/>
    <s v="CA-2011-146815"/>
    <x v="2"/>
    <x v="78"/>
    <d v="2017-09-13T00:00:00"/>
    <s v="Standard Class"/>
    <s v="PP-18955"/>
    <s v="Paul Prost"/>
    <x v="2"/>
    <s v="United States"/>
    <s v="New York City"/>
    <x v="15"/>
    <n v="10009"/>
    <x v="3"/>
    <s v="FUR-CH-10004289"/>
    <x v="0"/>
    <x v="1"/>
    <s v="Global Super Steno Chair"/>
    <n v="172.76400000000001"/>
    <n v="2"/>
    <n v="0.1"/>
    <n v="13.437199999999986"/>
  </r>
  <r>
    <n v="8708"/>
    <s v="CA-2011-146815"/>
    <x v="2"/>
    <x v="78"/>
    <d v="2017-09-13T00:00:00"/>
    <s v="Standard Class"/>
    <s v="PP-18955"/>
    <s v="Paul Prost"/>
    <x v="2"/>
    <s v="United States"/>
    <s v="New York City"/>
    <x v="15"/>
    <n v="10009"/>
    <x v="3"/>
    <s v="OFF-AR-10003469"/>
    <x v="1"/>
    <x v="6"/>
    <s v="Nontoxic Chalk"/>
    <n v="3.52"/>
    <n v="2"/>
    <n v="0"/>
    <n v="1.6896"/>
  </r>
  <r>
    <n v="8709"/>
    <s v="CA-2011-119144"/>
    <x v="2"/>
    <x v="911"/>
    <d v="2017-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1"/>
    <d v="2017-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1"/>
    <d v="2017-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7-03-07T00:00:00"/>
    <s v="Standard Class"/>
    <s v="EJ-14155"/>
    <s v="Eva Jacobs"/>
    <x v="0"/>
    <s v="United States"/>
    <s v="San Diego"/>
    <x v="1"/>
    <n v="92037"/>
    <x v="1"/>
    <s v="FUR-TA-10002958"/>
    <x v="0"/>
    <x v="3"/>
    <s v="Bevis Oval Conference Table, Walnut"/>
    <n v="626.35200000000009"/>
    <n v="3"/>
    <n v="0.2"/>
    <n v="-23.488200000000091"/>
  </r>
  <r>
    <n v="8713"/>
    <s v="US-2012-145422"/>
    <x v="1"/>
    <x v="155"/>
    <d v="2018-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20-07-17T00:00:00"/>
    <s v="Standard Class"/>
    <s v="TS-21430"/>
    <s v="Tom Stivers"/>
    <x v="1"/>
    <s v="United States"/>
    <s v="San Diego"/>
    <x v="1"/>
    <n v="92105"/>
    <x v="1"/>
    <s v="TEC-PH-10000004"/>
    <x v="2"/>
    <x v="7"/>
    <s v="Belkin iPhone and iPad Lightning Cable"/>
    <n v="71.951999999999998"/>
    <n v="6"/>
    <n v="0.2"/>
    <n v="5.3963999999999963"/>
  </r>
  <r>
    <n v="8715"/>
    <s v="CA-2014-136623"/>
    <x v="3"/>
    <x v="497"/>
    <d v="2020-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20-11-21T00:00:00"/>
    <s v="Second Class"/>
    <s v="BM-11650"/>
    <s v="Brian Moss"/>
    <x v="1"/>
    <s v="United States"/>
    <s v="Elyria"/>
    <x v="24"/>
    <n v="44035"/>
    <x v="3"/>
    <s v="OFF-BI-10002949"/>
    <x v="1"/>
    <x v="8"/>
    <s v="Prestige Round Ring Binders"/>
    <n v="1.8240000000000003"/>
    <n v="1"/>
    <n v="0.7"/>
    <n v="-1.3983999999999996"/>
  </r>
  <r>
    <n v="8717"/>
    <s v="CA-2013-120824"/>
    <x v="0"/>
    <x v="1"/>
    <d v="2019-06-17T00:00:00"/>
    <s v="Second Class"/>
    <s v="AW-10930"/>
    <s v="Arthur Wiediger"/>
    <x v="2"/>
    <s v="United States"/>
    <s v="Houston"/>
    <x v="5"/>
    <n v="77070"/>
    <x v="2"/>
    <s v="OFF-AP-10001242"/>
    <x v="1"/>
    <x v="9"/>
    <s v="APC 7 Outlet Network SurgeArrest Surge Protector"/>
    <n v="64.383999999999986"/>
    <n v="4"/>
    <n v="0.8"/>
    <n v="-160.96"/>
  </r>
  <r>
    <n v="8718"/>
    <s v="CA-2013-120824"/>
    <x v="0"/>
    <x v="1"/>
    <d v="2019-06-17T00:00:00"/>
    <s v="Second Class"/>
    <s v="AW-10930"/>
    <s v="Arthur Wiediger"/>
    <x v="2"/>
    <s v="United States"/>
    <s v="Houston"/>
    <x v="5"/>
    <n v="77070"/>
    <x v="2"/>
    <s v="FUR-FU-10001424"/>
    <x v="0"/>
    <x v="5"/>
    <s v="Dax Clear Box Frame"/>
    <n v="6.9840000000000009"/>
    <n v="2"/>
    <n v="0.6"/>
    <n v="-4.5396000000000019"/>
  </r>
  <r>
    <n v="8719"/>
    <s v="CA-2013-120824"/>
    <x v="0"/>
    <x v="1"/>
    <d v="2019-06-17T00:00:00"/>
    <s v="Second Class"/>
    <s v="AW-10930"/>
    <s v="Arthur Wiediger"/>
    <x v="2"/>
    <s v="United States"/>
    <s v="Houston"/>
    <x v="5"/>
    <n v="77070"/>
    <x v="2"/>
    <s v="OFF-AR-10003469"/>
    <x v="1"/>
    <x v="6"/>
    <s v="Nontoxic Chalk"/>
    <n v="11.264000000000001"/>
    <n v="8"/>
    <n v="0.2"/>
    <n v="3.9423999999999997"/>
  </r>
  <r>
    <n v="8720"/>
    <s v="CA-2013-120824"/>
    <x v="0"/>
    <x v="1"/>
    <d v="2019-06-17T00:00:00"/>
    <s v="Second Class"/>
    <s v="AW-10930"/>
    <s v="Arthur Wiediger"/>
    <x v="2"/>
    <s v="United States"/>
    <s v="Houston"/>
    <x v="5"/>
    <n v="77070"/>
    <x v="2"/>
    <s v="OFF-PA-10000232"/>
    <x v="1"/>
    <x v="10"/>
    <s v="Xerox 1975"/>
    <n v="15.552000000000003"/>
    <n v="3"/>
    <n v="0.2"/>
    <n v="5.6375999999999999"/>
  </r>
  <r>
    <n v="8721"/>
    <s v="CA-2013-120824"/>
    <x v="0"/>
    <x v="1"/>
    <d v="2019-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9-06-17T00:00:00"/>
    <s v="Second Class"/>
    <s v="AW-10930"/>
    <s v="Arthur Wiediger"/>
    <x v="2"/>
    <s v="United States"/>
    <s v="Houston"/>
    <x v="5"/>
    <n v="77070"/>
    <x v="2"/>
    <s v="OFF-ST-10002562"/>
    <x v="1"/>
    <x v="4"/>
    <s v="Staples"/>
    <n v="67.536000000000016"/>
    <n v="9"/>
    <n v="0.2"/>
    <n v="6.7535999999999987"/>
  </r>
  <r>
    <n v="8723"/>
    <s v="CA-2013-120824"/>
    <x v="0"/>
    <x v="1"/>
    <d v="2019-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20-01-01T00:00:00"/>
    <s v="Second Class"/>
    <s v="MH-17290"/>
    <s v="Marc Harrigan"/>
    <x v="2"/>
    <s v="United States"/>
    <s v="Miami"/>
    <x v="2"/>
    <n v="33178"/>
    <x v="0"/>
    <s v="OFF-PA-10002986"/>
    <x v="1"/>
    <x v="10"/>
    <s v="Xerox 1898"/>
    <n v="37.408000000000001"/>
    <n v="7"/>
    <n v="0.2"/>
    <n v="13.0928"/>
  </r>
  <r>
    <n v="8725"/>
    <s v="US-2013-135209"/>
    <x v="0"/>
    <x v="723"/>
    <d v="2020-01-01T00:00:00"/>
    <s v="Second Class"/>
    <s v="MH-17290"/>
    <s v="Marc Harrigan"/>
    <x v="2"/>
    <s v="United States"/>
    <s v="Miami"/>
    <x v="2"/>
    <n v="33178"/>
    <x v="0"/>
    <s v="OFF-PA-10000143"/>
    <x v="1"/>
    <x v="10"/>
    <s v="Astroparche Fine Business Paper"/>
    <n v="25.344000000000001"/>
    <n v="6"/>
    <n v="0.2"/>
    <n v="8.8704000000000018"/>
  </r>
  <r>
    <n v="8726"/>
    <s v="CA-2014-148145"/>
    <x v="3"/>
    <x v="257"/>
    <d v="2020-03-24T00:00:00"/>
    <s v="Standard Class"/>
    <s v="SW-20275"/>
    <s v="Scott Williamson"/>
    <x v="0"/>
    <s v="United States"/>
    <s v="Seattle"/>
    <x v="4"/>
    <n v="98115"/>
    <x v="1"/>
    <s v="OFF-AR-10003752"/>
    <x v="1"/>
    <x v="6"/>
    <s v="Deluxe Chalkboard Eraser Cleaner"/>
    <n v="46.2"/>
    <n v="4"/>
    <n v="0"/>
    <n v="21.251999999999999"/>
  </r>
  <r>
    <n v="8727"/>
    <s v="CA-2012-103870"/>
    <x v="1"/>
    <x v="17"/>
    <d v="2018-12-31T00:00:00"/>
    <s v="Standard Class"/>
    <s v="SP-20860"/>
    <s v="Sung Pak"/>
    <x v="1"/>
    <s v="United States"/>
    <s v="Murfreesboro"/>
    <x v="18"/>
    <n v="37130"/>
    <x v="0"/>
    <s v="TEC-AC-10002370"/>
    <x v="2"/>
    <x v="11"/>
    <s v="Maxell CD-R Discs"/>
    <n v="4.7279999999999998"/>
    <n v="3"/>
    <n v="0.2"/>
    <n v="0.70919999999999961"/>
  </r>
  <r>
    <n v="8728"/>
    <s v="CA-2012-103870"/>
    <x v="1"/>
    <x v="17"/>
    <d v="2018-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8-12-31T00:00:00"/>
    <s v="Standard Class"/>
    <s v="SP-20860"/>
    <s v="Sung Pak"/>
    <x v="1"/>
    <s v="United States"/>
    <s v="Murfreesboro"/>
    <x v="18"/>
    <n v="37130"/>
    <x v="0"/>
    <s v="FUR-BO-10002853"/>
    <x v="0"/>
    <x v="0"/>
    <s v="O'Sullivan 5-Shelf Heavy-Duty Bookcases"/>
    <n v="131.10400000000001"/>
    <n v="2"/>
    <n v="0.2"/>
    <n v="8.1939999999999955"/>
  </r>
  <r>
    <n v="8730"/>
    <s v="CA-2012-103870"/>
    <x v="1"/>
    <x v="17"/>
    <d v="2018-12-31T00:00:00"/>
    <s v="Standard Class"/>
    <s v="SP-20860"/>
    <s v="Sung Pak"/>
    <x v="1"/>
    <s v="United States"/>
    <s v="Murfreesboro"/>
    <x v="18"/>
    <n v="37130"/>
    <x v="0"/>
    <s v="OFF-ST-10002562"/>
    <x v="1"/>
    <x v="4"/>
    <s v="Staples"/>
    <n v="22.512000000000004"/>
    <n v="3"/>
    <n v="0.2"/>
    <n v="2.2511999999999999"/>
  </r>
  <r>
    <n v="8731"/>
    <s v="CA-2012-103870"/>
    <x v="1"/>
    <x v="17"/>
    <d v="2018-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8-08-06T00:00:00"/>
    <s v="Standard Class"/>
    <s v="SC-20695"/>
    <s v="Steve Chapman"/>
    <x v="1"/>
    <s v="United States"/>
    <s v="Saint Louis"/>
    <x v="25"/>
    <n v="63116"/>
    <x v="2"/>
    <s v="OFF-SU-10002573"/>
    <x v="1"/>
    <x v="14"/>
    <s v="Acme 10&quot; Easy Grip Assistive Scissors"/>
    <n v="52.59"/>
    <n v="3"/>
    <n v="0"/>
    <n v="15.776999999999996"/>
  </r>
  <r>
    <n v="8733"/>
    <s v="CA-2014-116988"/>
    <x v="3"/>
    <x v="818"/>
    <d v="2020-06-30T00:00:00"/>
    <s v="Second Class"/>
    <s v="PW-19030"/>
    <s v="Pauline Webber"/>
    <x v="1"/>
    <s v="United States"/>
    <s v="Seattle"/>
    <x v="4"/>
    <n v="98105"/>
    <x v="1"/>
    <s v="OFF-PA-10003848"/>
    <x v="1"/>
    <x v="10"/>
    <s v="Xerox 1997"/>
    <n v="19.440000000000001"/>
    <n v="3"/>
    <n v="0"/>
    <n v="9.3312000000000008"/>
  </r>
  <r>
    <n v="8734"/>
    <s v="CA-2014-116988"/>
    <x v="3"/>
    <x v="818"/>
    <d v="2020-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20-06-30T00:00:00"/>
    <s v="Second Class"/>
    <s v="PW-19030"/>
    <s v="Pauline Webber"/>
    <x v="1"/>
    <s v="United States"/>
    <s v="Seattle"/>
    <x v="4"/>
    <n v="98105"/>
    <x v="1"/>
    <s v="TEC-AC-10003832"/>
    <x v="2"/>
    <x v="11"/>
    <s v="Logitech P710e Mobile Speakerphone"/>
    <n v="1287.45"/>
    <n v="5"/>
    <n v="0"/>
    <n v="244.61549999999988"/>
  </r>
  <r>
    <n v="8736"/>
    <s v="US-2011-169390"/>
    <x v="2"/>
    <x v="315"/>
    <d v="2017-02-11T00:00:00"/>
    <s v="Second Class"/>
    <s v="CS-12250"/>
    <s v="Chris Selesnick"/>
    <x v="1"/>
    <s v="United States"/>
    <s v="New York City"/>
    <x v="15"/>
    <n v="10024"/>
    <x v="3"/>
    <s v="OFF-ST-10001558"/>
    <x v="1"/>
    <x v="4"/>
    <s v="Acco Perma 4000 Stacking Storage Drawers"/>
    <n v="64.959999999999994"/>
    <n v="4"/>
    <n v="0"/>
    <n v="9.7439999999999998"/>
  </r>
  <r>
    <n v="8737"/>
    <s v="CA-2013-168774"/>
    <x v="0"/>
    <x v="912"/>
    <d v="2019-09-10T00:00:00"/>
    <s v="Standard Class"/>
    <s v="RP-19855"/>
    <s v="Roy Phan"/>
    <x v="1"/>
    <s v="United States"/>
    <s v="Woodbury"/>
    <x v="11"/>
    <n v="55125"/>
    <x v="2"/>
    <s v="OFF-ST-10001490"/>
    <x v="1"/>
    <x v="4"/>
    <s v="Hot File 7-Pocket, Floor Stand"/>
    <n v="535.41"/>
    <n v="3"/>
    <n v="0"/>
    <n v="160.62299999999993"/>
  </r>
  <r>
    <n v="8738"/>
    <s v="CA-2014-161592"/>
    <x v="3"/>
    <x v="1190"/>
    <d v="2020-04-11T00:00:00"/>
    <s v="Standard Class"/>
    <s v="CS-12175"/>
    <s v="Charles Sheldon"/>
    <x v="1"/>
    <s v="United States"/>
    <s v="Chattanooga"/>
    <x v="18"/>
    <n v="37421"/>
    <x v="0"/>
    <s v="OFF-BI-10003669"/>
    <x v="1"/>
    <x v="8"/>
    <s v="3M Organizer Strips"/>
    <n v="8.1000000000000014"/>
    <n v="5"/>
    <n v="0.7"/>
    <n v="-5.9399999999999977"/>
  </r>
  <r>
    <n v="8739"/>
    <s v="US-2014-131961"/>
    <x v="3"/>
    <x v="166"/>
    <d v="2020-12-12T00:00:00"/>
    <s v="First Class"/>
    <s v="MJ-17740"/>
    <s v="Max Jones"/>
    <x v="0"/>
    <s v="United States"/>
    <s v="Philadelphia"/>
    <x v="9"/>
    <n v="19140"/>
    <x v="3"/>
    <s v="OFF-AR-10004441"/>
    <x v="1"/>
    <x v="6"/>
    <s v="BIC Brite Liner Highlighters"/>
    <n v="13.247999999999999"/>
    <n v="4"/>
    <n v="0.2"/>
    <n v="3.6431999999999998"/>
  </r>
  <r>
    <n v="8740"/>
    <s v="US-2014-131961"/>
    <x v="3"/>
    <x v="166"/>
    <d v="2020-12-12T00:00:00"/>
    <s v="First Class"/>
    <s v="MJ-17740"/>
    <s v="Max Jones"/>
    <x v="0"/>
    <s v="United States"/>
    <s v="Philadelphia"/>
    <x v="9"/>
    <n v="19140"/>
    <x v="3"/>
    <s v="TEC-PH-10001924"/>
    <x v="2"/>
    <x v="7"/>
    <s v="iHome FM Clock Radio with Lightning Dock"/>
    <n v="83.987999999999985"/>
    <n v="2"/>
    <n v="0.4"/>
    <n v="-20.996999999999993"/>
  </r>
  <r>
    <n v="8741"/>
    <s v="CA-2013-102498"/>
    <x v="0"/>
    <x v="1130"/>
    <d v="2019-07-26T00:00:00"/>
    <s v="First Class"/>
    <s v="JG-15160"/>
    <s v="James Galang"/>
    <x v="0"/>
    <s v="United States"/>
    <s v="Lafayette"/>
    <x v="28"/>
    <n v="70506"/>
    <x v="0"/>
    <s v="OFF-AR-10004456"/>
    <x v="1"/>
    <x v="6"/>
    <s v="Panasonic KP-4ABK Battery-Operated Pencil Sharpener"/>
    <n v="73.2"/>
    <n v="5"/>
    <n v="0"/>
    <n v="21.227999999999998"/>
  </r>
  <r>
    <n v="8742"/>
    <s v="CA-2012-113222"/>
    <x v="1"/>
    <x v="529"/>
    <d v="2018-11-09T00:00:00"/>
    <s v="Same Day"/>
    <s v="AG-10765"/>
    <s v="Anthony Garverick"/>
    <x v="2"/>
    <s v="United States"/>
    <s v="Lawrence"/>
    <x v="14"/>
    <n v="46226"/>
    <x v="2"/>
    <s v="OFF-BI-10001890"/>
    <x v="1"/>
    <x v="8"/>
    <s v="Avery Poly Binder Pockets"/>
    <n v="10.74"/>
    <n v="3"/>
    <n v="0"/>
    <n v="5.1551999999999998"/>
  </r>
  <r>
    <n v="8743"/>
    <s v="US-2012-144771"/>
    <x v="1"/>
    <x v="653"/>
    <d v="2018-10-04T00:00:00"/>
    <s v="First Class"/>
    <s v="CK-12205"/>
    <s v="Chloris Kastensmidt"/>
    <x v="0"/>
    <s v="United States"/>
    <s v="Hillsboro"/>
    <x v="21"/>
    <n v="97123"/>
    <x v="1"/>
    <s v="FUR-FU-10000629"/>
    <x v="0"/>
    <x v="5"/>
    <s v="9-3/4 Diameter Round Wall Clock"/>
    <n v="11.032"/>
    <n v="1"/>
    <n v="0.2"/>
    <n v="3.0338000000000003"/>
  </r>
  <r>
    <n v="8744"/>
    <s v="US-2012-144771"/>
    <x v="1"/>
    <x v="653"/>
    <d v="2018-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8-11-25T00:00:00"/>
    <s v="Second Class"/>
    <s v="HD-14785"/>
    <s v="Harold Dahlen"/>
    <x v="2"/>
    <s v="United States"/>
    <s v="Cambridge"/>
    <x v="31"/>
    <n v="2138"/>
    <x v="3"/>
    <s v="OFF-AR-10003056"/>
    <x v="1"/>
    <x v="6"/>
    <s v="Newell 341"/>
    <n v="17.12"/>
    <n v="4"/>
    <n v="0"/>
    <n v="4.9647999999999985"/>
  </r>
  <r>
    <n v="8746"/>
    <s v="CA-2012-162376"/>
    <x v="1"/>
    <x v="6"/>
    <d v="2018-11-25T00:00:00"/>
    <s v="Second Class"/>
    <s v="HD-14785"/>
    <s v="Harold Dahlen"/>
    <x v="2"/>
    <s v="United States"/>
    <s v="Cambridge"/>
    <x v="31"/>
    <n v="2138"/>
    <x v="3"/>
    <s v="OFF-PA-10000300"/>
    <x v="1"/>
    <x v="10"/>
    <s v="Xerox 1936"/>
    <n v="59.94"/>
    <n v="3"/>
    <n v="0"/>
    <n v="28.171799999999998"/>
  </r>
  <r>
    <n v="8747"/>
    <s v="CA-2014-128076"/>
    <x v="3"/>
    <x v="62"/>
    <d v="2020-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20-02-08T00:00:00"/>
    <s v="Standard Class"/>
    <s v="BO-11350"/>
    <s v="Bill Overfelt"/>
    <x v="1"/>
    <s v="United States"/>
    <s v="San Diego"/>
    <x v="1"/>
    <n v="92105"/>
    <x v="1"/>
    <s v="OFF-BI-10003638"/>
    <x v="1"/>
    <x v="8"/>
    <s v="GBC Durable Plastic Covers"/>
    <n v="30.960000000000004"/>
    <n v="2"/>
    <n v="0.2"/>
    <n v="10.061999999999998"/>
  </r>
  <r>
    <n v="8749"/>
    <s v="CA-2014-128076"/>
    <x v="3"/>
    <x v="62"/>
    <d v="2020-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8-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8-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9-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9-05-10T00:00:00"/>
    <s v="Standard Class"/>
    <s v="RB-19465"/>
    <s v="Rick Bensley"/>
    <x v="2"/>
    <s v="United States"/>
    <s v="Tallahassee"/>
    <x v="2"/>
    <n v="32303"/>
    <x v="0"/>
    <s v="TEC-PH-10001198"/>
    <x v="2"/>
    <x v="7"/>
    <s v="Avaya 4621SW VoIP phone"/>
    <n v="177.48000000000002"/>
    <n v="3"/>
    <n v="0.2"/>
    <n v="19.966499999999982"/>
  </r>
  <r>
    <n v="8754"/>
    <s v="CA-2014-152198"/>
    <x v="3"/>
    <x v="428"/>
    <d v="2020-09-11T00:00:00"/>
    <s v="First Class"/>
    <s v="JD-16015"/>
    <s v="Joy Daniels"/>
    <x v="0"/>
    <s v="United States"/>
    <s v="Toledo"/>
    <x v="24"/>
    <n v="43615"/>
    <x v="3"/>
    <s v="OFF-LA-10000443"/>
    <x v="1"/>
    <x v="2"/>
    <s v="Avery 501"/>
    <n v="17.712"/>
    <n v="6"/>
    <n v="0.2"/>
    <n v="5.9777999999999993"/>
  </r>
  <r>
    <n v="8755"/>
    <s v="CA-2014-152198"/>
    <x v="3"/>
    <x v="428"/>
    <d v="2020-09-11T00:00:00"/>
    <s v="First Class"/>
    <s v="JD-16015"/>
    <s v="Joy Daniels"/>
    <x v="0"/>
    <s v="United States"/>
    <s v="Toledo"/>
    <x v="24"/>
    <n v="43615"/>
    <x v="3"/>
    <s v="OFF-BI-10003669"/>
    <x v="1"/>
    <x v="8"/>
    <s v="3M Organizer Strips"/>
    <n v="4.8600000000000012"/>
    <n v="3"/>
    <n v="0.7"/>
    <n v="-3.5640000000000001"/>
  </r>
  <r>
    <n v="8756"/>
    <s v="CA-2014-152198"/>
    <x v="3"/>
    <x v="428"/>
    <d v="2020-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9-07-27T00:00:00"/>
    <s v="Standard Class"/>
    <s v="MF-17665"/>
    <s v="Maureen Fritzler"/>
    <x v="1"/>
    <s v="United States"/>
    <s v="Columbia"/>
    <x v="39"/>
    <n v="21044"/>
    <x v="3"/>
    <s v="OFF-AP-10002350"/>
    <x v="1"/>
    <x v="9"/>
    <s v="Belkin F9H710-06 7 Outlet SurgeMaster Surge Protector"/>
    <n v="37.68"/>
    <n v="2"/>
    <n v="0"/>
    <n v="10.5504"/>
  </r>
  <r>
    <n v="8758"/>
    <s v="CA-2013-114307"/>
    <x v="0"/>
    <x v="405"/>
    <d v="2019-07-27T00:00:00"/>
    <s v="Standard Class"/>
    <s v="MF-17665"/>
    <s v="Maureen Fritzler"/>
    <x v="1"/>
    <s v="United States"/>
    <s v="Columbia"/>
    <x v="39"/>
    <n v="21044"/>
    <x v="3"/>
    <s v="OFF-PA-10004100"/>
    <x v="1"/>
    <x v="10"/>
    <s v="Xerox 216"/>
    <n v="51.84"/>
    <n v="8"/>
    <n v="0"/>
    <n v="24.883200000000002"/>
  </r>
  <r>
    <n v="8759"/>
    <s v="CA-2013-114307"/>
    <x v="0"/>
    <x v="405"/>
    <d v="2019-07-27T00:00:00"/>
    <s v="Standard Class"/>
    <s v="MF-17665"/>
    <s v="Maureen Fritzler"/>
    <x v="1"/>
    <s v="United States"/>
    <s v="Columbia"/>
    <x v="39"/>
    <n v="21044"/>
    <x v="3"/>
    <s v="FUR-FU-10000794"/>
    <x v="0"/>
    <x v="5"/>
    <s v="Eldon Stackable Tray, Side-Load, Legal, Smoke"/>
    <n v="27.42"/>
    <n v="3"/>
    <n v="0"/>
    <n v="9.3227999999999991"/>
  </r>
  <r>
    <n v="8760"/>
    <s v="CA-2013-114307"/>
    <x v="0"/>
    <x v="405"/>
    <d v="2019-07-27T00:00:00"/>
    <s v="Standard Class"/>
    <s v="MF-17665"/>
    <s v="Maureen Fritzler"/>
    <x v="1"/>
    <s v="United States"/>
    <s v="Columbia"/>
    <x v="39"/>
    <n v="21044"/>
    <x v="3"/>
    <s v="OFF-BI-10002012"/>
    <x v="1"/>
    <x v="8"/>
    <s v="Wilson Jones Easy Flow II Sheet Lifters"/>
    <n v="5.4"/>
    <n v="3"/>
    <n v="0"/>
    <n v="2.5920000000000001"/>
  </r>
  <r>
    <n v="8761"/>
    <s v="CA-2013-159891"/>
    <x v="0"/>
    <x v="1010"/>
    <d v="2019-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0"/>
    <d v="2019-02-06T00:00:00"/>
    <s v="Standard Class"/>
    <s v="BF-11170"/>
    <s v="Ben Ferrer"/>
    <x v="2"/>
    <s v="United States"/>
    <s v="Atlanta"/>
    <x v="32"/>
    <n v="30318"/>
    <x v="0"/>
    <s v="OFF-EN-10004483"/>
    <x v="1"/>
    <x v="12"/>
    <s v="#10 White Business Envelopes,4 1/8 x 9 1/2"/>
    <n v="125.36"/>
    <n v="8"/>
    <n v="0"/>
    <n v="58.919199999999989"/>
  </r>
  <r>
    <n v="8763"/>
    <s v="CA-2013-112578"/>
    <x v="0"/>
    <x v="723"/>
    <d v="2020-01-03T00:00:00"/>
    <s v="Standard Class"/>
    <s v="FO-14305"/>
    <s v="Frank Olsen"/>
    <x v="0"/>
    <s v="United States"/>
    <s v="Sacramento"/>
    <x v="1"/>
    <n v="95823"/>
    <x v="1"/>
    <s v="OFF-ST-10003722"/>
    <x v="1"/>
    <x v="4"/>
    <s v="Project Tote Personal File"/>
    <n v="14.03"/>
    <n v="1"/>
    <n v="0"/>
    <n v="4.068699999999998"/>
  </r>
  <r>
    <n v="8764"/>
    <s v="CA-2013-112578"/>
    <x v="0"/>
    <x v="723"/>
    <d v="2020-01-03T00:00:00"/>
    <s v="Standard Class"/>
    <s v="FO-14305"/>
    <s v="Frank Olsen"/>
    <x v="0"/>
    <s v="United States"/>
    <s v="Sacramento"/>
    <x v="1"/>
    <n v="95823"/>
    <x v="1"/>
    <s v="OFF-SU-10002557"/>
    <x v="1"/>
    <x v="14"/>
    <s v="Fiskars Spring-Action Scissors"/>
    <n v="27.96"/>
    <n v="2"/>
    <n v="0"/>
    <n v="7.2696000000000005"/>
  </r>
  <r>
    <n v="8765"/>
    <s v="CA-2012-107083"/>
    <x v="1"/>
    <x v="82"/>
    <d v="2018-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8-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8-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8-11-27T00:00:00"/>
    <s v="Standard Class"/>
    <s v="BB-11545"/>
    <s v="Brenda Bowman"/>
    <x v="1"/>
    <s v="United States"/>
    <s v="Fort Worth"/>
    <x v="5"/>
    <n v="76106"/>
    <x v="2"/>
    <s v="OFF-BI-10002194"/>
    <x v="1"/>
    <x v="8"/>
    <s v="Cardinal Hold-It CD Pocket"/>
    <n v="7.9799999999999986"/>
    <n v="5"/>
    <n v="0.8"/>
    <n v="-13.167000000000002"/>
  </r>
  <r>
    <n v="8769"/>
    <s v="CA-2012-151722"/>
    <x v="1"/>
    <x v="348"/>
    <d v="2018-10-09T00:00:00"/>
    <s v="Standard Class"/>
    <s v="IL-15100"/>
    <s v="Ivan Liston"/>
    <x v="0"/>
    <s v="United States"/>
    <s v="Columbus"/>
    <x v="24"/>
    <n v="43229"/>
    <x v="3"/>
    <s v="TEC-AC-10000892"/>
    <x v="2"/>
    <x v="11"/>
    <s v="NETGEAR N750 Dual Band Wi-Fi Gigabit Router"/>
    <n v="288"/>
    <n v="4"/>
    <n v="0.2"/>
    <n v="57.599999999999994"/>
  </r>
  <r>
    <n v="8770"/>
    <s v="CA-2013-151148"/>
    <x v="0"/>
    <x v="126"/>
    <d v="2019-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9-09-14T00:00:00"/>
    <s v="Same Day"/>
    <s v="PO-19180"/>
    <s v="Philisse Overcash"/>
    <x v="2"/>
    <s v="United States"/>
    <s v="Louisville"/>
    <x v="22"/>
    <n v="80027"/>
    <x v="1"/>
    <s v="FUR-CH-10002304"/>
    <x v="0"/>
    <x v="1"/>
    <s v="Global Stack Chair without Arms, Black"/>
    <n v="83.13600000000001"/>
    <n v="4"/>
    <n v="0.2"/>
    <n v="5.1960000000000015"/>
  </r>
  <r>
    <n v="8772"/>
    <s v="CA-2014-115882"/>
    <x v="3"/>
    <x v="32"/>
    <d v="2020-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20-09-18T00:00:00"/>
    <s v="First Class"/>
    <s v="DB-13555"/>
    <s v="Dorothy Badders"/>
    <x v="1"/>
    <s v="United States"/>
    <s v="Raleigh"/>
    <x v="3"/>
    <n v="27604"/>
    <x v="0"/>
    <s v="OFF-PA-10001125"/>
    <x v="1"/>
    <x v="10"/>
    <s v="Xerox 1988"/>
    <n v="74.352000000000004"/>
    <n v="3"/>
    <n v="0.2"/>
    <n v="23.234999999999992"/>
  </r>
  <r>
    <n v="8774"/>
    <s v="CA-2012-132276"/>
    <x v="1"/>
    <x v="1202"/>
    <d v="2018-02-28T00:00:00"/>
    <s v="Standard Class"/>
    <s v="LC-16960"/>
    <s v="Lindsay Castell"/>
    <x v="2"/>
    <s v="United States"/>
    <s v="New York City"/>
    <x v="15"/>
    <n v="10024"/>
    <x v="3"/>
    <s v="OFF-AP-10000804"/>
    <x v="1"/>
    <x v="9"/>
    <s v="Hoover Portapower Portable Vacuum"/>
    <n v="26.880000000000003"/>
    <n v="6"/>
    <n v="0"/>
    <n v="6.7200000000000006"/>
  </r>
  <r>
    <n v="8775"/>
    <s v="CA-2012-132276"/>
    <x v="1"/>
    <x v="1202"/>
    <d v="2018-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9-12-10T00:00:00"/>
    <s v="Second Class"/>
    <s v="MP-18175"/>
    <s v="Mike Pelletier"/>
    <x v="2"/>
    <s v="United States"/>
    <s v="Chicago"/>
    <x v="10"/>
    <n v="60623"/>
    <x v="2"/>
    <s v="OFF-AR-10001547"/>
    <x v="1"/>
    <x v="6"/>
    <s v="Newell 311"/>
    <n v="3.536"/>
    <n v="2"/>
    <n v="0.2"/>
    <n v="0.30940000000000001"/>
  </r>
  <r>
    <n v="8777"/>
    <s v="CA-2013-102813"/>
    <x v="0"/>
    <x v="415"/>
    <d v="2019-07-04T00:00:00"/>
    <s v="First Class"/>
    <s v="EA-14035"/>
    <s v="Erin Ashbrook"/>
    <x v="1"/>
    <s v="United States"/>
    <s v="Huntsville"/>
    <x v="5"/>
    <n v="77340"/>
    <x v="2"/>
    <s v="FUR-CH-10000665"/>
    <x v="0"/>
    <x v="1"/>
    <s v="Global Airflow Leather Mesh Back Chair, Black"/>
    <n v="528.42999999999995"/>
    <n v="5"/>
    <n v="0.3"/>
    <n v="0"/>
  </r>
  <r>
    <n v="8778"/>
    <s v="CA-2013-102813"/>
    <x v="0"/>
    <x v="415"/>
    <d v="2019-07-04T00:00:00"/>
    <s v="First Class"/>
    <s v="EA-14035"/>
    <s v="Erin Ashbrook"/>
    <x v="1"/>
    <s v="United States"/>
    <s v="Huntsville"/>
    <x v="5"/>
    <n v="77340"/>
    <x v="2"/>
    <s v="OFF-PA-10000520"/>
    <x v="1"/>
    <x v="10"/>
    <s v="Xerox 201"/>
    <n v="41.472000000000008"/>
    <n v="8"/>
    <n v="0.2"/>
    <n v="14.5152"/>
  </r>
  <r>
    <n v="8779"/>
    <s v="CA-2014-135377"/>
    <x v="3"/>
    <x v="1095"/>
    <d v="2020-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8-03-22T00:00:00"/>
    <s v="Second Class"/>
    <s v="BM-11785"/>
    <s v="Bryan Mills"/>
    <x v="0"/>
    <s v="United States"/>
    <s v="Salem"/>
    <x v="21"/>
    <n v="97301"/>
    <x v="1"/>
    <s v="OFF-ST-10004258"/>
    <x v="1"/>
    <x v="4"/>
    <s v="Portable Personal File Box"/>
    <n v="29.304000000000002"/>
    <n v="3"/>
    <n v="0.2"/>
    <n v="2.5641000000000034"/>
  </r>
  <r>
    <n v="8781"/>
    <s v="CA-2012-133585"/>
    <x v="1"/>
    <x v="1200"/>
    <d v="2018-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0"/>
    <d v="2018-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9-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9-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20-03-24T00:00:00"/>
    <s v="Standard Class"/>
    <s v="AS-10630"/>
    <s v="Ann Steele"/>
    <x v="2"/>
    <s v="United States"/>
    <s v="Knoxville"/>
    <x v="18"/>
    <n v="37918"/>
    <x v="0"/>
    <s v="OFF-LA-10003190"/>
    <x v="1"/>
    <x v="2"/>
    <s v="Avery 474"/>
    <n v="4.6079999999999997"/>
    <n v="2"/>
    <n v="0.2"/>
    <n v="1.6704000000000001"/>
  </r>
  <r>
    <n v="8786"/>
    <s v="CA-2014-145765"/>
    <x v="3"/>
    <x v="39"/>
    <d v="2020-06-03T00:00:00"/>
    <s v="Standard Class"/>
    <s v="CM-11815"/>
    <s v="Candace McMahon"/>
    <x v="1"/>
    <s v="United States"/>
    <s v="Phoenix"/>
    <x v="16"/>
    <n v="85023"/>
    <x v="1"/>
    <s v="TEC-PH-10001305"/>
    <x v="2"/>
    <x v="7"/>
    <s v="Panasonic KX TS208W Corded phone"/>
    <n v="195.96000000000004"/>
    <n v="5"/>
    <n v="0.2"/>
    <n v="19.596000000000018"/>
  </r>
  <r>
    <n v="8787"/>
    <s v="CA-2014-145765"/>
    <x v="3"/>
    <x v="39"/>
    <d v="2020-06-03T00:00:00"/>
    <s v="Standard Class"/>
    <s v="CM-11815"/>
    <s v="Candace McMahon"/>
    <x v="1"/>
    <s v="United States"/>
    <s v="Phoenix"/>
    <x v="16"/>
    <n v="85023"/>
    <x v="1"/>
    <s v="OFF-PA-10001534"/>
    <x v="1"/>
    <x v="10"/>
    <s v="Xerox 230"/>
    <n v="15.552000000000003"/>
    <n v="3"/>
    <n v="0.2"/>
    <n v="5.4432"/>
  </r>
  <r>
    <n v="8788"/>
    <s v="CA-2014-145765"/>
    <x v="3"/>
    <x v="39"/>
    <d v="2020-06-03T00:00:00"/>
    <s v="Standard Class"/>
    <s v="CM-11815"/>
    <s v="Candace McMahon"/>
    <x v="1"/>
    <s v="United States"/>
    <s v="Phoenix"/>
    <x v="16"/>
    <n v="85023"/>
    <x v="1"/>
    <s v="TEC-AC-10000844"/>
    <x v="2"/>
    <x v="11"/>
    <s v="Logitech Gaming G510s - Keyboard"/>
    <n v="271.96800000000002"/>
    <n v="4"/>
    <n v="0.2"/>
    <n v="54.393599999999978"/>
  </r>
  <r>
    <n v="8789"/>
    <s v="CA-2014-126914"/>
    <x v="3"/>
    <x v="140"/>
    <d v="2020-06-20T00:00:00"/>
    <s v="Standard Class"/>
    <s v="JE-15715"/>
    <s v="Joe Elijah"/>
    <x v="0"/>
    <s v="United States"/>
    <s v="Monroe"/>
    <x v="3"/>
    <n v="28110"/>
    <x v="0"/>
    <s v="FUR-CH-10000847"/>
    <x v="0"/>
    <x v="1"/>
    <s v="Global Executive Mid-Back Manager's Chair"/>
    <n v="698.35200000000009"/>
    <n v="3"/>
    <n v="0.2"/>
    <n v="52.376399999999961"/>
  </r>
  <r>
    <n v="8790"/>
    <s v="CA-2014-126914"/>
    <x v="3"/>
    <x v="140"/>
    <d v="2020-06-20T00:00:00"/>
    <s v="Standard Class"/>
    <s v="JE-15715"/>
    <s v="Joe Elijah"/>
    <x v="0"/>
    <s v="United States"/>
    <s v="Monroe"/>
    <x v="3"/>
    <n v="28110"/>
    <x v="0"/>
    <s v="FUR-BO-10000468"/>
    <x v="0"/>
    <x v="0"/>
    <s v="O'Sullivan 2-Shelf Heavy-Duty Bookcases"/>
    <n v="77.728000000000009"/>
    <n v="2"/>
    <n v="0.2"/>
    <n v="-3.8863999999999947"/>
  </r>
  <r>
    <n v="8791"/>
    <s v="CA-2012-169572"/>
    <x v="1"/>
    <x v="684"/>
    <d v="2018-09-12T00:00:00"/>
    <s v="Standard Class"/>
    <s v="AG-10525"/>
    <s v="Andy Gerbode"/>
    <x v="1"/>
    <s v="United States"/>
    <s v="Richmond"/>
    <x v="17"/>
    <n v="23223"/>
    <x v="0"/>
    <s v="OFF-BI-10002799"/>
    <x v="1"/>
    <x v="8"/>
    <s v="SlimView Poly Binder, 3/8&quot;"/>
    <n v="46.62"/>
    <n v="9"/>
    <n v="0"/>
    <n v="21.445199999999996"/>
  </r>
  <r>
    <n v="8792"/>
    <s v="CA-2014-162075"/>
    <x v="3"/>
    <x v="257"/>
    <d v="2020-03-25T00:00:00"/>
    <s v="Standard Class"/>
    <s v="TT-21220"/>
    <s v="Thomas Thornton"/>
    <x v="0"/>
    <s v="United States"/>
    <s v="Houston"/>
    <x v="5"/>
    <n v="77041"/>
    <x v="2"/>
    <s v="TEC-PH-10001557"/>
    <x v="2"/>
    <x v="7"/>
    <s v="Pyle PMP37LED"/>
    <n v="537.54399999999998"/>
    <n v="7"/>
    <n v="0.2"/>
    <n v="47.035099999999971"/>
  </r>
  <r>
    <n v="8793"/>
    <s v="CA-2011-162992"/>
    <x v="2"/>
    <x v="174"/>
    <d v="2017-12-21T00:00:00"/>
    <s v="First Class"/>
    <s v="BP-11095"/>
    <s v="Bart Pistole"/>
    <x v="1"/>
    <s v="United States"/>
    <s v="Los Angeles"/>
    <x v="1"/>
    <n v="90008"/>
    <x v="1"/>
    <s v="OFF-LA-10001934"/>
    <x v="1"/>
    <x v="2"/>
    <s v="Avery 516"/>
    <n v="14.62"/>
    <n v="2"/>
    <n v="0"/>
    <n v="6.8713999999999995"/>
  </r>
  <r>
    <n v="8794"/>
    <s v="CA-2011-162992"/>
    <x v="2"/>
    <x v="174"/>
    <d v="2017-12-21T00:00:00"/>
    <s v="First Class"/>
    <s v="BP-11095"/>
    <s v="Bart Pistole"/>
    <x v="1"/>
    <s v="United States"/>
    <s v="Los Angeles"/>
    <x v="1"/>
    <n v="90008"/>
    <x v="1"/>
    <s v="OFF-FA-10004248"/>
    <x v="1"/>
    <x v="13"/>
    <s v="Advantus T-Pin Paper Clips"/>
    <n v="22.549999999999997"/>
    <n v="5"/>
    <n v="0"/>
    <n v="8.7945000000000011"/>
  </r>
  <r>
    <n v="8795"/>
    <s v="CA-2011-162992"/>
    <x v="2"/>
    <x v="174"/>
    <d v="2017-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7-12-21T00:00:00"/>
    <s v="First Class"/>
    <s v="BP-11095"/>
    <s v="Bart Pistole"/>
    <x v="1"/>
    <s v="United States"/>
    <s v="Los Angeles"/>
    <x v="1"/>
    <n v="90008"/>
    <x v="1"/>
    <s v="TEC-PH-10002085"/>
    <x v="2"/>
    <x v="7"/>
    <s v="Clarity 53712"/>
    <n v="211.16800000000001"/>
    <n v="4"/>
    <n v="0.2"/>
    <n v="15.837600000000009"/>
  </r>
  <r>
    <n v="8797"/>
    <s v="CA-2013-106397"/>
    <x v="0"/>
    <x v="274"/>
    <d v="2019-07-14T00:00:00"/>
    <s v="Standard Class"/>
    <s v="MJ-17740"/>
    <s v="Max Jones"/>
    <x v="0"/>
    <s v="United States"/>
    <s v="Orem"/>
    <x v="7"/>
    <n v="84057"/>
    <x v="1"/>
    <s v="OFF-PA-10003441"/>
    <x v="1"/>
    <x v="10"/>
    <s v="Xerox 226"/>
    <n v="12.96"/>
    <n v="2"/>
    <n v="0"/>
    <n v="6.2208000000000006"/>
  </r>
  <r>
    <n v="8798"/>
    <s v="CA-2013-106397"/>
    <x v="0"/>
    <x v="274"/>
    <d v="2019-07-14T00:00:00"/>
    <s v="Standard Class"/>
    <s v="MJ-17740"/>
    <s v="Max Jones"/>
    <x v="0"/>
    <s v="United States"/>
    <s v="Orem"/>
    <x v="7"/>
    <n v="84057"/>
    <x v="1"/>
    <s v="OFF-AR-10004602"/>
    <x v="1"/>
    <x v="6"/>
    <s v="Boston KS Multi-Size Manual Pencil Sharpener"/>
    <n v="45.98"/>
    <n v="2"/>
    <n v="0"/>
    <n v="12.874400000000001"/>
  </r>
  <r>
    <n v="8799"/>
    <s v="US-2013-150140"/>
    <x v="0"/>
    <x v="1203"/>
    <d v="2019-04-11T00:00:00"/>
    <s v="Standard Class"/>
    <s v="VM-21685"/>
    <s v="Valerie Mitchum"/>
    <x v="2"/>
    <s v="United States"/>
    <s v="Burlington"/>
    <x v="42"/>
    <s v="05408"/>
    <x v="3"/>
    <s v="TEC-PH-10002555"/>
    <x v="2"/>
    <x v="7"/>
    <s v="Nortel Meridian M5316 Digital phone"/>
    <n v="1294.75"/>
    <n v="5"/>
    <n v="0"/>
    <n v="336.63499999999999"/>
  </r>
  <r>
    <n v="8800"/>
    <s v="CA-2011-116666"/>
    <x v="2"/>
    <x v="1204"/>
    <d v="2017-05-10T00:00:00"/>
    <s v="First Class"/>
    <s v="KT-16480"/>
    <s v="Kean Thornton"/>
    <x v="0"/>
    <s v="United States"/>
    <s v="Philadelphia"/>
    <x v="9"/>
    <n v="19134"/>
    <x v="3"/>
    <s v="TEC-CO-10001449"/>
    <x v="2"/>
    <x v="16"/>
    <s v="Hewlett Packard LaserJet 3310 Copier"/>
    <n v="1799.9699999999998"/>
    <n v="5"/>
    <n v="0.4"/>
    <n v="239.99600000000009"/>
  </r>
  <r>
    <n v="8801"/>
    <s v="CA-2014-148992"/>
    <x v="3"/>
    <x v="51"/>
    <d v="2020-11-28T00:00:00"/>
    <s v="Standard Class"/>
    <s v="CS-12250"/>
    <s v="Chris Selesnick"/>
    <x v="1"/>
    <s v="United States"/>
    <s v="Chicago"/>
    <x v="10"/>
    <n v="60623"/>
    <x v="2"/>
    <s v="OFF-PA-10004285"/>
    <x v="1"/>
    <x v="10"/>
    <s v="Xerox 1959"/>
    <n v="10.688000000000001"/>
    <n v="2"/>
    <n v="0.2"/>
    <n v="3.7407999999999997"/>
  </r>
  <r>
    <n v="8802"/>
    <s v="CA-2013-140935"/>
    <x v="0"/>
    <x v="338"/>
    <d v="2019-11-13T00:00:00"/>
    <s v="First Class"/>
    <s v="AB-10015"/>
    <s v="Aaron Bergman"/>
    <x v="0"/>
    <s v="United States"/>
    <s v="Oklahoma City"/>
    <x v="26"/>
    <n v="73120"/>
    <x v="2"/>
    <s v="TEC-PH-10000562"/>
    <x v="2"/>
    <x v="7"/>
    <s v="Samsung Convoy 3"/>
    <n v="221.98"/>
    <n v="2"/>
    <n v="0"/>
    <n v="62.15440000000001"/>
  </r>
  <r>
    <n v="8803"/>
    <s v="CA-2013-140935"/>
    <x v="0"/>
    <x v="338"/>
    <d v="2019-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8-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8-01-01T00:00:00"/>
    <s v="First Class"/>
    <s v="AH-10030"/>
    <s v="Aaron Hawkins"/>
    <x v="1"/>
    <s v="United States"/>
    <s v="New York City"/>
    <x v="15"/>
    <n v="10035"/>
    <x v="3"/>
    <s v="OFF-LA-10003148"/>
    <x v="1"/>
    <x v="2"/>
    <s v="Avery 51"/>
    <n v="18.899999999999999"/>
    <n v="3"/>
    <n v="0"/>
    <n v="8.6939999999999991"/>
  </r>
  <r>
    <n v="8806"/>
    <s v="US-2014-100398"/>
    <x v="3"/>
    <x v="970"/>
    <d v="2020-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9-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20-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20-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20-11-01T00:00:00"/>
    <s v="Standard Class"/>
    <s v="JF-15190"/>
    <s v="Jamie Frazer"/>
    <x v="0"/>
    <s v="United States"/>
    <s v="Philadelphia"/>
    <x v="9"/>
    <n v="19134"/>
    <x v="3"/>
    <s v="OFF-LA-10001404"/>
    <x v="1"/>
    <x v="2"/>
    <s v="Avery 517"/>
    <n v="14.76"/>
    <n v="5"/>
    <n v="0.2"/>
    <n v="4.9815000000000005"/>
  </r>
  <r>
    <n v="8811"/>
    <s v="CA-2014-120614"/>
    <x v="3"/>
    <x v="1108"/>
    <d v="2020-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9-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9-03-14T00:00:00"/>
    <s v="Standard Class"/>
    <s v="SP-20650"/>
    <s v="Stephanie Phelps"/>
    <x v="1"/>
    <s v="United States"/>
    <s v="Jackson"/>
    <x v="12"/>
    <n v="49201"/>
    <x v="2"/>
    <s v="OFF-AR-10002766"/>
    <x v="1"/>
    <x v="6"/>
    <s v="Prang Drawing Pencil Set"/>
    <n v="13.899999999999999"/>
    <n v="5"/>
    <n v="0"/>
    <n v="3.7529999999999997"/>
  </r>
  <r>
    <n v="8814"/>
    <s v="CA-2012-127754"/>
    <x v="1"/>
    <x v="353"/>
    <d v="2018-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8-11-25T00:00:00"/>
    <s v="Second Class"/>
    <s v="PW-19240"/>
    <s v="Pierre Wener"/>
    <x v="0"/>
    <s v="United States"/>
    <s v="Wilmington"/>
    <x v="13"/>
    <n v="19805"/>
    <x v="3"/>
    <s v="TEC-PH-10003012"/>
    <x v="2"/>
    <x v="7"/>
    <s v="Nortel Meridian M3904 Professional Digital phone"/>
    <n v="307.98"/>
    <n v="2"/>
    <n v="0"/>
    <n v="89.314199999999971"/>
  </r>
  <r>
    <n v="8816"/>
    <s v="CA-2012-144274"/>
    <x v="1"/>
    <x v="521"/>
    <d v="2018-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8-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8-11-25T00:00:00"/>
    <s v="Second Class"/>
    <s v="PW-19240"/>
    <s v="Pierre Wener"/>
    <x v="0"/>
    <s v="United States"/>
    <s v="Wilmington"/>
    <x v="13"/>
    <n v="19805"/>
    <x v="3"/>
    <s v="OFF-EN-10003286"/>
    <x v="1"/>
    <x v="12"/>
    <s v="Staples"/>
    <n v="16.559999999999999"/>
    <n v="2"/>
    <n v="0"/>
    <n v="7.783199999999999"/>
  </r>
  <r>
    <n v="8819"/>
    <s v="CA-2012-144274"/>
    <x v="1"/>
    <x v="521"/>
    <d v="2018-11-25T00:00:00"/>
    <s v="Second Class"/>
    <s v="PW-19240"/>
    <s v="Pierre Wener"/>
    <x v="0"/>
    <s v="United States"/>
    <s v="Wilmington"/>
    <x v="13"/>
    <n v="19805"/>
    <x v="3"/>
    <s v="OFF-PA-10003441"/>
    <x v="1"/>
    <x v="10"/>
    <s v="Xerox 226"/>
    <n v="38.880000000000003"/>
    <n v="6"/>
    <n v="0"/>
    <n v="18.662400000000002"/>
  </r>
  <r>
    <n v="8820"/>
    <s v="CA-2012-142930"/>
    <x v="1"/>
    <x v="109"/>
    <d v="2018-12-02T00:00:00"/>
    <s v="Standard Class"/>
    <s v="EB-14170"/>
    <s v="Evan Bailliet"/>
    <x v="0"/>
    <s v="United States"/>
    <s v="Austin"/>
    <x v="5"/>
    <n v="78745"/>
    <x v="2"/>
    <s v="OFF-PA-10003395"/>
    <x v="1"/>
    <x v="10"/>
    <s v="Xerox 1941"/>
    <n v="335.52"/>
    <n v="4"/>
    <n v="0.2"/>
    <n v="117.43199999999999"/>
  </r>
  <r>
    <n v="8821"/>
    <s v="CA-2014-100622"/>
    <x v="3"/>
    <x v="132"/>
    <d v="2020-11-08T00:00:00"/>
    <s v="Standard Class"/>
    <s v="DK-13090"/>
    <s v="Dave Kipp"/>
    <x v="0"/>
    <s v="United States"/>
    <s v="Orlando"/>
    <x v="2"/>
    <n v="32839"/>
    <x v="0"/>
    <s v="TEC-CO-10003236"/>
    <x v="2"/>
    <x v="16"/>
    <s v="Canon Image Class D660 Copier"/>
    <n v="959.98400000000004"/>
    <n v="2"/>
    <n v="0.2"/>
    <n v="311.99479999999994"/>
  </r>
  <r>
    <n v="8822"/>
    <s v="CA-2014-100622"/>
    <x v="3"/>
    <x v="132"/>
    <d v="2020-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20-11-08T00:00:00"/>
    <s v="Standard Class"/>
    <s v="DK-13090"/>
    <s v="Dave Kipp"/>
    <x v="0"/>
    <s v="United States"/>
    <s v="Orlando"/>
    <x v="2"/>
    <n v="32839"/>
    <x v="0"/>
    <s v="OFF-AR-10004010"/>
    <x v="1"/>
    <x v="6"/>
    <s v="Hunt Boston Vacuum Mount KS Pencil Sharpener"/>
    <n v="55.984000000000009"/>
    <n v="2"/>
    <n v="0.2"/>
    <n v="4.1987999999999985"/>
  </r>
  <r>
    <n v="8824"/>
    <s v="CA-2014-100622"/>
    <x v="3"/>
    <x v="132"/>
    <d v="2020-11-08T00:00:00"/>
    <s v="Standard Class"/>
    <s v="DK-13090"/>
    <s v="Dave Kipp"/>
    <x v="0"/>
    <s v="United States"/>
    <s v="Orlando"/>
    <x v="2"/>
    <n v="32839"/>
    <x v="0"/>
    <s v="OFF-PA-10002947"/>
    <x v="1"/>
    <x v="10"/>
    <s v="Xerox 1923"/>
    <n v="10.688000000000001"/>
    <n v="2"/>
    <n v="0.2"/>
    <n v="3.7407999999999997"/>
  </r>
  <r>
    <n v="8825"/>
    <s v="CA-2014-117156"/>
    <x v="3"/>
    <x v="708"/>
    <d v="2020-03-24T00:00:00"/>
    <s v="Second Class"/>
    <s v="TB-21055"/>
    <s v="Ted Butterfield"/>
    <x v="0"/>
    <s v="United States"/>
    <s v="Reading"/>
    <x v="9"/>
    <n v="19601"/>
    <x v="3"/>
    <s v="OFF-EN-10003845"/>
    <x v="1"/>
    <x v="12"/>
    <s v="Colored Envelopes"/>
    <n v="8.8559999999999999"/>
    <n v="3"/>
    <n v="0.2"/>
    <n v="2.8781999999999992"/>
  </r>
  <r>
    <n v="8826"/>
    <s v="CA-2012-115399"/>
    <x v="1"/>
    <x v="546"/>
    <d v="2018-12-22T00:00:00"/>
    <s v="First Class"/>
    <s v="AG-10900"/>
    <s v="Arthur Gainer"/>
    <x v="0"/>
    <s v="United States"/>
    <s v="Philadelphia"/>
    <x v="9"/>
    <n v="19134"/>
    <x v="3"/>
    <s v="OFF-LA-10003190"/>
    <x v="1"/>
    <x v="2"/>
    <s v="Avery 474"/>
    <n v="6.911999999999999"/>
    <n v="3"/>
    <n v="0.2"/>
    <n v="2.5056000000000003"/>
  </r>
  <r>
    <n v="8827"/>
    <s v="US-2011-157847"/>
    <x v="2"/>
    <x v="1062"/>
    <d v="2017-04-06T00:00:00"/>
    <s v="Second Class"/>
    <s v="SC-20020"/>
    <s v="Sam Craven"/>
    <x v="0"/>
    <s v="United States"/>
    <s v="Houston"/>
    <x v="5"/>
    <n v="77095"/>
    <x v="2"/>
    <s v="OFF-PA-10002986"/>
    <x v="1"/>
    <x v="10"/>
    <s v="Xerox 1898"/>
    <n v="26.720000000000002"/>
    <n v="5"/>
    <n v="0.2"/>
    <n v="9.3520000000000003"/>
  </r>
  <r>
    <n v="8828"/>
    <s v="US-2011-157847"/>
    <x v="2"/>
    <x v="1062"/>
    <d v="2017-04-06T00:00:00"/>
    <s v="Second Class"/>
    <s v="SC-20020"/>
    <s v="Sam Craven"/>
    <x v="0"/>
    <s v="United States"/>
    <s v="Houston"/>
    <x v="5"/>
    <n v="77095"/>
    <x v="2"/>
    <s v="OFF-PA-10001593"/>
    <x v="1"/>
    <x v="10"/>
    <s v="Xerox 1947"/>
    <n v="33.488000000000007"/>
    <n v="7"/>
    <n v="0.2"/>
    <n v="10.464999999999998"/>
  </r>
  <r>
    <n v="8829"/>
    <s v="CA-2012-115168"/>
    <x v="1"/>
    <x v="1116"/>
    <d v="2018-06-09T00:00:00"/>
    <s v="Standard Class"/>
    <s v="BB-11545"/>
    <s v="Brenda Bowman"/>
    <x v="1"/>
    <s v="United States"/>
    <s v="Saint Charles"/>
    <x v="25"/>
    <n v="63301"/>
    <x v="2"/>
    <s v="OFF-PA-10000528"/>
    <x v="1"/>
    <x v="10"/>
    <s v="Xerox 1981"/>
    <n v="10.56"/>
    <n v="2"/>
    <n v="0"/>
    <n v="4.7519999999999998"/>
  </r>
  <r>
    <n v="8830"/>
    <s v="CA-2011-109680"/>
    <x v="2"/>
    <x v="191"/>
    <d v="2017-10-09T00:00:00"/>
    <s v="First Class"/>
    <s v="VP-21760"/>
    <s v="Victoria Pisteka"/>
    <x v="1"/>
    <s v="United States"/>
    <s v="Indianapolis"/>
    <x v="14"/>
    <n v="46203"/>
    <x v="2"/>
    <s v="OFF-ST-10001932"/>
    <x v="1"/>
    <x v="4"/>
    <s v="Fellowes Staxonsteel Drawer Files"/>
    <n v="386.34"/>
    <n v="2"/>
    <n v="0"/>
    <n v="54.087600000000009"/>
  </r>
  <r>
    <n v="8831"/>
    <s v="CA-2013-167983"/>
    <x v="0"/>
    <x v="1035"/>
    <d v="2019-08-25T00:00:00"/>
    <s v="Second Class"/>
    <s v="RP-19270"/>
    <s v="Rachel Payne"/>
    <x v="1"/>
    <s v="United States"/>
    <s v="Seattle"/>
    <x v="4"/>
    <n v="98115"/>
    <x v="1"/>
    <s v="OFF-BI-10003727"/>
    <x v="1"/>
    <x v="8"/>
    <s v="Avery Durable Slant Ring Binders With Label Holder"/>
    <n v="33.44"/>
    <n v="10"/>
    <n v="0.2"/>
    <n v="11.703999999999997"/>
  </r>
  <r>
    <n v="8832"/>
    <s v="CA-2012-145324"/>
    <x v="1"/>
    <x v="219"/>
    <d v="2018-11-19T00:00:00"/>
    <s v="Standard Class"/>
    <s v="DH-13675"/>
    <s v="Duane Huffman"/>
    <x v="2"/>
    <s v="United States"/>
    <s v="Harrisonburg"/>
    <x v="17"/>
    <n v="22801"/>
    <x v="0"/>
    <s v="FUR-FU-10002759"/>
    <x v="0"/>
    <x v="5"/>
    <s v="12-1/2 Diameter Round Wall Clock"/>
    <n v="39.96"/>
    <n v="2"/>
    <n v="0"/>
    <n v="14.3856"/>
  </r>
  <r>
    <n v="8833"/>
    <s v="CA-2012-153423"/>
    <x v="1"/>
    <x v="137"/>
    <d v="2018-06-27T00:00:00"/>
    <s v="Standard Class"/>
    <s v="SW-20455"/>
    <s v="Shaun Weien"/>
    <x v="0"/>
    <s v="United States"/>
    <s v="Rochester"/>
    <x v="15"/>
    <n v="14609"/>
    <x v="3"/>
    <s v="OFF-BI-10000545"/>
    <x v="1"/>
    <x v="8"/>
    <s v="GBC Ibimaster 500 Manual ProClick Binding System"/>
    <n v="1217.568"/>
    <n v="2"/>
    <n v="0.2"/>
    <n v="456.58800000000002"/>
  </r>
  <r>
    <n v="8834"/>
    <s v="US-2014-132675"/>
    <x v="3"/>
    <x v="241"/>
    <d v="2020-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20-09-29T00:00:00"/>
    <s v="Standard Class"/>
    <s v="KF-16285"/>
    <s v="Karen Ferguson"/>
    <x v="2"/>
    <s v="United States"/>
    <s v="Sandy Springs"/>
    <x v="32"/>
    <n v="30328"/>
    <x v="0"/>
    <s v="TEC-PH-10003171"/>
    <x v="2"/>
    <x v="7"/>
    <s v="Plantronics Encore H101 Dual Earpieces Headset"/>
    <n v="89.9"/>
    <n v="2"/>
    <n v="0"/>
    <n v="25.171999999999997"/>
  </r>
  <r>
    <n v="8836"/>
    <s v="US-2014-132675"/>
    <x v="3"/>
    <x v="241"/>
    <d v="2020-09-29T00:00:00"/>
    <s v="Standard Class"/>
    <s v="KF-16285"/>
    <s v="Karen Ferguson"/>
    <x v="2"/>
    <s v="United States"/>
    <s v="Sandy Springs"/>
    <x v="32"/>
    <n v="30328"/>
    <x v="0"/>
    <s v="OFF-AR-10000614"/>
    <x v="1"/>
    <x v="6"/>
    <s v="Barrel Sharpener"/>
    <n v="14.28"/>
    <n v="4"/>
    <n v="0"/>
    <n v="3.7127999999999997"/>
  </r>
  <r>
    <n v="8837"/>
    <s v="US-2014-132675"/>
    <x v="3"/>
    <x v="241"/>
    <d v="2020-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20-09-29T00:00:00"/>
    <s v="Standard Class"/>
    <s v="KF-16285"/>
    <s v="Karen Ferguson"/>
    <x v="2"/>
    <s v="United States"/>
    <s v="Sandy Springs"/>
    <x v="32"/>
    <n v="30328"/>
    <x v="0"/>
    <s v="OFF-LA-10003766"/>
    <x v="1"/>
    <x v="2"/>
    <s v="Self-Adhesive Removable Labels"/>
    <n v="15.75"/>
    <n v="5"/>
    <n v="0"/>
    <n v="7.5600000000000005"/>
  </r>
  <r>
    <n v="8839"/>
    <s v="CA-2011-153808"/>
    <x v="2"/>
    <x v="322"/>
    <d v="2017-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7-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7-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5"/>
    <d v="2019-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5"/>
    <d v="2019-02-13T00:00:00"/>
    <s v="Standard Class"/>
    <s v="JR-16210"/>
    <s v="Justin Ritter"/>
    <x v="1"/>
    <s v="United States"/>
    <s v="San Francisco"/>
    <x v="1"/>
    <n v="94110"/>
    <x v="1"/>
    <s v="TEC-AC-10004761"/>
    <x v="2"/>
    <x v="11"/>
    <s v="Maxell 4.7GB DVD+RW 3/Pack"/>
    <n v="31.86"/>
    <n v="2"/>
    <n v="0"/>
    <n v="11.151"/>
  </r>
  <r>
    <n v="8844"/>
    <s v="CA-2011-141173"/>
    <x v="2"/>
    <x v="728"/>
    <d v="2017-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20-12-24T00:00:00"/>
    <s v="Standard Class"/>
    <s v="BP-11290"/>
    <s v="Beth Paige"/>
    <x v="0"/>
    <s v="United States"/>
    <s v="Columbus"/>
    <x v="24"/>
    <n v="43229"/>
    <x v="3"/>
    <s v="OFF-BI-10004209"/>
    <x v="1"/>
    <x v="8"/>
    <s v="Fellowes Twister Kit, Gray/Clear, 3/pkg"/>
    <n v="7.2359999999999998"/>
    <n v="3"/>
    <n v="0.7"/>
    <n v="-6.0299999999999976"/>
  </r>
  <r>
    <n v="8846"/>
    <s v="CA-2014-156664"/>
    <x v="3"/>
    <x v="404"/>
    <d v="2020-12-24T00:00:00"/>
    <s v="Standard Class"/>
    <s v="BP-11290"/>
    <s v="Beth Paige"/>
    <x v="0"/>
    <s v="United States"/>
    <s v="Columbus"/>
    <x v="24"/>
    <n v="43229"/>
    <x v="3"/>
    <s v="OFF-FA-10002988"/>
    <x v="1"/>
    <x v="13"/>
    <s v="Ideal Clamps"/>
    <n v="4.8239999999999998"/>
    <n v="3"/>
    <n v="0.2"/>
    <n v="1.7486999999999999"/>
  </r>
  <r>
    <n v="8847"/>
    <s v="CA-2014-156664"/>
    <x v="3"/>
    <x v="404"/>
    <d v="2020-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20-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8-07-04T00:00:00"/>
    <s v="First Class"/>
    <s v="FA-14230"/>
    <s v="Frank Atkinson"/>
    <x v="1"/>
    <s v="United States"/>
    <s v="Raleigh"/>
    <x v="3"/>
    <n v="27604"/>
    <x v="0"/>
    <s v="TEC-PH-10003505"/>
    <x v="2"/>
    <x v="7"/>
    <s v="Geemarc AmpliPOWER60"/>
    <n v="74.239999999999995"/>
    <n v="1"/>
    <n v="0.2"/>
    <n v="8.3519999999999932"/>
  </r>
  <r>
    <n v="8850"/>
    <s v="CA-2012-140718"/>
    <x v="1"/>
    <x v="740"/>
    <d v="2018-07-04T00:00:00"/>
    <s v="First Class"/>
    <s v="FA-14230"/>
    <s v="Frank Atkinson"/>
    <x v="1"/>
    <s v="United States"/>
    <s v="Raleigh"/>
    <x v="3"/>
    <n v="27604"/>
    <x v="0"/>
    <s v="FUR-FU-10000076"/>
    <x v="0"/>
    <x v="5"/>
    <s v="24-Hour Round Wall Clock"/>
    <n v="159.84000000000003"/>
    <n v="10"/>
    <n v="0.2"/>
    <n v="45.954000000000008"/>
  </r>
  <r>
    <n v="8851"/>
    <s v="CA-2012-140718"/>
    <x v="1"/>
    <x v="740"/>
    <d v="2018-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8-07-04T00:00:00"/>
    <s v="First Class"/>
    <s v="FA-14230"/>
    <s v="Frank Atkinson"/>
    <x v="1"/>
    <s v="United States"/>
    <s v="Raleigh"/>
    <x v="3"/>
    <n v="27604"/>
    <x v="0"/>
    <s v="OFF-PA-10002250"/>
    <x v="1"/>
    <x v="10"/>
    <s v="Things To Do Today Pad"/>
    <n v="9.3920000000000012"/>
    <n v="2"/>
    <n v="0.2"/>
    <n v="3.2871999999999999"/>
  </r>
  <r>
    <n v="8853"/>
    <s v="CA-2011-119977"/>
    <x v="2"/>
    <x v="1168"/>
    <d v="2017-10-13T00:00:00"/>
    <s v="Second Class"/>
    <s v="DN-13690"/>
    <s v="Duane Noonan"/>
    <x v="0"/>
    <s v="United States"/>
    <s v="New York City"/>
    <x v="15"/>
    <n v="10011"/>
    <x v="3"/>
    <s v="OFF-PA-10003823"/>
    <x v="1"/>
    <x v="10"/>
    <s v="Xerox 197"/>
    <n v="123.92"/>
    <n v="4"/>
    <n v="0"/>
    <n v="55.763999999999996"/>
  </r>
  <r>
    <n v="8854"/>
    <s v="US-2012-115343"/>
    <x v="1"/>
    <x v="357"/>
    <d v="2018-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8-09-25T00:00:00"/>
    <s v="First Class"/>
    <s v="FO-14305"/>
    <s v="Frank Olsen"/>
    <x v="0"/>
    <s v="United States"/>
    <s v="Philadelphia"/>
    <x v="9"/>
    <n v="19143"/>
    <x v="3"/>
    <s v="TEC-AC-10003832"/>
    <x v="2"/>
    <x v="11"/>
    <s v="Logitech P710e Mobile Speakerphone"/>
    <n v="617.97600000000011"/>
    <n v="3"/>
    <n v="0.2"/>
    <n v="-7.724700000000098"/>
  </r>
  <r>
    <n v="8856"/>
    <s v="CA-2014-163671"/>
    <x v="3"/>
    <x v="165"/>
    <d v="2020-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20-10-21T00:00:00"/>
    <s v="Standard Class"/>
    <s v="JW-15220"/>
    <s v="Jane Waco"/>
    <x v="1"/>
    <s v="United States"/>
    <s v="Sacramento"/>
    <x v="1"/>
    <n v="95823"/>
    <x v="1"/>
    <s v="TEC-AC-10002335"/>
    <x v="2"/>
    <x v="11"/>
    <s v="Logitech Media Keyboard K200"/>
    <n v="209.94"/>
    <n v="6"/>
    <n v="0"/>
    <n v="39.888599999999997"/>
  </r>
  <r>
    <n v="8858"/>
    <s v="CA-2014-135909"/>
    <x v="3"/>
    <x v="119"/>
    <d v="2020-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20-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20-08-27T00:00:00"/>
    <s v="Standard Class"/>
    <s v="TT-21460"/>
    <s v="Tonja Turnell"/>
    <x v="2"/>
    <s v="United States"/>
    <s v="Charlotte"/>
    <x v="3"/>
    <n v="28205"/>
    <x v="0"/>
    <s v="TEC-PH-10003171"/>
    <x v="2"/>
    <x v="7"/>
    <s v="Plantronics Encore H101 Dual Earpieces Headset"/>
    <n v="35.96"/>
    <n v="1"/>
    <n v="0.2"/>
    <n v="3.5959999999999983"/>
  </r>
  <r>
    <n v="8861"/>
    <s v="CA-2012-125934"/>
    <x v="1"/>
    <x v="861"/>
    <d v="2018-09-18T00:00:00"/>
    <s v="Standard Class"/>
    <s v="SN-20560"/>
    <s v="Skye Norling"/>
    <x v="2"/>
    <s v="United States"/>
    <s v="Paterson"/>
    <x v="30"/>
    <n v="7501"/>
    <x v="3"/>
    <s v="OFF-LA-10000414"/>
    <x v="1"/>
    <x v="2"/>
    <s v="Avery 503"/>
    <n v="31.049999999999997"/>
    <n v="3"/>
    <n v="0"/>
    <n v="14.904"/>
  </r>
  <r>
    <n v="8862"/>
    <s v="CA-2012-125934"/>
    <x v="1"/>
    <x v="861"/>
    <d v="2018-09-18T00:00:00"/>
    <s v="Standard Class"/>
    <s v="SN-20560"/>
    <s v="Skye Norling"/>
    <x v="2"/>
    <s v="United States"/>
    <s v="Paterson"/>
    <x v="30"/>
    <n v="7501"/>
    <x v="3"/>
    <s v="FUR-FU-10002107"/>
    <x v="0"/>
    <x v="5"/>
    <s v="Eldon Pizzaz Desk Accessories"/>
    <n v="8.92"/>
    <n v="4"/>
    <n v="0"/>
    <n v="3.9248000000000003"/>
  </r>
  <r>
    <n v="8863"/>
    <s v="CA-2012-125934"/>
    <x v="1"/>
    <x v="861"/>
    <d v="2018-09-18T00:00:00"/>
    <s v="Standard Class"/>
    <s v="SN-20560"/>
    <s v="Skye Norling"/>
    <x v="2"/>
    <s v="United States"/>
    <s v="Paterson"/>
    <x v="30"/>
    <n v="7501"/>
    <x v="3"/>
    <s v="OFF-BI-10004593"/>
    <x v="1"/>
    <x v="8"/>
    <s v="Ibico Laser Imprintable Binding System Covers"/>
    <n v="209.6"/>
    <n v="4"/>
    <n v="0"/>
    <n v="96.415999999999997"/>
  </r>
  <r>
    <n v="8864"/>
    <s v="CA-2012-125934"/>
    <x v="1"/>
    <x v="861"/>
    <d v="2018-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8-09-18T00:00:00"/>
    <s v="Standard Class"/>
    <s v="SN-20560"/>
    <s v="Skye Norling"/>
    <x v="2"/>
    <s v="United States"/>
    <s v="Paterson"/>
    <x v="30"/>
    <n v="7501"/>
    <x v="3"/>
    <s v="OFF-PA-10000556"/>
    <x v="1"/>
    <x v="10"/>
    <s v="Xerox 208"/>
    <n v="38.880000000000003"/>
    <n v="6"/>
    <n v="0"/>
    <n v="18.662400000000002"/>
  </r>
  <r>
    <n v="8866"/>
    <s v="CA-2012-158148"/>
    <x v="1"/>
    <x v="139"/>
    <d v="2018-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7-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7-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9-11-09T00:00:00"/>
    <s v="Standard Class"/>
    <s v="CC-12475"/>
    <s v="Cindy Chapman"/>
    <x v="0"/>
    <s v="United States"/>
    <s v="San Diego"/>
    <x v="1"/>
    <n v="92037"/>
    <x v="1"/>
    <s v="TEC-MA-10003176"/>
    <x v="2"/>
    <x v="15"/>
    <s v="Okidata B400 Printer"/>
    <n v="686.40000000000009"/>
    <n v="2"/>
    <n v="0.2"/>
    <n v="77.219999999999914"/>
  </r>
  <r>
    <n v="8870"/>
    <s v="CA-2014-101805"/>
    <x v="3"/>
    <x v="96"/>
    <d v="2020-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20-12-07T00:00:00"/>
    <s v="Standard Class"/>
    <s v="SH-19975"/>
    <s v="Sally Hughsby"/>
    <x v="1"/>
    <s v="United States"/>
    <s v="Seattle"/>
    <x v="4"/>
    <n v="98105"/>
    <x v="1"/>
    <s v="FUR-FU-10000023"/>
    <x v="0"/>
    <x v="5"/>
    <s v="Eldon Wave Desk Accessories"/>
    <n v="70.679999999999993"/>
    <n v="12"/>
    <n v="0"/>
    <n v="31.099200000000003"/>
  </r>
  <r>
    <n v="8872"/>
    <s v="CA-2014-101805"/>
    <x v="3"/>
    <x v="96"/>
    <d v="2020-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1"/>
    <d v="2017-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1"/>
    <d v="2017-10-10T00:00:00"/>
    <s v="Same Day"/>
    <s v="RB-19435"/>
    <s v="Richard Bierner"/>
    <x v="0"/>
    <s v="United States"/>
    <s v="Columbus"/>
    <x v="24"/>
    <n v="43229"/>
    <x v="3"/>
    <s v="OFF-BI-10002429"/>
    <x v="1"/>
    <x v="8"/>
    <s v="Premier Elliptical Ring Binder, Black"/>
    <n v="18.264000000000003"/>
    <n v="2"/>
    <n v="0.7"/>
    <n v="-13.393599999999999"/>
  </r>
  <r>
    <n v="8875"/>
    <s v="CA-2014-142489"/>
    <x v="3"/>
    <x v="237"/>
    <d v="2020-11-17T00:00:00"/>
    <s v="Second Class"/>
    <s v="TC-21295"/>
    <s v="Toby Carlisle"/>
    <x v="0"/>
    <s v="United States"/>
    <s v="Houston"/>
    <x v="5"/>
    <n v="77095"/>
    <x v="2"/>
    <s v="OFF-BI-10003684"/>
    <x v="1"/>
    <x v="8"/>
    <s v="Wilson Jones Legal Size Ring Binders"/>
    <n v="21.989999999999995"/>
    <n v="5"/>
    <n v="0.8"/>
    <n v="-32.984999999999999"/>
  </r>
  <r>
    <n v="8876"/>
    <s v="US-2013-141264"/>
    <x v="0"/>
    <x v="572"/>
    <d v="2019-08-20T00:00:00"/>
    <s v="Standard Class"/>
    <s v="CT-11995"/>
    <s v="Carol Triggs"/>
    <x v="0"/>
    <s v="United States"/>
    <s v="Irving"/>
    <x v="5"/>
    <n v="75061"/>
    <x v="2"/>
    <s v="OFF-SU-10003505"/>
    <x v="1"/>
    <x v="14"/>
    <s v="Premier Electric Letter Opener"/>
    <n v="185.376"/>
    <n v="2"/>
    <n v="0.2"/>
    <n v="-34.758000000000017"/>
  </r>
  <r>
    <n v="8877"/>
    <s v="US-2013-141264"/>
    <x v="0"/>
    <x v="572"/>
    <d v="2019-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20-09-24T00:00:00"/>
    <s v="Standard Class"/>
    <s v="GZ-14470"/>
    <s v="Gary Zandusky"/>
    <x v="0"/>
    <s v="United States"/>
    <s v="Morristown"/>
    <x v="30"/>
    <n v="7960"/>
    <x v="3"/>
    <s v="TEC-MA-10004626"/>
    <x v="2"/>
    <x v="15"/>
    <s v="Lexmark 20R1285 X6650 Wireless All-in-One Printer"/>
    <n v="480"/>
    <n v="4"/>
    <n v="0"/>
    <n v="225.6"/>
  </r>
  <r>
    <n v="8879"/>
    <s v="CA-2014-126928"/>
    <x v="3"/>
    <x v="697"/>
    <d v="2020-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8-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8-03-25T00:00:00"/>
    <s v="First Class"/>
    <s v="AM-10360"/>
    <s v="Alice McCarthy"/>
    <x v="1"/>
    <s v="United States"/>
    <s v="Los Angeles"/>
    <x v="1"/>
    <n v="90008"/>
    <x v="1"/>
    <s v="TEC-AC-10000736"/>
    <x v="2"/>
    <x v="11"/>
    <s v="Logitech G600 MMO Gaming Mouse"/>
    <n v="239.96999999999997"/>
    <n v="3"/>
    <n v="0"/>
    <n v="86.389199999999988"/>
  </r>
  <r>
    <n v="8882"/>
    <s v="CA-2013-135594"/>
    <x v="0"/>
    <x v="1185"/>
    <d v="2019-07-04T00:00:00"/>
    <s v="Second Class"/>
    <s v="AH-10120"/>
    <s v="Adrian Hane"/>
    <x v="2"/>
    <s v="United States"/>
    <s v="Aurora"/>
    <x v="10"/>
    <n v="60505"/>
    <x v="2"/>
    <s v="TEC-AC-10003038"/>
    <x v="2"/>
    <x v="11"/>
    <s v="Kingston Digital DataTraveler 16GB USB 2.0"/>
    <n v="50.120000000000005"/>
    <n v="7"/>
    <n v="0.2"/>
    <n v="-0.62650000000000716"/>
  </r>
  <r>
    <n v="8883"/>
    <s v="US-2014-115252"/>
    <x v="3"/>
    <x v="179"/>
    <d v="2020-10-26T00:00:00"/>
    <s v="Standard Class"/>
    <s v="MY-18295"/>
    <s v="Muhammed Yedwab"/>
    <x v="1"/>
    <s v="United States"/>
    <s v="Durham"/>
    <x v="3"/>
    <n v="27707"/>
    <x v="0"/>
    <s v="TEC-PH-10004071"/>
    <x v="2"/>
    <x v="7"/>
    <s v="PayAnywhere Card Reader"/>
    <n v="15.984000000000002"/>
    <n v="2"/>
    <n v="0.2"/>
    <n v="1.3986000000000001"/>
  </r>
  <r>
    <n v="8884"/>
    <s v="US-2014-115252"/>
    <x v="3"/>
    <x v="179"/>
    <d v="2020-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7-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7-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7-08-30T00:00:00"/>
    <s v="Standard Class"/>
    <s v="BS-11590"/>
    <s v="Brendan Sweed"/>
    <x v="1"/>
    <s v="United States"/>
    <s v="Columbus"/>
    <x v="24"/>
    <n v="43229"/>
    <x v="3"/>
    <s v="OFF-BI-10002103"/>
    <x v="1"/>
    <x v="8"/>
    <s v="Cardinal Slant-D Ring Binder, Heavy Gauge Vinyl"/>
    <n v="20.856000000000002"/>
    <n v="8"/>
    <n v="0.7"/>
    <n v="-16.684799999999996"/>
  </r>
  <r>
    <n v="8888"/>
    <s v="CA-2011-169642"/>
    <x v="2"/>
    <x v="922"/>
    <d v="2017-07-30T00:00:00"/>
    <s v="Second Class"/>
    <s v="BB-10990"/>
    <s v="Barry Blumstein"/>
    <x v="1"/>
    <s v="United States"/>
    <s v="Los Angeles"/>
    <x v="1"/>
    <n v="90036"/>
    <x v="1"/>
    <s v="OFF-ST-10002574"/>
    <x v="1"/>
    <x v="4"/>
    <s v="SAFCO Commercial Wire Shelving, Black"/>
    <n v="276.27999999999997"/>
    <n v="2"/>
    <n v="0"/>
    <n v="0"/>
  </r>
  <r>
    <n v="8889"/>
    <s v="CA-2014-103968"/>
    <x v="3"/>
    <x v="96"/>
    <d v="2020-12-08T00:00:00"/>
    <s v="Standard Class"/>
    <s v="ML-17755"/>
    <s v="Max Ludwig"/>
    <x v="2"/>
    <s v="United States"/>
    <s v="Stockton"/>
    <x v="1"/>
    <n v="95207"/>
    <x v="1"/>
    <s v="FUR-FU-10003394"/>
    <x v="0"/>
    <x v="5"/>
    <s v="Tenex &quot;The Solids&quot; Textured Chair Mats"/>
    <n v="629.64"/>
    <n v="9"/>
    <n v="0"/>
    <n v="107.03879999999994"/>
  </r>
  <r>
    <n v="8890"/>
    <s v="CA-2013-147256"/>
    <x v="0"/>
    <x v="508"/>
    <d v="2019-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9-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1"/>
    <d v="2019-09-19T00:00:00"/>
    <s v="First Class"/>
    <s v="CR-12625"/>
    <s v="Corey Roper"/>
    <x v="2"/>
    <s v="United States"/>
    <s v="Columbus"/>
    <x v="32"/>
    <n v="31907"/>
    <x v="0"/>
    <s v="FUR-CH-10001146"/>
    <x v="0"/>
    <x v="1"/>
    <s v="Global Value Mid-Back Manager's Chair, Gray"/>
    <n v="121.78"/>
    <n v="2"/>
    <n v="0"/>
    <n v="30.444999999999993"/>
  </r>
  <r>
    <n v="8893"/>
    <s v="CA-2012-111038"/>
    <x v="1"/>
    <x v="494"/>
    <d v="2018-12-06T00:00:00"/>
    <s v="Standard Class"/>
    <s v="LC-16960"/>
    <s v="Lindsay Castell"/>
    <x v="2"/>
    <s v="United States"/>
    <s v="San Diego"/>
    <x v="1"/>
    <n v="92037"/>
    <x v="1"/>
    <s v="FUR-CH-10003973"/>
    <x v="0"/>
    <x v="1"/>
    <s v="GuestStacker Chair with Chrome Finish Legs"/>
    <n v="2676.672"/>
    <n v="9"/>
    <n v="0.2"/>
    <n v="267.66720000000009"/>
  </r>
  <r>
    <n v="8894"/>
    <s v="CA-2011-124723"/>
    <x v="2"/>
    <x v="79"/>
    <d v="2017-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9-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9-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9-08-23T00:00:00"/>
    <s v="Standard Class"/>
    <s v="BD-11320"/>
    <s v="Bill Donatelli"/>
    <x v="0"/>
    <s v="United States"/>
    <s v="Los Angeles"/>
    <x v="1"/>
    <n v="90004"/>
    <x v="1"/>
    <s v="TEC-PH-10004614"/>
    <x v="2"/>
    <x v="7"/>
    <s v="AT&amp;T 841000 Phone"/>
    <n v="165.60000000000002"/>
    <n v="3"/>
    <n v="0.2"/>
    <n v="10.349999999999994"/>
  </r>
  <r>
    <n v="8898"/>
    <s v="CA-2013-167241"/>
    <x v="0"/>
    <x v="243"/>
    <d v="2019-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5"/>
    <d v="2018-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5"/>
    <d v="2018-08-09T00:00:00"/>
    <s v="Second Class"/>
    <s v="EM-14095"/>
    <s v="Eudokia Martin"/>
    <x v="1"/>
    <s v="United States"/>
    <s v="Springfield"/>
    <x v="17"/>
    <n v="22153"/>
    <x v="0"/>
    <s v="OFF-LA-10004545"/>
    <x v="1"/>
    <x v="2"/>
    <s v="Avery 50"/>
    <n v="25.06"/>
    <n v="2"/>
    <n v="0"/>
    <n v="11.778199999999998"/>
  </r>
  <r>
    <n v="8901"/>
    <s v="CA-2013-150483"/>
    <x v="0"/>
    <x v="1206"/>
    <d v="2019-06-05T00:00:00"/>
    <s v="Standard Class"/>
    <s v="BP-11290"/>
    <s v="Beth Paige"/>
    <x v="0"/>
    <s v="United States"/>
    <s v="Decatur"/>
    <x v="10"/>
    <n v="62521"/>
    <x v="2"/>
    <s v="FUR-FU-10001379"/>
    <x v="0"/>
    <x v="5"/>
    <s v="Executive Impressions 16-1/2&quot; Circular Wall Clock"/>
    <n v="32.064"/>
    <n v="3"/>
    <n v="0.6"/>
    <n v="-12.825599999999994"/>
  </r>
  <r>
    <n v="8902"/>
    <s v="CA-2013-150483"/>
    <x v="0"/>
    <x v="1206"/>
    <d v="2019-06-05T00:00:00"/>
    <s v="Standard Class"/>
    <s v="BP-11290"/>
    <s v="Beth Paige"/>
    <x v="0"/>
    <s v="United States"/>
    <s v="Decatur"/>
    <x v="10"/>
    <n v="62521"/>
    <x v="2"/>
    <s v="OFF-PA-10001846"/>
    <x v="1"/>
    <x v="10"/>
    <s v="Xerox 1899"/>
    <n v="18.496000000000002"/>
    <n v="4"/>
    <n v="0.2"/>
    <n v="6.7048000000000005"/>
  </r>
  <r>
    <n v="8903"/>
    <s v="CA-2013-150483"/>
    <x v="0"/>
    <x v="1206"/>
    <d v="2019-06-05T00:00:00"/>
    <s v="Standard Class"/>
    <s v="BP-11290"/>
    <s v="Beth Paige"/>
    <x v="0"/>
    <s v="United States"/>
    <s v="Decatur"/>
    <x v="10"/>
    <n v="62521"/>
    <x v="2"/>
    <s v="FUR-CH-10000422"/>
    <x v="0"/>
    <x v="1"/>
    <s v="Global Highback Leather Tilter in Burgundy"/>
    <n v="191.07899999999998"/>
    <n v="3"/>
    <n v="0.3"/>
    <n v="-38.215799999999973"/>
  </r>
  <r>
    <n v="8904"/>
    <s v="CA-2013-150483"/>
    <x v="0"/>
    <x v="1206"/>
    <d v="2019-06-05T00:00:00"/>
    <s v="Standard Class"/>
    <s v="BP-11290"/>
    <s v="Beth Paige"/>
    <x v="0"/>
    <s v="United States"/>
    <s v="Decatur"/>
    <x v="10"/>
    <n v="62521"/>
    <x v="2"/>
    <s v="OFF-PA-10004621"/>
    <x v="1"/>
    <x v="10"/>
    <s v="Xerox 212"/>
    <n v="10.368000000000002"/>
    <n v="2"/>
    <n v="0.2"/>
    <n v="3.6288"/>
  </r>
  <r>
    <n v="8905"/>
    <s v="US-2013-126431"/>
    <x v="0"/>
    <x v="948"/>
    <d v="2019-07-02T00:00:00"/>
    <s v="Same Day"/>
    <s v="SU-20665"/>
    <s v="Stephanie Ulpright"/>
    <x v="2"/>
    <s v="United States"/>
    <s v="New York City"/>
    <x v="15"/>
    <n v="10009"/>
    <x v="3"/>
    <s v="OFF-LA-10001474"/>
    <x v="1"/>
    <x v="2"/>
    <s v="Avery 477"/>
    <n v="30.53"/>
    <n v="1"/>
    <n v="0"/>
    <n v="14.043800000000001"/>
  </r>
  <r>
    <n v="8906"/>
    <s v="US-2013-126431"/>
    <x v="0"/>
    <x v="948"/>
    <d v="2019-07-02T00:00:00"/>
    <s v="Same Day"/>
    <s v="SU-20665"/>
    <s v="Stephanie Ulpright"/>
    <x v="2"/>
    <s v="United States"/>
    <s v="New York City"/>
    <x v="15"/>
    <n v="10009"/>
    <x v="3"/>
    <s v="TEC-AC-10001635"/>
    <x v="2"/>
    <x v="11"/>
    <s v="KeyTronic KT400U2 - Keyboard - Black"/>
    <n v="30.839999999999996"/>
    <n v="3"/>
    <n v="0"/>
    <n v="6.1679999999999975"/>
  </r>
  <r>
    <n v="8907"/>
    <s v="US-2013-126431"/>
    <x v="0"/>
    <x v="948"/>
    <d v="2019-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9-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7"/>
    <d v="2018-02-01T00:00:00"/>
    <s v="Standard Class"/>
    <s v="EM-13825"/>
    <s v="Elizabeth Moffitt"/>
    <x v="1"/>
    <s v="United States"/>
    <s v="Moreno Valley"/>
    <x v="1"/>
    <n v="92553"/>
    <x v="1"/>
    <s v="OFF-PA-10003790"/>
    <x v="1"/>
    <x v="10"/>
    <s v="Xerox 1991"/>
    <n v="182.72"/>
    <n v="8"/>
    <n v="0"/>
    <n v="84.051199999999994"/>
  </r>
  <r>
    <n v="8910"/>
    <s v="CA-2014-160661"/>
    <x v="3"/>
    <x v="959"/>
    <d v="2020-11-02T00:00:00"/>
    <s v="Standard Class"/>
    <s v="SA-20830"/>
    <s v="Sue Ann Reed"/>
    <x v="0"/>
    <s v="United States"/>
    <s v="Everett"/>
    <x v="31"/>
    <n v="2149"/>
    <x v="3"/>
    <s v="OFF-LA-10002475"/>
    <x v="1"/>
    <x v="2"/>
    <s v="Avery 519"/>
    <n v="21.93"/>
    <n v="3"/>
    <n v="0"/>
    <n v="10.307099999999998"/>
  </r>
  <r>
    <n v="8911"/>
    <s v="CA-2014-102610"/>
    <x v="3"/>
    <x v="259"/>
    <d v="2020-11-09T00:00:00"/>
    <s v="Standard Class"/>
    <s v="CA-12265"/>
    <s v="Christina Anderson"/>
    <x v="0"/>
    <s v="United States"/>
    <s v="Chattanooga"/>
    <x v="18"/>
    <n v="37421"/>
    <x v="0"/>
    <s v="TEC-AC-10000303"/>
    <x v="2"/>
    <x v="11"/>
    <s v="Logitech M510 Wireless Mouse"/>
    <n v="95.976000000000013"/>
    <n v="3"/>
    <n v="0.2"/>
    <n v="15.596099999999996"/>
  </r>
  <r>
    <n v="8912"/>
    <s v="CA-2014-102610"/>
    <x v="3"/>
    <x v="259"/>
    <d v="2020-11-09T00:00:00"/>
    <s v="Standard Class"/>
    <s v="CA-12265"/>
    <s v="Christina Anderson"/>
    <x v="0"/>
    <s v="United States"/>
    <s v="Chattanooga"/>
    <x v="18"/>
    <n v="37421"/>
    <x v="0"/>
    <s v="TEC-PH-10000127"/>
    <x v="2"/>
    <x v="7"/>
    <s v="iOttie XL Car Mount"/>
    <n v="143.928"/>
    <n v="9"/>
    <n v="0.2"/>
    <n v="-32.383800000000008"/>
  </r>
  <r>
    <n v="8913"/>
    <s v="CA-2014-102610"/>
    <x v="3"/>
    <x v="259"/>
    <d v="2020-11-09T00:00:00"/>
    <s v="Standard Class"/>
    <s v="CA-12265"/>
    <s v="Christina Anderson"/>
    <x v="0"/>
    <s v="United States"/>
    <s v="Chattanooga"/>
    <x v="18"/>
    <n v="37421"/>
    <x v="0"/>
    <s v="OFF-BI-10004364"/>
    <x v="1"/>
    <x v="8"/>
    <s v="Storex Dura Pro Binders"/>
    <n v="3.5640000000000009"/>
    <n v="2"/>
    <n v="0.7"/>
    <n v="-2.9700000000000006"/>
  </r>
  <r>
    <n v="8914"/>
    <s v="CA-2014-102610"/>
    <x v="3"/>
    <x v="259"/>
    <d v="2020-11-09T00:00:00"/>
    <s v="Standard Class"/>
    <s v="CA-12265"/>
    <s v="Christina Anderson"/>
    <x v="0"/>
    <s v="United States"/>
    <s v="Chattanooga"/>
    <x v="18"/>
    <n v="37421"/>
    <x v="0"/>
    <s v="OFF-LA-10002195"/>
    <x v="1"/>
    <x v="2"/>
    <s v="Avery 481"/>
    <n v="4.9280000000000008"/>
    <n v="2"/>
    <n v="0.2"/>
    <n v="1.7247999999999997"/>
  </r>
  <r>
    <n v="8915"/>
    <s v="US-2013-144057"/>
    <x v="0"/>
    <x v="195"/>
    <d v="2019-05-14T00:00:00"/>
    <s v="Standard Class"/>
    <s v="CV-12805"/>
    <s v="Cynthia Voltz"/>
    <x v="1"/>
    <s v="United States"/>
    <s v="Austin"/>
    <x v="5"/>
    <n v="78745"/>
    <x v="2"/>
    <s v="OFF-ST-10001490"/>
    <x v="1"/>
    <x v="4"/>
    <s v="Hot File 7-Pocket, Floor Stand"/>
    <n v="856.65600000000006"/>
    <n v="6"/>
    <n v="0.2"/>
    <n v="107.08199999999985"/>
  </r>
  <r>
    <n v="8916"/>
    <s v="US-2013-144057"/>
    <x v="0"/>
    <x v="195"/>
    <d v="2019-05-14T00:00:00"/>
    <s v="Standard Class"/>
    <s v="CV-12805"/>
    <s v="Cynthia Voltz"/>
    <x v="1"/>
    <s v="United States"/>
    <s v="Austin"/>
    <x v="5"/>
    <n v="78745"/>
    <x v="2"/>
    <s v="OFF-BI-10002852"/>
    <x v="1"/>
    <x v="8"/>
    <s v="Ibico Standard Transparent Covers"/>
    <n v="13.183999999999997"/>
    <n v="4"/>
    <n v="0.8"/>
    <n v="-20.435200000000002"/>
  </r>
  <r>
    <n v="8917"/>
    <s v="US-2013-144057"/>
    <x v="0"/>
    <x v="195"/>
    <d v="2019-05-14T00:00:00"/>
    <s v="Standard Class"/>
    <s v="CV-12805"/>
    <s v="Cynthia Voltz"/>
    <x v="1"/>
    <s v="United States"/>
    <s v="Austin"/>
    <x v="5"/>
    <n v="78745"/>
    <x v="2"/>
    <s v="OFF-AP-10000390"/>
    <x v="1"/>
    <x v="9"/>
    <s v="Euro Pro Shark Stick Mini Vacuum"/>
    <n v="48.783999999999985"/>
    <n v="4"/>
    <n v="0.8"/>
    <n v="-131.71680000000001"/>
  </r>
  <r>
    <n v="8918"/>
    <s v="US-2013-144057"/>
    <x v="0"/>
    <x v="195"/>
    <d v="2019-05-14T00:00:00"/>
    <s v="Standard Class"/>
    <s v="CV-12805"/>
    <s v="Cynthia Voltz"/>
    <x v="1"/>
    <s v="United States"/>
    <s v="Austin"/>
    <x v="5"/>
    <n v="78745"/>
    <x v="2"/>
    <s v="OFF-PA-10004327"/>
    <x v="1"/>
    <x v="10"/>
    <s v="Xerox 1911"/>
    <n v="76.64"/>
    <n v="2"/>
    <n v="0.2"/>
    <n v="26.823999999999995"/>
  </r>
  <r>
    <n v="8919"/>
    <s v="US-2013-144057"/>
    <x v="0"/>
    <x v="195"/>
    <d v="2019-05-14T00:00:00"/>
    <s v="Standard Class"/>
    <s v="CV-12805"/>
    <s v="Cynthia Voltz"/>
    <x v="1"/>
    <s v="United States"/>
    <s v="Austin"/>
    <x v="5"/>
    <n v="78745"/>
    <x v="2"/>
    <s v="OFF-BI-10002353"/>
    <x v="1"/>
    <x v="8"/>
    <s v="GBC VeloBind Cover Sets"/>
    <n v="18.527999999999995"/>
    <n v="6"/>
    <n v="0.8"/>
    <n v="-27.791999999999994"/>
  </r>
  <r>
    <n v="8920"/>
    <s v="CA-2011-160276"/>
    <x v="2"/>
    <x v="1062"/>
    <d v="2017-04-08T00:00:00"/>
    <s v="Standard Class"/>
    <s v="AH-10690"/>
    <s v="Anna Häberlin"/>
    <x v="1"/>
    <s v="United States"/>
    <s v="Virginia Beach"/>
    <x v="17"/>
    <n v="23464"/>
    <x v="0"/>
    <s v="FUR-FU-10003192"/>
    <x v="0"/>
    <x v="5"/>
    <s v="Luxo Adjustable Task Clamp Lamp"/>
    <n v="177.68"/>
    <n v="2"/>
    <n v="0"/>
    <n v="46.196799999999996"/>
  </r>
  <r>
    <n v="8921"/>
    <s v="CA-2011-132983"/>
    <x v="2"/>
    <x v="582"/>
    <d v="2017-05-03T00:00:00"/>
    <s v="Standard Class"/>
    <s v="DS-13180"/>
    <s v="David Smith"/>
    <x v="1"/>
    <s v="United States"/>
    <s v="Jamestown"/>
    <x v="15"/>
    <n v="14701"/>
    <x v="3"/>
    <s v="TEC-AC-10000736"/>
    <x v="2"/>
    <x v="11"/>
    <s v="Logitech G600 MMO Gaming Mouse"/>
    <n v="159.97999999999999"/>
    <n v="2"/>
    <n v="0"/>
    <n v="57.592799999999997"/>
  </r>
  <r>
    <n v="8922"/>
    <s v="CA-2013-145709"/>
    <x v="0"/>
    <x v="963"/>
    <d v="2019-10-09T00:00:00"/>
    <s v="Standard Class"/>
    <s v="AH-10690"/>
    <s v="Anna Häberlin"/>
    <x v="1"/>
    <s v="United States"/>
    <s v="Coral Gables"/>
    <x v="2"/>
    <n v="33134"/>
    <x v="0"/>
    <s v="TEC-PH-10003095"/>
    <x v="2"/>
    <x v="7"/>
    <s v="Samsung HM1900 Bluetooth Headset"/>
    <n v="52.679999999999993"/>
    <n v="3"/>
    <n v="0.2"/>
    <n v="19.754999999999999"/>
  </r>
  <r>
    <n v="8923"/>
    <s v="CA-2013-145709"/>
    <x v="0"/>
    <x v="963"/>
    <d v="2019-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20-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9-02-03T00:00:00"/>
    <s v="Standard Class"/>
    <s v="DF-13135"/>
    <s v="David Flashing"/>
    <x v="0"/>
    <s v="United States"/>
    <s v="Rockford"/>
    <x v="10"/>
    <n v="61107"/>
    <x v="2"/>
    <s v="TEC-PH-10004241"/>
    <x v="2"/>
    <x v="7"/>
    <s v="Nokia Lumia 1020"/>
    <n v="1439.9680000000001"/>
    <n v="4"/>
    <n v="0.2"/>
    <n v="143.99680000000006"/>
  </r>
  <r>
    <n v="8926"/>
    <s v="CA-2013-168032"/>
    <x v="0"/>
    <x v="806"/>
    <d v="2019-02-03T00:00:00"/>
    <s v="Standard Class"/>
    <s v="DF-13135"/>
    <s v="David Flashing"/>
    <x v="0"/>
    <s v="United States"/>
    <s v="Rockford"/>
    <x v="10"/>
    <n v="61107"/>
    <x v="2"/>
    <s v="OFF-BI-10000546"/>
    <x v="1"/>
    <x v="8"/>
    <s v="Avery Durable Binders"/>
    <n v="1.7279999999999995"/>
    <n v="3"/>
    <n v="0.8"/>
    <n v="-2.678399999999999"/>
  </r>
  <r>
    <n v="8927"/>
    <s v="CA-2013-168032"/>
    <x v="0"/>
    <x v="806"/>
    <d v="2019-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8-09-29T00:00:00"/>
    <s v="Second Class"/>
    <s v="SS-20140"/>
    <s v="Saphhira Shifley"/>
    <x v="1"/>
    <s v="United States"/>
    <s v="Seattle"/>
    <x v="4"/>
    <n v="98103"/>
    <x v="1"/>
    <s v="OFF-AR-10002067"/>
    <x v="1"/>
    <x v="6"/>
    <s v="Newell 334"/>
    <n v="99.2"/>
    <n v="5"/>
    <n v="0"/>
    <n v="25.792000000000002"/>
  </r>
  <r>
    <n v="8929"/>
    <s v="US-2012-168704"/>
    <x v="1"/>
    <x v="657"/>
    <d v="2018-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8-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8-04-17T00:00:00"/>
    <s v="Standard Class"/>
    <s v="FP-14320"/>
    <s v="Frank Preis"/>
    <x v="0"/>
    <s v="United States"/>
    <s v="Huntsville"/>
    <x v="5"/>
    <n v="77340"/>
    <x v="2"/>
    <s v="TEC-PH-10001061"/>
    <x v="2"/>
    <x v="7"/>
    <s v="Apple iPhone 5C"/>
    <n v="239.976"/>
    <n v="3"/>
    <n v="0.2"/>
    <n v="17.998199999999997"/>
  </r>
  <r>
    <n v="8932"/>
    <s v="CA-2014-143252"/>
    <x v="3"/>
    <x v="404"/>
    <d v="2020-12-25T00:00:00"/>
    <s v="Standard Class"/>
    <s v="HE-14800"/>
    <s v="Harold Engle"/>
    <x v="1"/>
    <s v="United States"/>
    <s v="Milwaukee"/>
    <x v="6"/>
    <n v="53209"/>
    <x v="2"/>
    <s v="FUR-FU-10001057"/>
    <x v="0"/>
    <x v="5"/>
    <s v="Tensor Track Tree Floor Lamp"/>
    <n v="99.949999999999989"/>
    <n v="5"/>
    <n v="0"/>
    <n v="22.988499999999998"/>
  </r>
  <r>
    <n v="8933"/>
    <s v="CA-2014-143252"/>
    <x v="3"/>
    <x v="404"/>
    <d v="2020-12-25T00:00:00"/>
    <s v="Standard Class"/>
    <s v="HE-14800"/>
    <s v="Harold Engle"/>
    <x v="1"/>
    <s v="United States"/>
    <s v="Milwaukee"/>
    <x v="6"/>
    <n v="53209"/>
    <x v="2"/>
    <s v="TEC-AC-10002331"/>
    <x v="2"/>
    <x v="11"/>
    <s v="Maxell 74 Minute CDR, 10/Pack"/>
    <n v="29.339999999999996"/>
    <n v="3"/>
    <n v="0"/>
    <n v="10.855799999999999"/>
  </r>
  <r>
    <n v="8934"/>
    <s v="CA-2013-102134"/>
    <x v="0"/>
    <x v="560"/>
    <d v="2019-03-20T00:00:00"/>
    <s v="Standard Class"/>
    <s v="SP-20545"/>
    <s v="Sibella Parks"/>
    <x v="1"/>
    <s v="United States"/>
    <s v="Green Bay"/>
    <x v="6"/>
    <n v="54302"/>
    <x v="2"/>
    <s v="FUR-FU-10003724"/>
    <x v="0"/>
    <x v="5"/>
    <s v="Westinghouse Clip-On Gooseneck Lamps"/>
    <n v="16.739999999999998"/>
    <n v="2"/>
    <n v="0"/>
    <n v="4.3523999999999994"/>
  </r>
  <r>
    <n v="8935"/>
    <s v="CA-2014-130036"/>
    <x v="3"/>
    <x v="151"/>
    <d v="2020-08-28T00:00:00"/>
    <s v="Same Day"/>
    <s v="BP-11185"/>
    <s v="Ben Peterman"/>
    <x v="1"/>
    <s v="United States"/>
    <s v="Philadelphia"/>
    <x v="9"/>
    <n v="19120"/>
    <x v="3"/>
    <s v="OFF-PA-10000528"/>
    <x v="1"/>
    <x v="10"/>
    <s v="Xerox 1981"/>
    <n v="12.672000000000001"/>
    <n v="3"/>
    <n v="0.2"/>
    <n v="3.96"/>
  </r>
  <r>
    <n v="8936"/>
    <s v="CA-2014-130036"/>
    <x v="3"/>
    <x v="151"/>
    <d v="2020-08-28T00:00:00"/>
    <s v="Same Day"/>
    <s v="BP-11185"/>
    <s v="Ben Peterman"/>
    <x v="1"/>
    <s v="United States"/>
    <s v="Philadelphia"/>
    <x v="9"/>
    <n v="19120"/>
    <x v="3"/>
    <s v="TEC-AC-10001908"/>
    <x v="2"/>
    <x v="11"/>
    <s v="Logitech Wireless Headset h800"/>
    <n v="1119.8880000000001"/>
    <n v="14"/>
    <n v="0.2"/>
    <n v="209.97899999999993"/>
  </r>
  <r>
    <n v="8937"/>
    <s v="CA-2012-134117"/>
    <x v="1"/>
    <x v="996"/>
    <d v="2018-12-19T00:00:00"/>
    <s v="Second Class"/>
    <s v="PG-18895"/>
    <s v="Paul Gonzalez"/>
    <x v="0"/>
    <s v="United States"/>
    <s v="Los Angeles"/>
    <x v="1"/>
    <n v="90008"/>
    <x v="1"/>
    <s v="OFF-AR-10003903"/>
    <x v="1"/>
    <x v="6"/>
    <s v="Sanford 52201 APSCO Electric Pencil Sharpener"/>
    <n v="204.85"/>
    <n v="5"/>
    <n v="0"/>
    <n v="53.261000000000003"/>
  </r>
  <r>
    <n v="8938"/>
    <s v="CA-2012-134117"/>
    <x v="1"/>
    <x v="996"/>
    <d v="2018-12-19T00:00:00"/>
    <s v="Second Class"/>
    <s v="PG-18895"/>
    <s v="Paul Gonzalez"/>
    <x v="0"/>
    <s v="United States"/>
    <s v="Los Angeles"/>
    <x v="1"/>
    <n v="90008"/>
    <x v="1"/>
    <s v="TEC-PH-10004908"/>
    <x v="2"/>
    <x v="7"/>
    <s v="Panasonic KX TS3282W Corded phone"/>
    <n v="135.98400000000001"/>
    <n v="2"/>
    <n v="0.2"/>
    <n v="16.997999999999983"/>
  </r>
  <r>
    <n v="8939"/>
    <s v="CA-2012-134117"/>
    <x v="1"/>
    <x v="996"/>
    <d v="2018-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6"/>
    <d v="2018-12-19T00:00:00"/>
    <s v="Second Class"/>
    <s v="PG-18895"/>
    <s v="Paul Gonzalez"/>
    <x v="0"/>
    <s v="United States"/>
    <s v="Los Angeles"/>
    <x v="1"/>
    <n v="90008"/>
    <x v="1"/>
    <s v="OFF-BI-10002026"/>
    <x v="1"/>
    <x v="8"/>
    <s v="Avery Arch Ring Binders"/>
    <n v="92.960000000000008"/>
    <n v="2"/>
    <n v="0.2"/>
    <n v="31.373999999999995"/>
  </r>
  <r>
    <n v="8941"/>
    <s v="CA-2011-130918"/>
    <x v="2"/>
    <x v="962"/>
    <d v="2017-08-24T00:00:00"/>
    <s v="Second Class"/>
    <s v="JP-15520"/>
    <s v="Jeremy Pistek"/>
    <x v="0"/>
    <s v="United States"/>
    <s v="North Miami"/>
    <x v="2"/>
    <n v="33161"/>
    <x v="0"/>
    <s v="OFF-SU-10003936"/>
    <x v="1"/>
    <x v="14"/>
    <s v="Acme Serrated Blade Letter Opener"/>
    <n v="7.6320000000000014"/>
    <n v="3"/>
    <n v="0.2"/>
    <n v="-1.8126000000000002"/>
  </r>
  <r>
    <n v="8942"/>
    <s v="CA-2013-159023"/>
    <x v="0"/>
    <x v="54"/>
    <d v="2019-11-06T00:00:00"/>
    <s v="First Class"/>
    <s v="NW-18400"/>
    <s v="Natalie Webber"/>
    <x v="0"/>
    <s v="United States"/>
    <s v="Portland"/>
    <x v="21"/>
    <n v="97206"/>
    <x v="1"/>
    <s v="OFF-BI-10002813"/>
    <x v="1"/>
    <x v="8"/>
    <s v="Avery Reinforcements for Hole-Punch Pages"/>
    <n v="4.1580000000000004"/>
    <n v="7"/>
    <n v="0.7"/>
    <n v="-3.4649999999999999"/>
  </r>
  <r>
    <n v="8943"/>
    <s v="CA-2013-159023"/>
    <x v="0"/>
    <x v="54"/>
    <d v="2019-11-06T00:00:00"/>
    <s v="First Class"/>
    <s v="NW-18400"/>
    <s v="Natalie Webber"/>
    <x v="0"/>
    <s v="United States"/>
    <s v="Portland"/>
    <x v="21"/>
    <n v="97206"/>
    <x v="1"/>
    <s v="TEC-MA-10003337"/>
    <x v="2"/>
    <x v="15"/>
    <s v="Okidata B401 Printer"/>
    <n v="179.99100000000004"/>
    <n v="3"/>
    <n v="0.7"/>
    <n v="-251.98739999999992"/>
  </r>
  <r>
    <n v="8944"/>
    <s v="CA-2014-111717"/>
    <x v="3"/>
    <x v="1208"/>
    <d v="2020-10-17T00:00:00"/>
    <s v="Standard Class"/>
    <s v="SW-20245"/>
    <s v="Scot Wooten"/>
    <x v="0"/>
    <s v="United States"/>
    <s v="Aurora"/>
    <x v="10"/>
    <n v="60505"/>
    <x v="2"/>
    <s v="FUR-CH-10001545"/>
    <x v="0"/>
    <x v="1"/>
    <s v="Hon Comfortask Task/Swivel Chairs"/>
    <n v="239.358"/>
    <n v="3"/>
    <n v="0.3"/>
    <n v="-47.871600000000001"/>
  </r>
  <r>
    <n v="8945"/>
    <s v="CA-2011-154592"/>
    <x v="2"/>
    <x v="1034"/>
    <d v="2017-12-08T00:00:00"/>
    <s v="First Class"/>
    <s v="EH-14005"/>
    <s v="Erica Hernandez"/>
    <x v="2"/>
    <s v="United States"/>
    <s v="San Francisco"/>
    <x v="1"/>
    <n v="94109"/>
    <x v="1"/>
    <s v="OFF-PA-10000062"/>
    <x v="1"/>
    <x v="10"/>
    <s v="Green Bar Computer Printout Paper"/>
    <n v="164.88"/>
    <n v="3"/>
    <n v="0"/>
    <n v="80.791200000000003"/>
  </r>
  <r>
    <n v="8946"/>
    <s v="CA-2011-128622"/>
    <x v="2"/>
    <x v="647"/>
    <d v="2017-11-17T00:00:00"/>
    <s v="Second Class"/>
    <s v="SC-20260"/>
    <s v="Scott Cohen"/>
    <x v="1"/>
    <s v="United States"/>
    <s v="San Francisco"/>
    <x v="1"/>
    <n v="94110"/>
    <x v="1"/>
    <s v="OFF-SU-10001574"/>
    <x v="1"/>
    <x v="14"/>
    <s v="Acme Value Line Scissors"/>
    <n v="10.95"/>
    <n v="3"/>
    <n v="0"/>
    <n v="3.2849999999999993"/>
  </r>
  <r>
    <n v="8947"/>
    <s v="CA-2014-148355"/>
    <x v="3"/>
    <x v="165"/>
    <d v="2020-12-29T00:00:00"/>
    <s v="Standard Class"/>
    <s v="NC-18535"/>
    <s v="Nick Crebassa"/>
    <x v="1"/>
    <s v="United States"/>
    <s v="New Bedford"/>
    <x v="31"/>
    <n v="2740"/>
    <x v="3"/>
    <s v="OFF-PA-10001972"/>
    <x v="1"/>
    <x v="10"/>
    <s v="Xerox 214"/>
    <n v="19.440000000000001"/>
    <n v="3"/>
    <n v="0"/>
    <n v="9.3312000000000008"/>
  </r>
  <r>
    <n v="8948"/>
    <s v="CA-2014-148355"/>
    <x v="3"/>
    <x v="165"/>
    <d v="2020-12-29T00:00:00"/>
    <s v="Standard Class"/>
    <s v="NC-18535"/>
    <s v="Nick Crebassa"/>
    <x v="1"/>
    <s v="United States"/>
    <s v="New Bedford"/>
    <x v="31"/>
    <n v="2740"/>
    <x v="3"/>
    <s v="OFF-BI-10000201"/>
    <x v="1"/>
    <x v="8"/>
    <s v="Avery Triangle Shaped Sheet Lifters, Black, 2/Pack"/>
    <n v="12.3"/>
    <n v="5"/>
    <n v="0"/>
    <n v="6.15"/>
  </r>
  <r>
    <n v="8949"/>
    <s v="CA-2011-132913"/>
    <x v="2"/>
    <x v="163"/>
    <d v="2017-12-26T00:00:00"/>
    <s v="First Class"/>
    <s v="AS-10090"/>
    <s v="Adam Shillingsburg"/>
    <x v="0"/>
    <s v="United States"/>
    <s v="San Diego"/>
    <x v="1"/>
    <n v="92037"/>
    <x v="1"/>
    <s v="OFF-AP-10003278"/>
    <x v="1"/>
    <x v="9"/>
    <s v="Belkin 7-Outlet SurgeMaster Home Series"/>
    <n v="13.97"/>
    <n v="1"/>
    <n v="0"/>
    <n v="3.632200000000001"/>
  </r>
  <r>
    <n v="8950"/>
    <s v="CA-2014-150910"/>
    <x v="3"/>
    <x v="66"/>
    <d v="2020-12-29T00:00:00"/>
    <s v="Standard Class"/>
    <s v="JL-15130"/>
    <s v="Jack Lebron"/>
    <x v="0"/>
    <s v="United States"/>
    <s v="Jackson"/>
    <x v="18"/>
    <n v="38301"/>
    <x v="0"/>
    <s v="FUR-TA-10002903"/>
    <x v="0"/>
    <x v="3"/>
    <s v="Bevis Round Bullnose 29&quot; High Table Top"/>
    <n v="934.9559999999999"/>
    <n v="6"/>
    <n v="0.4"/>
    <n v="-249.32159999999999"/>
  </r>
  <r>
    <n v="8951"/>
    <s v="CA-2014-150910"/>
    <x v="3"/>
    <x v="66"/>
    <d v="2020-12-29T00:00:00"/>
    <s v="Standard Class"/>
    <s v="JL-15130"/>
    <s v="Jack Lebron"/>
    <x v="0"/>
    <s v="United States"/>
    <s v="Jackson"/>
    <x v="18"/>
    <n v="38301"/>
    <x v="0"/>
    <s v="TEC-AC-10001013"/>
    <x v="2"/>
    <x v="11"/>
    <s v="Logitech ClearChat Comfort/USB Headset H390"/>
    <n v="46.864000000000004"/>
    <n v="2"/>
    <n v="0.2"/>
    <n v="7.615399999999994"/>
  </r>
  <r>
    <n v="8952"/>
    <s v="CA-2014-150910"/>
    <x v="3"/>
    <x v="66"/>
    <d v="2020-12-29T00:00:00"/>
    <s v="Standard Class"/>
    <s v="JL-15130"/>
    <s v="Jack Lebron"/>
    <x v="0"/>
    <s v="United States"/>
    <s v="Jackson"/>
    <x v="18"/>
    <n v="38301"/>
    <x v="0"/>
    <s v="OFF-ST-10000918"/>
    <x v="1"/>
    <x v="4"/>
    <s v="Crate-A-Files"/>
    <n v="26.160000000000004"/>
    <n v="3"/>
    <n v="0.2"/>
    <n v="1.961999999999998"/>
  </r>
  <r>
    <n v="8953"/>
    <s v="CA-2014-150910"/>
    <x v="3"/>
    <x v="66"/>
    <d v="2020-12-29T00:00:00"/>
    <s v="Standard Class"/>
    <s v="JL-15130"/>
    <s v="Jack Lebron"/>
    <x v="0"/>
    <s v="United States"/>
    <s v="Jackson"/>
    <x v="18"/>
    <n v="38301"/>
    <x v="0"/>
    <s v="OFF-AR-10001419"/>
    <x v="1"/>
    <x v="6"/>
    <s v="Newell 325"/>
    <n v="23.128"/>
    <n v="7"/>
    <n v="0.2"/>
    <n v="2.8909999999999982"/>
  </r>
  <r>
    <n v="8954"/>
    <s v="CA-2014-150910"/>
    <x v="3"/>
    <x v="66"/>
    <d v="2020-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7-08-10T00:00:00"/>
    <s v="Second Class"/>
    <s v="VG-21790"/>
    <s v="Vivek Gonzalez"/>
    <x v="0"/>
    <s v="United States"/>
    <s v="Jacksonville"/>
    <x v="2"/>
    <n v="32216"/>
    <x v="0"/>
    <s v="FUR-BO-10000468"/>
    <x v="0"/>
    <x v="0"/>
    <s v="O'Sullivan 2-Shelf Heavy-Duty Bookcases"/>
    <n v="155.45600000000002"/>
    <n v="4"/>
    <n v="0.2"/>
    <n v="-7.7727999999999895"/>
  </r>
  <r>
    <n v="8956"/>
    <s v="CA-2011-126480"/>
    <x v="2"/>
    <x v="59"/>
    <d v="2017-09-24T00:00:00"/>
    <s v="Standard Class"/>
    <s v="HG-14965"/>
    <s v="Henry Goldwyn"/>
    <x v="1"/>
    <s v="United States"/>
    <s v="San Diego"/>
    <x v="1"/>
    <n v="92024"/>
    <x v="1"/>
    <s v="OFF-PA-10004610"/>
    <x v="1"/>
    <x v="10"/>
    <s v="Xerox 1900"/>
    <n v="8.56"/>
    <n v="2"/>
    <n v="0"/>
    <n v="3.8519999999999994"/>
  </r>
  <r>
    <n v="8957"/>
    <s v="CA-2014-105620"/>
    <x v="3"/>
    <x v="53"/>
    <d v="2020-12-29T00:00:00"/>
    <s v="First Class"/>
    <s v="JH-15430"/>
    <s v="Jennifer Halladay"/>
    <x v="0"/>
    <s v="United States"/>
    <s v="Hialeah"/>
    <x v="2"/>
    <n v="33012"/>
    <x v="0"/>
    <s v="FUR-FU-10004963"/>
    <x v="0"/>
    <x v="5"/>
    <s v="Eldon 400 Class Desk Accessories, Black Carbon"/>
    <n v="21"/>
    <n v="3"/>
    <n v="0.2"/>
    <n v="5.7750000000000021"/>
  </r>
  <r>
    <n v="8958"/>
    <s v="CA-2014-105620"/>
    <x v="3"/>
    <x v="53"/>
    <d v="2020-12-29T00:00:00"/>
    <s v="First Class"/>
    <s v="JH-15430"/>
    <s v="Jennifer Halladay"/>
    <x v="0"/>
    <s v="United States"/>
    <s v="Hialeah"/>
    <x v="2"/>
    <n v="33012"/>
    <x v="0"/>
    <s v="TEC-MA-10004626"/>
    <x v="2"/>
    <x v="15"/>
    <s v="Lexmark 20R1285 X6650 Wireless All-in-One Printer"/>
    <n v="120"/>
    <n v="2"/>
    <n v="0.5"/>
    <n v="-7.2000000000000028"/>
  </r>
  <r>
    <n v="8959"/>
    <s v="CA-2014-150266"/>
    <x v="3"/>
    <x v="919"/>
    <d v="2020-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19"/>
    <d v="2020-12-01T00:00:00"/>
    <s v="Standard Class"/>
    <s v="RO-19780"/>
    <s v="Rose O'Brian"/>
    <x v="0"/>
    <s v="United States"/>
    <s v="Houston"/>
    <x v="5"/>
    <n v="77070"/>
    <x v="2"/>
    <s v="OFF-AP-10002867"/>
    <x v="1"/>
    <x v="9"/>
    <s v="Fellowes Command Center 5-outlet power strip"/>
    <n v="67.839999999999989"/>
    <n v="5"/>
    <n v="0.8"/>
    <n v="-179.77600000000001"/>
  </r>
  <r>
    <n v="8961"/>
    <s v="CA-2014-150266"/>
    <x v="3"/>
    <x v="919"/>
    <d v="2020-12-01T00:00:00"/>
    <s v="Standard Class"/>
    <s v="RO-19780"/>
    <s v="Rose O'Brian"/>
    <x v="0"/>
    <s v="United States"/>
    <s v="Houston"/>
    <x v="5"/>
    <n v="77070"/>
    <x v="2"/>
    <s v="FUR-CH-10002126"/>
    <x v="0"/>
    <x v="1"/>
    <s v="Hon Deluxe Fabric Upholstered Stacking Chairs"/>
    <n v="853.92999999999984"/>
    <n v="5"/>
    <n v="0.3"/>
    <n v="-24.397999999999911"/>
  </r>
  <r>
    <n v="8962"/>
    <s v="CA-2014-150266"/>
    <x v="3"/>
    <x v="919"/>
    <d v="2020-12-01T00:00:00"/>
    <s v="Standard Class"/>
    <s v="RO-19780"/>
    <s v="Rose O'Brian"/>
    <x v="0"/>
    <s v="United States"/>
    <s v="Houston"/>
    <x v="5"/>
    <n v="77070"/>
    <x v="2"/>
    <s v="OFF-AR-10001761"/>
    <x v="1"/>
    <x v="6"/>
    <s v="Avery Hi-Liter Smear-Safe Highlighters"/>
    <n v="18.687999999999999"/>
    <n v="4"/>
    <n v="0.2"/>
    <n v="3.7375999999999996"/>
  </r>
  <r>
    <n v="8963"/>
    <s v="CA-2013-157280"/>
    <x v="0"/>
    <x v="732"/>
    <d v="2019-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9-11-08T00:00:00"/>
    <s v="First Class"/>
    <s v="LW-17125"/>
    <s v="Liz Willingham"/>
    <x v="0"/>
    <s v="United States"/>
    <s v="Virginia Beach"/>
    <x v="17"/>
    <n v="23464"/>
    <x v="0"/>
    <s v="TEC-AC-10000057"/>
    <x v="2"/>
    <x v="11"/>
    <s v="Microsoft Natural Ergonomic Keyboard 4000"/>
    <n v="89.97"/>
    <n v="3"/>
    <n v="0"/>
    <n v="18.893699999999995"/>
  </r>
  <r>
    <n v="8965"/>
    <s v="CA-2013-157280"/>
    <x v="0"/>
    <x v="732"/>
    <d v="2019-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20-11-13T00:00:00"/>
    <s v="Standard Class"/>
    <s v="CC-12370"/>
    <s v="Christopher Conant"/>
    <x v="0"/>
    <s v="United States"/>
    <s v="Houston"/>
    <x v="5"/>
    <n v="77070"/>
    <x v="2"/>
    <s v="OFF-BI-10000145"/>
    <x v="1"/>
    <x v="8"/>
    <s v="Zipper Ring Binder Pockets"/>
    <n v="1.2479999999999998"/>
    <n v="2"/>
    <n v="0.8"/>
    <n v="-1.934400000000001"/>
  </r>
  <r>
    <n v="8967"/>
    <s v="CA-2013-134180"/>
    <x v="0"/>
    <x v="54"/>
    <d v="2019-11-08T00:00:00"/>
    <s v="Standard Class"/>
    <s v="JP-16135"/>
    <s v="Julie Prescott"/>
    <x v="2"/>
    <s v="United States"/>
    <s v="Philadelphia"/>
    <x v="9"/>
    <n v="19120"/>
    <x v="3"/>
    <s v="TEC-AC-10000892"/>
    <x v="2"/>
    <x v="11"/>
    <s v="NETGEAR N750 Dual Band Wi-Fi Gigabit Router"/>
    <n v="72"/>
    <n v="1"/>
    <n v="0.2"/>
    <n v="14.399999999999999"/>
  </r>
  <r>
    <n v="8968"/>
    <s v="CA-2013-134180"/>
    <x v="0"/>
    <x v="54"/>
    <d v="2019-11-08T00:00:00"/>
    <s v="Standard Class"/>
    <s v="JP-16135"/>
    <s v="Julie Prescott"/>
    <x v="2"/>
    <s v="United States"/>
    <s v="Philadelphia"/>
    <x v="9"/>
    <n v="19120"/>
    <x v="3"/>
    <s v="FUR-CH-10004886"/>
    <x v="0"/>
    <x v="1"/>
    <s v="Bevis Steel Folding Chairs"/>
    <n v="470.15499999999997"/>
    <n v="7"/>
    <n v="0.3"/>
    <n v="-13.432999999999993"/>
  </r>
  <r>
    <n v="8969"/>
    <s v="CA-2011-166730"/>
    <x v="2"/>
    <x v="125"/>
    <d v="2018-01-01T00:00:00"/>
    <s v="First Class"/>
    <s v="DD-13570"/>
    <s v="Dorothy Dickinson"/>
    <x v="0"/>
    <s v="United States"/>
    <s v="Memphis"/>
    <x v="18"/>
    <n v="38109"/>
    <x v="0"/>
    <s v="OFF-ST-10002554"/>
    <x v="1"/>
    <x v="4"/>
    <s v="Tennsco Industrial Shelving"/>
    <n v="39.128"/>
    <n v="1"/>
    <n v="0.2"/>
    <n v="-8.803799999999999"/>
  </r>
  <r>
    <n v="8970"/>
    <s v="CA-2014-157469"/>
    <x v="3"/>
    <x v="574"/>
    <d v="2020-12-08T00:00:00"/>
    <s v="Standard Class"/>
    <s v="ES-14080"/>
    <s v="Erin Smith"/>
    <x v="1"/>
    <s v="United States"/>
    <s v="Lakewood"/>
    <x v="24"/>
    <n v="44107"/>
    <x v="3"/>
    <s v="OFF-AR-10001662"/>
    <x v="1"/>
    <x v="6"/>
    <s v="Rogers Handheld Barrel Pencil Sharpener"/>
    <n v="19.728000000000002"/>
    <n v="9"/>
    <n v="0.2"/>
    <n v="1.7262000000000022"/>
  </r>
  <r>
    <n v="8971"/>
    <s v="CA-2014-157469"/>
    <x v="3"/>
    <x v="574"/>
    <d v="2020-12-08T00:00:00"/>
    <s v="Standard Class"/>
    <s v="ES-14080"/>
    <s v="Erin Smith"/>
    <x v="1"/>
    <s v="United States"/>
    <s v="Lakewood"/>
    <x v="24"/>
    <n v="44107"/>
    <x v="3"/>
    <s v="TEC-PH-10004531"/>
    <x v="2"/>
    <x v="7"/>
    <s v="AT&amp;T CL2909"/>
    <n v="151.18799999999999"/>
    <n v="2"/>
    <n v="0.4"/>
    <n v="-25.198000000000008"/>
  </r>
  <r>
    <n v="8972"/>
    <s v="CA-2014-122308"/>
    <x v="3"/>
    <x v="668"/>
    <d v="2020-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7-11-21T00:00:00"/>
    <s v="First Class"/>
    <s v="RD-19900"/>
    <s v="Ruben Dartt"/>
    <x v="0"/>
    <s v="United States"/>
    <s v="Philadelphia"/>
    <x v="9"/>
    <n v="19120"/>
    <x v="3"/>
    <s v="TEC-AC-10003023"/>
    <x v="2"/>
    <x v="11"/>
    <s v="Logitech G105 Gaming Keyboard"/>
    <n v="47.496000000000002"/>
    <n v="1"/>
    <n v="0.2"/>
    <n v="-1.187400000000002"/>
  </r>
  <r>
    <n v="8974"/>
    <s v="CA-2014-159226"/>
    <x v="3"/>
    <x v="1015"/>
    <d v="2020-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20-11-27T00:00:00"/>
    <s v="First Class"/>
    <s v="JP-15460"/>
    <s v="Jennifer Patt"/>
    <x v="1"/>
    <s v="United States"/>
    <s v="Dallas"/>
    <x v="5"/>
    <n v="75220"/>
    <x v="2"/>
    <s v="OFF-PA-10000477"/>
    <x v="1"/>
    <x v="10"/>
    <s v="Xerox 22"/>
    <n v="36.288000000000011"/>
    <n v="7"/>
    <n v="0.2"/>
    <n v="12.700800000000001"/>
  </r>
  <r>
    <n v="8976"/>
    <s v="CA-2014-156622"/>
    <x v="3"/>
    <x v="51"/>
    <d v="2020-11-27T00:00:00"/>
    <s v="First Class"/>
    <s v="JP-15460"/>
    <s v="Jennifer Patt"/>
    <x v="1"/>
    <s v="United States"/>
    <s v="Dallas"/>
    <x v="5"/>
    <n v="75220"/>
    <x v="2"/>
    <s v="OFF-PA-10002923"/>
    <x v="1"/>
    <x v="10"/>
    <s v="Xerox 1942"/>
    <n v="78.304000000000002"/>
    <n v="2"/>
    <n v="0.2"/>
    <n v="29.363999999999997"/>
  </r>
  <r>
    <n v="8977"/>
    <s v="CA-2014-156622"/>
    <x v="3"/>
    <x v="51"/>
    <d v="2020-11-27T00:00:00"/>
    <s v="First Class"/>
    <s v="JP-15460"/>
    <s v="Jennifer Patt"/>
    <x v="1"/>
    <s v="United States"/>
    <s v="Dallas"/>
    <x v="5"/>
    <n v="75220"/>
    <x v="2"/>
    <s v="FUR-TA-10003008"/>
    <x v="0"/>
    <x v="3"/>
    <s v="Lesro Round Back Collection Coffee Table, End Table"/>
    <n v="127.785"/>
    <n v="1"/>
    <n v="0.3"/>
    <n v="-31.033499999999989"/>
  </r>
  <r>
    <n v="8978"/>
    <s v="CA-2014-156622"/>
    <x v="3"/>
    <x v="51"/>
    <d v="2020-11-27T00:00:00"/>
    <s v="First Class"/>
    <s v="JP-15460"/>
    <s v="Jennifer Patt"/>
    <x v="1"/>
    <s v="United States"/>
    <s v="Dallas"/>
    <x v="5"/>
    <n v="75220"/>
    <x v="2"/>
    <s v="OFF-BI-10003707"/>
    <x v="1"/>
    <x v="8"/>
    <s v="Aluminum Screw Posts"/>
    <n v="6.1039999999999983"/>
    <n v="2"/>
    <n v="0.8"/>
    <n v="-9.1560000000000006"/>
  </r>
  <r>
    <n v="8979"/>
    <s v="CA-2011-119529"/>
    <x v="2"/>
    <x v="934"/>
    <d v="2017-11-05T00:00:00"/>
    <s v="Second Class"/>
    <s v="DM-13345"/>
    <s v="Denise Monton"/>
    <x v="1"/>
    <s v="United States"/>
    <s v="Orange"/>
    <x v="30"/>
    <n v="7050"/>
    <x v="3"/>
    <s v="OFF-BI-10000546"/>
    <x v="1"/>
    <x v="8"/>
    <s v="Avery Durable Binders"/>
    <n v="5.76"/>
    <n v="2"/>
    <n v="0"/>
    <n v="2.8224"/>
  </r>
  <r>
    <n v="8980"/>
    <s v="CA-2012-150413"/>
    <x v="1"/>
    <x v="324"/>
    <d v="2018-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7-02-11T00:00:00"/>
    <s v="Second Class"/>
    <s v="DL-13315"/>
    <s v="Delfina Latchford"/>
    <x v="0"/>
    <s v="United States"/>
    <s v="Romeoville"/>
    <x v="10"/>
    <n v="60441"/>
    <x v="2"/>
    <s v="OFF-BI-10001196"/>
    <x v="1"/>
    <x v="8"/>
    <s v="Avery Flip-Chart Easel Binder, Black"/>
    <n v="8.9519999999999982"/>
    <n v="2"/>
    <n v="0.8"/>
    <n v="-14.770800000000001"/>
  </r>
  <r>
    <n v="8982"/>
    <s v="CA-2013-110898"/>
    <x v="0"/>
    <x v="1192"/>
    <d v="2019-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2"/>
    <d v="2019-03-13T00:00:00"/>
    <s v="Standard Class"/>
    <s v="LC-16870"/>
    <s v="Lena Cacioppo"/>
    <x v="0"/>
    <s v="United States"/>
    <s v="Chicago"/>
    <x v="10"/>
    <n v="60623"/>
    <x v="2"/>
    <s v="OFF-BI-10004656"/>
    <x v="1"/>
    <x v="8"/>
    <s v="Peel &amp; Stick Add-On Corner Pockets"/>
    <n v="1.7279999999999998"/>
    <n v="4"/>
    <n v="0.8"/>
    <n v="-2.764800000000001"/>
  </r>
  <r>
    <n v="8984"/>
    <s v="CA-2013-110898"/>
    <x v="0"/>
    <x v="1192"/>
    <d v="2019-03-13T00:00:00"/>
    <s v="Standard Class"/>
    <s v="LC-16870"/>
    <s v="Lena Cacioppo"/>
    <x v="0"/>
    <s v="United States"/>
    <s v="Chicago"/>
    <x v="10"/>
    <n v="60623"/>
    <x v="2"/>
    <s v="FUR-FU-10003773"/>
    <x v="0"/>
    <x v="5"/>
    <s v="Eldon Cleatmat Plus Chair Mats for High Pile Carpets"/>
    <n v="159.04"/>
    <n v="5"/>
    <n v="0.6"/>
    <n v="-194.82400000000001"/>
  </r>
  <r>
    <n v="8985"/>
    <s v="CA-2013-110898"/>
    <x v="0"/>
    <x v="1192"/>
    <d v="2019-03-13T00:00:00"/>
    <s v="Standard Class"/>
    <s v="LC-16870"/>
    <s v="Lena Cacioppo"/>
    <x v="0"/>
    <s v="United States"/>
    <s v="Chicago"/>
    <x v="10"/>
    <n v="60623"/>
    <x v="2"/>
    <s v="FUR-TA-10000849"/>
    <x v="0"/>
    <x v="3"/>
    <s v="Bevis Rectangular Conference Tables"/>
    <n v="145.97999999999999"/>
    <n v="2"/>
    <n v="0.5"/>
    <n v="-99.266399999999976"/>
  </r>
  <r>
    <n v="8986"/>
    <s v="CA-2012-123092"/>
    <x v="1"/>
    <x v="155"/>
    <d v="2018-12-07T00:00:00"/>
    <s v="Standard Class"/>
    <s v="JG-15115"/>
    <s v="Jack Garza"/>
    <x v="0"/>
    <s v="United States"/>
    <s v="Jacksonville"/>
    <x v="3"/>
    <n v="28540"/>
    <x v="0"/>
    <s v="FUR-FU-10000222"/>
    <x v="0"/>
    <x v="5"/>
    <s v="Seth Thomas 16&quot; Steel Case Clock"/>
    <n v="77.951999999999998"/>
    <n v="3"/>
    <n v="0.2"/>
    <n v="12.667199999999994"/>
  </r>
  <r>
    <n v="8987"/>
    <s v="CA-2012-123092"/>
    <x v="1"/>
    <x v="155"/>
    <d v="2018-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8-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8-12-07T00:00:00"/>
    <s v="Standard Class"/>
    <s v="JG-15115"/>
    <s v="Jack Garza"/>
    <x v="0"/>
    <s v="United States"/>
    <s v="Jacksonville"/>
    <x v="3"/>
    <n v="28540"/>
    <x v="0"/>
    <s v="OFF-AR-10004078"/>
    <x v="1"/>
    <x v="6"/>
    <s v="Newell 312"/>
    <n v="9.3439999999999994"/>
    <n v="2"/>
    <n v="0.2"/>
    <n v="1.1679999999999997"/>
  </r>
  <r>
    <n v="8990"/>
    <s v="US-2012-128587"/>
    <x v="1"/>
    <x v="100"/>
    <d v="2018-12-30T00:00:00"/>
    <s v="Standard Class"/>
    <s v="HM-14860"/>
    <s v="Harry Marie"/>
    <x v="1"/>
    <s v="United States"/>
    <s v="Springfield"/>
    <x v="25"/>
    <n v="65807"/>
    <x v="2"/>
    <s v="FUR-FU-10003026"/>
    <x v="0"/>
    <x v="5"/>
    <s v="Eldon Regeneration Recycled Desk Accessories, Black"/>
    <n v="9.68"/>
    <n v="2"/>
    <n v="0"/>
    <n v="3.7751999999999999"/>
  </r>
  <r>
    <n v="8991"/>
    <s v="US-2012-128587"/>
    <x v="1"/>
    <x v="100"/>
    <d v="2018-12-30T00:00:00"/>
    <s v="Standard Class"/>
    <s v="HM-14860"/>
    <s v="Harry Marie"/>
    <x v="1"/>
    <s v="United States"/>
    <s v="Springfield"/>
    <x v="25"/>
    <n v="65807"/>
    <x v="2"/>
    <s v="TEC-CO-10003763"/>
    <x v="2"/>
    <x v="16"/>
    <s v="Canon PC1060 Personal Laser Copier"/>
    <n v="4899.93"/>
    <n v="7"/>
    <n v="0"/>
    <n v="2302.9670999999998"/>
  </r>
  <r>
    <n v="8992"/>
    <s v="US-2014-139577"/>
    <x v="3"/>
    <x v="172"/>
    <d v="2020-10-07T00:00:00"/>
    <s v="Standard Class"/>
    <s v="TN-21040"/>
    <s v="Tanja Norvell"/>
    <x v="2"/>
    <s v="United States"/>
    <s v="San Francisco"/>
    <x v="1"/>
    <n v="94110"/>
    <x v="1"/>
    <s v="TEC-AC-10004708"/>
    <x v="2"/>
    <x v="11"/>
    <s v="Sony 32GB Class 10 Micro SDHC R40 Memory Card"/>
    <n v="104.75"/>
    <n v="5"/>
    <n v="0"/>
    <n v="21.997499999999999"/>
  </r>
  <r>
    <n v="8993"/>
    <s v="CA-2014-159100"/>
    <x v="3"/>
    <x v="524"/>
    <d v="2020-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20-10-22T00:00:00"/>
    <s v="Standard Class"/>
    <s v="VP-21760"/>
    <s v="Victoria Pisteka"/>
    <x v="1"/>
    <s v="United States"/>
    <s v="Columbia"/>
    <x v="18"/>
    <n v="38401"/>
    <x v="0"/>
    <s v="FUR-TA-10001950"/>
    <x v="0"/>
    <x v="3"/>
    <s v="Balt Solid Wood Round Tables"/>
    <n v="1875.258"/>
    <n v="7"/>
    <n v="0.4"/>
    <n v="-968.88329999999996"/>
  </r>
  <r>
    <n v="8995"/>
    <s v="CA-2011-109043"/>
    <x v="2"/>
    <x v="860"/>
    <d v="2017-08-17T00:00:00"/>
    <s v="First Class"/>
    <s v="CS-12355"/>
    <s v="Christine Sundaresam"/>
    <x v="0"/>
    <s v="United States"/>
    <s v="Hollywood"/>
    <x v="2"/>
    <n v="33021"/>
    <x v="0"/>
    <s v="OFF-PA-10000312"/>
    <x v="1"/>
    <x v="10"/>
    <s v="Xerox 1955"/>
    <n v="91.360000000000014"/>
    <n v="5"/>
    <n v="0.2"/>
    <n v="29.691999999999993"/>
  </r>
  <r>
    <n v="8996"/>
    <s v="CA-2011-109043"/>
    <x v="2"/>
    <x v="860"/>
    <d v="2017-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20-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20-03-21T00:00:00"/>
    <s v="Same Day"/>
    <s v="HG-14845"/>
    <s v="Harry Greene"/>
    <x v="0"/>
    <s v="United States"/>
    <s v="Houston"/>
    <x v="5"/>
    <n v="77041"/>
    <x v="2"/>
    <s v="OFF-PA-10000474"/>
    <x v="1"/>
    <x v="10"/>
    <s v="Staples"/>
    <n v="56.704000000000001"/>
    <n v="2"/>
    <n v="0.2"/>
    <n v="19.137599999999992"/>
  </r>
  <r>
    <n v="8999"/>
    <s v="CA-2014-122763"/>
    <x v="3"/>
    <x v="177"/>
    <d v="2020-03-21T00:00:00"/>
    <s v="Same Day"/>
    <s v="HG-14845"/>
    <s v="Harry Greene"/>
    <x v="0"/>
    <s v="United States"/>
    <s v="Houston"/>
    <x v="5"/>
    <n v="77041"/>
    <x v="2"/>
    <s v="OFF-PA-10002377"/>
    <x v="1"/>
    <x v="10"/>
    <s v="Xerox 1916"/>
    <n v="274.06400000000002"/>
    <n v="7"/>
    <n v="0.2"/>
    <n v="102.77399999999999"/>
  </r>
  <r>
    <n v="9000"/>
    <s v="CA-2014-137785"/>
    <x v="3"/>
    <x v="726"/>
    <d v="2020-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7-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7-12-09T00:00:00"/>
    <s v="Standard Class"/>
    <s v="EM-13825"/>
    <s v="Elizabeth Moffitt"/>
    <x v="1"/>
    <s v="United States"/>
    <s v="Sandy Springs"/>
    <x v="32"/>
    <n v="30328"/>
    <x v="0"/>
    <s v="TEC-AC-10000199"/>
    <x v="2"/>
    <x v="11"/>
    <s v="Kingston Digital DataTraveler 8GB USB 2.0"/>
    <n v="5.95"/>
    <n v="1"/>
    <n v="0"/>
    <n v="0.83300000000000018"/>
  </r>
  <r>
    <n v="9003"/>
    <s v="CA-2011-103807"/>
    <x v="2"/>
    <x v="266"/>
    <d v="2017-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8-04-06T00:00:00"/>
    <s v="Same Day"/>
    <s v="JF-15415"/>
    <s v="Jennifer Ferguson"/>
    <x v="0"/>
    <s v="United States"/>
    <s v="Spokane"/>
    <x v="4"/>
    <n v="99207"/>
    <x v="1"/>
    <s v="TEC-AC-10001767"/>
    <x v="2"/>
    <x v="11"/>
    <s v="SanDisk Ultra 64 GB MicroSDHC Class 10 Memory Card"/>
    <n v="239.94"/>
    <n v="6"/>
    <n v="0"/>
    <n v="26.393399999999986"/>
  </r>
  <r>
    <n v="9005"/>
    <s v="CA-2012-102855"/>
    <x v="1"/>
    <x v="57"/>
    <d v="2018-04-06T00:00:00"/>
    <s v="Same Day"/>
    <s v="JF-15415"/>
    <s v="Jennifer Ferguson"/>
    <x v="0"/>
    <s v="United States"/>
    <s v="Spokane"/>
    <x v="4"/>
    <n v="99207"/>
    <x v="1"/>
    <s v="OFF-AR-10002467"/>
    <x v="1"/>
    <x v="6"/>
    <s v="Dixon Ticonderoga Pencils"/>
    <n v="23.84"/>
    <n v="8"/>
    <n v="0"/>
    <n v="6.4368000000000016"/>
  </r>
  <r>
    <n v="9006"/>
    <s v="CA-2014-107825"/>
    <x v="3"/>
    <x v="551"/>
    <d v="2020-11-19T00:00:00"/>
    <s v="Same Day"/>
    <s v="NB-18655"/>
    <s v="Nona Balk"/>
    <x v="1"/>
    <s v="United States"/>
    <s v="Milwaukee"/>
    <x v="6"/>
    <n v="53209"/>
    <x v="2"/>
    <s v="OFF-ST-10001321"/>
    <x v="1"/>
    <x v="4"/>
    <s v="Decoflex Hanging Personal Folder File, Blue"/>
    <n v="92.52"/>
    <n v="6"/>
    <n v="0"/>
    <n v="24.980400000000007"/>
  </r>
  <r>
    <n v="9007"/>
    <s v="CA-2014-107825"/>
    <x v="3"/>
    <x v="551"/>
    <d v="2020-11-19T00:00:00"/>
    <s v="Same Day"/>
    <s v="NB-18655"/>
    <s v="Nona Balk"/>
    <x v="1"/>
    <s v="United States"/>
    <s v="Milwaukee"/>
    <x v="6"/>
    <n v="53209"/>
    <x v="2"/>
    <s v="OFF-ST-10000777"/>
    <x v="1"/>
    <x v="4"/>
    <s v="Companion Letter/Legal File, Black"/>
    <n v="37.76"/>
    <n v="1"/>
    <n v="0"/>
    <n v="10.572800000000001"/>
  </r>
  <r>
    <n v="9008"/>
    <s v="CA-2014-107825"/>
    <x v="3"/>
    <x v="551"/>
    <d v="2020-11-19T00:00:00"/>
    <s v="Same Day"/>
    <s v="NB-18655"/>
    <s v="Nona Balk"/>
    <x v="1"/>
    <s v="United States"/>
    <s v="Milwaukee"/>
    <x v="6"/>
    <n v="53209"/>
    <x v="2"/>
    <s v="OFF-LA-10003720"/>
    <x v="1"/>
    <x v="2"/>
    <s v="Avery 487"/>
    <n v="7.38"/>
    <n v="2"/>
    <n v="0"/>
    <n v="3.4685999999999999"/>
  </r>
  <r>
    <n v="9009"/>
    <s v="CA-2014-107825"/>
    <x v="3"/>
    <x v="551"/>
    <d v="2020-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09"/>
    <d v="2020-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20-05-24T00:00:00"/>
    <s v="Standard Class"/>
    <s v="ND-18460"/>
    <s v="Neil Ducich"/>
    <x v="1"/>
    <s v="United States"/>
    <s v="Huntsville"/>
    <x v="19"/>
    <n v="35810"/>
    <x v="0"/>
    <s v="OFF-BI-10001787"/>
    <x v="1"/>
    <x v="8"/>
    <s v="Wilson Jones Four-Pocket Poly Binders"/>
    <n v="26.16"/>
    <n v="4"/>
    <n v="0"/>
    <n v="12.8184"/>
  </r>
  <r>
    <n v="9012"/>
    <s v="CA-2012-137071"/>
    <x v="1"/>
    <x v="139"/>
    <d v="2018-12-21T00:00:00"/>
    <s v="First Class"/>
    <s v="ED-13885"/>
    <s v="Emily Ducich"/>
    <x v="2"/>
    <s v="United States"/>
    <s v="Houston"/>
    <x v="5"/>
    <n v="77036"/>
    <x v="2"/>
    <s v="TEC-AC-10004353"/>
    <x v="2"/>
    <x v="11"/>
    <s v="Hypercom P1300 Pinpad"/>
    <n v="100.80000000000001"/>
    <n v="2"/>
    <n v="0.2"/>
    <n v="21.42"/>
  </r>
  <r>
    <n v="9013"/>
    <s v="CA-2013-121447"/>
    <x v="0"/>
    <x v="823"/>
    <d v="2019-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20-03-23T00:00:00"/>
    <s v="Standard Class"/>
    <s v="BP-11050"/>
    <s v="Barry Pond"/>
    <x v="1"/>
    <s v="United States"/>
    <s v="Los Angeles"/>
    <x v="1"/>
    <n v="90008"/>
    <x v="1"/>
    <s v="OFF-AR-10002766"/>
    <x v="1"/>
    <x v="6"/>
    <s v="Prang Drawing Pencil Set"/>
    <n v="13.899999999999999"/>
    <n v="5"/>
    <n v="0"/>
    <n v="3.7529999999999997"/>
  </r>
  <r>
    <n v="9015"/>
    <s v="CA-2014-143084"/>
    <x v="3"/>
    <x v="257"/>
    <d v="2020-03-23T00:00:00"/>
    <s v="Standard Class"/>
    <s v="BP-11050"/>
    <s v="Barry Pond"/>
    <x v="1"/>
    <s v="United States"/>
    <s v="Los Angeles"/>
    <x v="1"/>
    <n v="90008"/>
    <x v="1"/>
    <s v="OFF-EN-10003072"/>
    <x v="1"/>
    <x v="12"/>
    <s v="Peel &amp; Seel Envelopes"/>
    <n v="19.399999999999999"/>
    <n v="5"/>
    <n v="0"/>
    <n v="9.3120000000000012"/>
  </r>
  <r>
    <n v="9016"/>
    <s v="CA-2013-131639"/>
    <x v="0"/>
    <x v="906"/>
    <d v="2019-12-24T00:00:00"/>
    <s v="Standard Class"/>
    <s v="NS-18640"/>
    <s v="Noel Staavos"/>
    <x v="1"/>
    <s v="United States"/>
    <s v="Carlsbad"/>
    <x v="27"/>
    <n v="88220"/>
    <x v="1"/>
    <s v="OFF-BI-10001636"/>
    <x v="1"/>
    <x v="8"/>
    <s v="Ibico Plastic and Wire Spiral Binding Combs"/>
    <n v="13.488"/>
    <n v="2"/>
    <n v="0.2"/>
    <n v="4.3835999999999995"/>
  </r>
  <r>
    <n v="9017"/>
    <s v="CA-2013-131639"/>
    <x v="0"/>
    <x v="906"/>
    <d v="2019-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9-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9-03-29T00:00:00"/>
    <s v="Second Class"/>
    <s v="MV-17485"/>
    <s v="Mark Van Huff"/>
    <x v="0"/>
    <s v="United States"/>
    <s v="Pocatello"/>
    <x v="45"/>
    <n v="83201"/>
    <x v="1"/>
    <s v="OFF-BI-10002215"/>
    <x v="1"/>
    <x v="8"/>
    <s v="Wilson Jones Hanging View Binder, White, 1&quot;"/>
    <n v="17.04"/>
    <n v="3"/>
    <n v="0.2"/>
    <n v="5.5379999999999985"/>
  </r>
  <r>
    <n v="9020"/>
    <s v="CA-2011-100706"/>
    <x v="2"/>
    <x v="757"/>
    <d v="2017-12-18T00:00:00"/>
    <s v="Second Class"/>
    <s v="LE-16810"/>
    <s v="Laurel Elliston"/>
    <x v="0"/>
    <s v="United States"/>
    <s v="Springfield"/>
    <x v="17"/>
    <n v="22153"/>
    <x v="0"/>
    <s v="TEC-AC-10001314"/>
    <x v="2"/>
    <x v="11"/>
    <s v="Case Logic 2.4GHz Wireless Keyboard"/>
    <n v="99.98"/>
    <n v="2"/>
    <n v="0"/>
    <n v="7.9983999999999895"/>
  </r>
  <r>
    <n v="9021"/>
    <s v="CA-2011-100706"/>
    <x v="2"/>
    <x v="757"/>
    <d v="2017-12-18T00:00:00"/>
    <s v="Second Class"/>
    <s v="LE-16810"/>
    <s v="Laurel Elliston"/>
    <x v="0"/>
    <s v="United States"/>
    <s v="Springfield"/>
    <x v="17"/>
    <n v="22153"/>
    <x v="0"/>
    <s v="FUR-FU-10002268"/>
    <x v="0"/>
    <x v="5"/>
    <s v="Ultra Door Push Plate"/>
    <n v="29.46"/>
    <n v="6"/>
    <n v="0"/>
    <n v="9.7217999999999982"/>
  </r>
  <r>
    <n v="9022"/>
    <s v="CA-2012-129525"/>
    <x v="1"/>
    <x v="219"/>
    <d v="2018-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9-08-24T00:00:00"/>
    <s v="First Class"/>
    <s v="TC-21475"/>
    <s v="Tony Chapman"/>
    <x v="2"/>
    <s v="United States"/>
    <s v="Fort Collins"/>
    <x v="22"/>
    <n v="80525"/>
    <x v="1"/>
    <s v="FUR-FU-10001979"/>
    <x v="0"/>
    <x v="5"/>
    <s v="Dana Halogen Swing-Arm Architect Lamp"/>
    <n v="98.328000000000003"/>
    <n v="3"/>
    <n v="0.2"/>
    <n v="9.832800000000006"/>
  </r>
  <r>
    <n v="9024"/>
    <s v="CA-2012-165799"/>
    <x v="1"/>
    <x v="685"/>
    <d v="2018-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9-07-03T00:00:00"/>
    <s v="Standard Class"/>
    <s v="VP-21760"/>
    <s v="Victoria Pisteka"/>
    <x v="1"/>
    <s v="United States"/>
    <s v="New York City"/>
    <x v="15"/>
    <n v="10035"/>
    <x v="3"/>
    <s v="TEC-AC-10002018"/>
    <x v="2"/>
    <x v="11"/>
    <s v="AmazonBasics 3-Button USB Wired Mouse"/>
    <n v="20.97"/>
    <n v="3"/>
    <n v="0"/>
    <n v="9.017100000000001"/>
  </r>
  <r>
    <n v="9026"/>
    <s v="CA-2013-102127"/>
    <x v="0"/>
    <x v="190"/>
    <d v="2019-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9-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9-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9-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7-07-23T00:00:00"/>
    <s v="Standard Class"/>
    <s v="JL-15130"/>
    <s v="Jack Lebron"/>
    <x v="0"/>
    <s v="United States"/>
    <s v="New Rochelle"/>
    <x v="15"/>
    <n v="10801"/>
    <x v="3"/>
    <s v="OFF-BI-10002103"/>
    <x v="1"/>
    <x v="8"/>
    <s v="Cardinal Slant-D Ring Binder, Heavy Gauge Vinyl"/>
    <n v="13.904"/>
    <n v="2"/>
    <n v="0.2"/>
    <n v="4.5187999999999997"/>
  </r>
  <r>
    <n v="9031"/>
    <s v="CA-2014-128041"/>
    <x v="3"/>
    <x v="853"/>
    <d v="2020-09-02T00:00:00"/>
    <s v="Same Day"/>
    <s v="RW-19540"/>
    <s v="Rick Wilson"/>
    <x v="1"/>
    <s v="United States"/>
    <s v="Seattle"/>
    <x v="4"/>
    <n v="98103"/>
    <x v="1"/>
    <s v="OFF-AP-10001005"/>
    <x v="1"/>
    <x v="9"/>
    <s v="Honeywell Quietcare HEPA Air Cleaner"/>
    <n v="314.60000000000002"/>
    <n v="4"/>
    <n v="0"/>
    <n v="103.81799999999998"/>
  </r>
  <r>
    <n v="9032"/>
    <s v="CA-2014-128041"/>
    <x v="3"/>
    <x v="853"/>
    <d v="2020-09-02T00:00:00"/>
    <s v="Same Day"/>
    <s v="RW-19540"/>
    <s v="Rick Wilson"/>
    <x v="1"/>
    <s v="United States"/>
    <s v="Seattle"/>
    <x v="4"/>
    <n v="98103"/>
    <x v="1"/>
    <s v="FUR-TA-10002607"/>
    <x v="0"/>
    <x v="3"/>
    <s v="KI Conference Tables"/>
    <n v="283.56"/>
    <n v="4"/>
    <n v="0"/>
    <n v="45.36960000000002"/>
  </r>
  <r>
    <n v="9033"/>
    <s v="CA-2014-105823"/>
    <x v="3"/>
    <x v="738"/>
    <d v="2020-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7-09-07T00:00:00"/>
    <s v="Standard Class"/>
    <s v="SC-20095"/>
    <s v="Sanjit Chand"/>
    <x v="0"/>
    <s v="United States"/>
    <s v="Fayetteville"/>
    <x v="36"/>
    <n v="72701"/>
    <x v="0"/>
    <s v="OFF-BI-10001359"/>
    <x v="1"/>
    <x v="8"/>
    <s v="GBC DocuBind TL300 Electric Binding System"/>
    <n v="1793.98"/>
    <n v="2"/>
    <n v="0"/>
    <n v="843.17059999999992"/>
  </r>
  <r>
    <n v="9035"/>
    <s v="CA-2012-148873"/>
    <x v="1"/>
    <x v="486"/>
    <d v="2018-10-05T00:00:00"/>
    <s v="Standard Class"/>
    <s v="EM-13960"/>
    <s v="Eric Murdock"/>
    <x v="0"/>
    <s v="United States"/>
    <s v="Quincy"/>
    <x v="10"/>
    <n v="62301"/>
    <x v="2"/>
    <s v="OFF-BI-10003196"/>
    <x v="1"/>
    <x v="8"/>
    <s v="Accohide Poly Flexible Ring Binders"/>
    <n v="2.9919999999999995"/>
    <n v="4"/>
    <n v="0.8"/>
    <n v="-4.4880000000000013"/>
  </r>
  <r>
    <n v="9036"/>
    <s v="CA-2012-148873"/>
    <x v="1"/>
    <x v="486"/>
    <d v="2018-10-05T00:00:00"/>
    <s v="Standard Class"/>
    <s v="EM-13960"/>
    <s v="Eric Murdock"/>
    <x v="0"/>
    <s v="United States"/>
    <s v="Quincy"/>
    <x v="10"/>
    <n v="62301"/>
    <x v="2"/>
    <s v="TEC-AC-10003657"/>
    <x v="2"/>
    <x v="11"/>
    <s v="Lenovo 17-Key USB Numeric Keypad"/>
    <n v="108.76800000000001"/>
    <n v="4"/>
    <n v="0.2"/>
    <n v="2.7191999999999901"/>
  </r>
  <r>
    <n v="9037"/>
    <s v="CA-2012-166492"/>
    <x v="1"/>
    <x v="1002"/>
    <d v="2018-04-10T00:00:00"/>
    <s v="First Class"/>
    <s v="RP-19390"/>
    <s v="Resi Pölking"/>
    <x v="0"/>
    <s v="United States"/>
    <s v="New York City"/>
    <x v="15"/>
    <n v="10035"/>
    <x v="3"/>
    <s v="OFF-PA-10002262"/>
    <x v="1"/>
    <x v="10"/>
    <s v="Xerox 192"/>
    <n v="25.92"/>
    <n v="4"/>
    <n v="0"/>
    <n v="12.441600000000001"/>
  </r>
  <r>
    <n v="9038"/>
    <s v="CA-2012-166492"/>
    <x v="1"/>
    <x v="1002"/>
    <d v="2018-04-10T00:00:00"/>
    <s v="First Class"/>
    <s v="RP-19390"/>
    <s v="Resi Pölking"/>
    <x v="0"/>
    <s v="United States"/>
    <s v="New York City"/>
    <x v="15"/>
    <n v="10035"/>
    <x v="3"/>
    <s v="OFF-ST-10002214"/>
    <x v="1"/>
    <x v="4"/>
    <s v="X-Rack File for Hanging Folders"/>
    <n v="22.58"/>
    <n v="2"/>
    <n v="0"/>
    <n v="5.8707999999999991"/>
  </r>
  <r>
    <n v="9039"/>
    <s v="CA-2014-157420"/>
    <x v="3"/>
    <x v="610"/>
    <d v="2020-11-22T00:00:00"/>
    <s v="Same Day"/>
    <s v="HZ-14950"/>
    <s v="Henia Zydlo"/>
    <x v="0"/>
    <s v="United States"/>
    <s v="Houston"/>
    <x v="5"/>
    <n v="77095"/>
    <x v="2"/>
    <s v="TEC-PH-10003555"/>
    <x v="2"/>
    <x v="7"/>
    <s v="Motorola HK250 Universal Bluetooth Headset"/>
    <n v="55.176000000000002"/>
    <n v="3"/>
    <n v="0.2"/>
    <n v="-12.414599999999997"/>
  </r>
  <r>
    <n v="9040"/>
    <s v="CA-2013-117121"/>
    <x v="0"/>
    <x v="906"/>
    <d v="2019-12-22T00:00:00"/>
    <s v="Standard Class"/>
    <s v="AB-10105"/>
    <s v="Adrian Barton"/>
    <x v="0"/>
    <s v="United States"/>
    <s v="Detroit"/>
    <x v="12"/>
    <n v="48205"/>
    <x v="2"/>
    <s v="OFF-BI-10000545"/>
    <x v="1"/>
    <x v="8"/>
    <s v="GBC Ibimaster 500 Manual ProClick Binding System"/>
    <n v="9892.74"/>
    <n v="13"/>
    <n v="0"/>
    <n v="4946.37"/>
  </r>
  <r>
    <n v="9041"/>
    <s v="CA-2011-138177"/>
    <x v="2"/>
    <x v="111"/>
    <d v="2017-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7-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8-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9-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20-12-21T00:00:00"/>
    <s v="Second Class"/>
    <s v="KM-16225"/>
    <s v="Kalyca Meade"/>
    <x v="1"/>
    <s v="United States"/>
    <s v="Sunnyvale"/>
    <x v="1"/>
    <n v="94086"/>
    <x v="1"/>
    <s v="OFF-BI-10003196"/>
    <x v="1"/>
    <x v="8"/>
    <s v="Accohide Poly Flexible Ring Binders"/>
    <n v="5.9840000000000009"/>
    <n v="2"/>
    <n v="0.2"/>
    <n v="2.2439999999999998"/>
  </r>
  <r>
    <n v="9046"/>
    <s v="CA-2014-137463"/>
    <x v="3"/>
    <x v="819"/>
    <d v="2020-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20-12-21T00:00:00"/>
    <s v="Second Class"/>
    <s v="KM-16225"/>
    <s v="Kalyca Meade"/>
    <x v="1"/>
    <s v="United States"/>
    <s v="Sunnyvale"/>
    <x v="1"/>
    <n v="94086"/>
    <x v="1"/>
    <s v="TEC-AC-10000057"/>
    <x v="2"/>
    <x v="11"/>
    <s v="Microsoft Natural Ergonomic Keyboard 4000"/>
    <n v="149.94999999999999"/>
    <n v="5"/>
    <n v="0"/>
    <n v="31.489499999999992"/>
  </r>
  <r>
    <n v="9048"/>
    <s v="CA-2014-137463"/>
    <x v="3"/>
    <x v="819"/>
    <d v="2020-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20-12-21T00:00:00"/>
    <s v="Second Class"/>
    <s v="KM-16225"/>
    <s v="Kalyca Meade"/>
    <x v="1"/>
    <s v="United States"/>
    <s v="Sunnyvale"/>
    <x v="1"/>
    <n v="94086"/>
    <x v="1"/>
    <s v="OFF-LA-10003498"/>
    <x v="1"/>
    <x v="2"/>
    <s v="Avery 475"/>
    <n v="44.400000000000006"/>
    <n v="3"/>
    <n v="0"/>
    <n v="22.200000000000003"/>
  </r>
  <r>
    <n v="9050"/>
    <s v="CA-2011-124513"/>
    <x v="2"/>
    <x v="158"/>
    <d v="2017-09-25T00:00:00"/>
    <s v="Standard Class"/>
    <s v="SL-20155"/>
    <s v="Sara Luxemburg"/>
    <x v="2"/>
    <s v="United States"/>
    <s v="New York City"/>
    <x v="15"/>
    <n v="10011"/>
    <x v="3"/>
    <s v="OFF-AR-10002956"/>
    <x v="1"/>
    <x v="6"/>
    <s v="Boston 16801 Nautilus Battery Pencil Sharpener"/>
    <n v="66.03"/>
    <n v="3"/>
    <n v="0"/>
    <n v="17.1678"/>
  </r>
  <r>
    <n v="9051"/>
    <s v="CA-2012-165554"/>
    <x v="1"/>
    <x v="1210"/>
    <d v="2018-05-22T00:00:00"/>
    <s v="Standard Class"/>
    <s v="AJ-10780"/>
    <s v="Anthony Jacobs"/>
    <x v="1"/>
    <s v="United States"/>
    <s v="Los Angeles"/>
    <x v="1"/>
    <n v="90004"/>
    <x v="1"/>
    <s v="OFF-PA-10003724"/>
    <x v="1"/>
    <x v="10"/>
    <s v="Wirebound Message Book, 4 per Page"/>
    <n v="10.86"/>
    <n v="2"/>
    <n v="0"/>
    <n v="5.3213999999999997"/>
  </r>
  <r>
    <n v="9052"/>
    <s v="CA-2011-141838"/>
    <x v="2"/>
    <x v="958"/>
    <d v="2017-03-31T00:00:00"/>
    <s v="Second Class"/>
    <s v="DK-12835"/>
    <s v="Damala Kotsonis"/>
    <x v="1"/>
    <s v="United States"/>
    <s v="San Francisco"/>
    <x v="1"/>
    <n v="94122"/>
    <x v="1"/>
    <s v="OFF-AR-10004272"/>
    <x v="1"/>
    <x v="6"/>
    <s v="Newell 308"/>
    <n v="3.36"/>
    <n v="2"/>
    <n v="0"/>
    <n v="0.83999999999999986"/>
  </r>
  <r>
    <n v="9053"/>
    <s v="CA-2011-141838"/>
    <x v="2"/>
    <x v="958"/>
    <d v="2017-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8"/>
    <d v="2017-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20-09-29T00:00:00"/>
    <s v="Standard Class"/>
    <s v="BK-11260"/>
    <s v="Berenike Kampe"/>
    <x v="0"/>
    <s v="United States"/>
    <s v="Santa Ana"/>
    <x v="1"/>
    <n v="92704"/>
    <x v="1"/>
    <s v="OFF-SU-10001218"/>
    <x v="1"/>
    <x v="14"/>
    <s v="Fiskars Softgrip Scissors"/>
    <n v="21.96"/>
    <n v="2"/>
    <n v="0"/>
    <n v="6.1488000000000014"/>
  </r>
  <r>
    <n v="9056"/>
    <s v="CA-2012-128993"/>
    <x v="1"/>
    <x v="811"/>
    <d v="2018-09-17T00:00:00"/>
    <s v="Second Class"/>
    <s v="CC-12670"/>
    <s v="Craig Carreira"/>
    <x v="0"/>
    <s v="United States"/>
    <s v="Seattle"/>
    <x v="4"/>
    <n v="98103"/>
    <x v="1"/>
    <s v="TEC-AC-10004209"/>
    <x v="2"/>
    <x v="11"/>
    <s v="Memorex Froggy Flash Drive 4 GB"/>
    <n v="21.98"/>
    <n v="2"/>
    <n v="0"/>
    <n v="8.5722000000000005"/>
  </r>
  <r>
    <n v="9057"/>
    <s v="CA-2012-160227"/>
    <x v="1"/>
    <x v="121"/>
    <d v="2018-11-04T00:00:00"/>
    <s v="First Class"/>
    <s v="ED-13885"/>
    <s v="Emily Ducich"/>
    <x v="2"/>
    <s v="United States"/>
    <s v="New York City"/>
    <x v="15"/>
    <n v="10011"/>
    <x v="3"/>
    <s v="FUR-CH-10002073"/>
    <x v="0"/>
    <x v="1"/>
    <s v="Hon Olson Stacker Chairs"/>
    <n v="2621.3220000000001"/>
    <n v="11"/>
    <n v="0.1"/>
    <n v="553.39019999999982"/>
  </r>
  <r>
    <n v="9058"/>
    <s v="CA-2012-149097"/>
    <x v="1"/>
    <x v="1181"/>
    <d v="2018-10-24T00:00:00"/>
    <s v="Standard Class"/>
    <s v="SV-20785"/>
    <s v="Stewart Visinsky"/>
    <x v="0"/>
    <s v="United States"/>
    <s v="Los Angeles"/>
    <x v="1"/>
    <n v="90045"/>
    <x v="1"/>
    <s v="FUR-FU-10003424"/>
    <x v="0"/>
    <x v="5"/>
    <s v="Nu-Dell Oak Frame"/>
    <n v="74.759999999999991"/>
    <n v="7"/>
    <n v="0"/>
    <n v="23.923199999999994"/>
  </r>
  <r>
    <n v="9059"/>
    <s v="CA-2012-149097"/>
    <x v="1"/>
    <x v="1181"/>
    <d v="2018-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9-06-19T00:00:00"/>
    <s v="Standard Class"/>
    <s v="AR-10825"/>
    <s v="Anthony Rawles"/>
    <x v="1"/>
    <s v="United States"/>
    <s v="Seattle"/>
    <x v="4"/>
    <n v="98103"/>
    <x v="1"/>
    <s v="FUR-TA-10004619"/>
    <x v="0"/>
    <x v="3"/>
    <s v="Hon Non-Folding Utility Tables"/>
    <n v="1115.17"/>
    <n v="7"/>
    <n v="0"/>
    <n v="334.55099999999993"/>
  </r>
  <r>
    <n v="9061"/>
    <s v="CA-2012-136420"/>
    <x v="1"/>
    <x v="312"/>
    <d v="2018-11-21T00:00:00"/>
    <s v="First Class"/>
    <s v="CS-12250"/>
    <s v="Chris Selesnick"/>
    <x v="1"/>
    <s v="United States"/>
    <s v="San Diego"/>
    <x v="1"/>
    <n v="92024"/>
    <x v="1"/>
    <s v="OFF-BI-10002854"/>
    <x v="1"/>
    <x v="8"/>
    <s v="Performers Binder/Pad Holder, Black"/>
    <n v="89.696000000000012"/>
    <n v="4"/>
    <n v="0.2"/>
    <n v="33.635999999999996"/>
  </r>
  <r>
    <n v="9062"/>
    <s v="CA-2012-136420"/>
    <x v="1"/>
    <x v="312"/>
    <d v="2018-11-21T00:00:00"/>
    <s v="First Class"/>
    <s v="CS-12250"/>
    <s v="Chris Selesnick"/>
    <x v="1"/>
    <s v="United States"/>
    <s v="San Diego"/>
    <x v="1"/>
    <n v="92024"/>
    <x v="1"/>
    <s v="OFF-LA-10002762"/>
    <x v="1"/>
    <x v="2"/>
    <s v="Avery 485"/>
    <n v="50.12"/>
    <n v="4"/>
    <n v="0"/>
    <n v="23.556399999999996"/>
  </r>
  <r>
    <n v="9063"/>
    <s v="CA-2013-101623"/>
    <x v="0"/>
    <x v="1211"/>
    <d v="2019-03-07T00:00:00"/>
    <s v="Standard Class"/>
    <s v="RR-19525"/>
    <s v="Rick Reed"/>
    <x v="1"/>
    <s v="United States"/>
    <s v="New York City"/>
    <x v="15"/>
    <n v="10035"/>
    <x v="3"/>
    <s v="OFF-FA-10003495"/>
    <x v="1"/>
    <x v="13"/>
    <s v="Staples"/>
    <n v="36.480000000000004"/>
    <n v="6"/>
    <n v="0"/>
    <n v="18.240000000000002"/>
  </r>
  <r>
    <n v="9064"/>
    <s v="US-2011-151015"/>
    <x v="2"/>
    <x v="1004"/>
    <d v="2017-10-20T00:00:00"/>
    <s v="Standard Class"/>
    <s v="BD-11500"/>
    <s v="Bradley Drucker"/>
    <x v="0"/>
    <s v="United States"/>
    <s v="Chicago"/>
    <x v="10"/>
    <n v="60653"/>
    <x v="2"/>
    <s v="OFF-PA-10002581"/>
    <x v="1"/>
    <x v="10"/>
    <s v="Xerox 1951"/>
    <n v="322.19200000000001"/>
    <n v="13"/>
    <n v="0.2"/>
    <n v="100.68499999999997"/>
  </r>
  <r>
    <n v="9065"/>
    <s v="US-2011-151015"/>
    <x v="2"/>
    <x v="1004"/>
    <d v="2017-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4"/>
    <d v="2017-10-20T00:00:00"/>
    <s v="Standard Class"/>
    <s v="BD-11500"/>
    <s v="Bradley Drucker"/>
    <x v="0"/>
    <s v="United States"/>
    <s v="Chicago"/>
    <x v="10"/>
    <n v="60653"/>
    <x v="2"/>
    <s v="OFF-PA-10001184"/>
    <x v="1"/>
    <x v="10"/>
    <s v="Xerox 1903"/>
    <n v="19.136000000000003"/>
    <n v="4"/>
    <n v="0.2"/>
    <n v="6.9367999999999999"/>
  </r>
  <r>
    <n v="9067"/>
    <s v="CA-2014-152968"/>
    <x v="3"/>
    <x v="1142"/>
    <d v="2020-05-31T00:00:00"/>
    <s v="Standard Class"/>
    <s v="BM-11785"/>
    <s v="Bryan Mills"/>
    <x v="0"/>
    <s v="United States"/>
    <s v="Harrisonburg"/>
    <x v="17"/>
    <n v="22801"/>
    <x v="0"/>
    <s v="TEC-AC-10000521"/>
    <x v="2"/>
    <x v="11"/>
    <s v="Verbatim Slim CD and DVD Storage Cases, 50/Pack"/>
    <n v="23.08"/>
    <n v="2"/>
    <n v="0"/>
    <n v="6.9239999999999995"/>
  </r>
  <r>
    <n v="9068"/>
    <s v="CA-2013-150077"/>
    <x v="0"/>
    <x v="1083"/>
    <d v="2019-02-10T00:00:00"/>
    <s v="Standard Class"/>
    <s v="MS-17365"/>
    <s v="Maribeth Schnelling"/>
    <x v="0"/>
    <s v="United States"/>
    <s v="Rockville"/>
    <x v="39"/>
    <n v="20852"/>
    <x v="3"/>
    <s v="TEC-PH-10002890"/>
    <x v="2"/>
    <x v="7"/>
    <s v="AT&amp;T 17929 Lendline Telephone"/>
    <n v="90.48"/>
    <n v="2"/>
    <n v="0"/>
    <n v="23.524799999999999"/>
  </r>
  <r>
    <n v="9069"/>
    <s v="CA-2013-106278"/>
    <x v="0"/>
    <x v="476"/>
    <d v="2019-09-06T00:00:00"/>
    <s v="Second Class"/>
    <s v="BM-11140"/>
    <s v="Becky Martin"/>
    <x v="0"/>
    <s v="United States"/>
    <s v="Des Moines"/>
    <x v="4"/>
    <n v="98198"/>
    <x v="1"/>
    <s v="FUR-CH-10003061"/>
    <x v="0"/>
    <x v="1"/>
    <s v="Global Leather Task Chair, Black"/>
    <n v="215.976"/>
    <n v="3"/>
    <n v="0.2"/>
    <n v="-2.6997000000000355"/>
  </r>
  <r>
    <n v="9070"/>
    <s v="CA-2013-106278"/>
    <x v="0"/>
    <x v="476"/>
    <d v="2019-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20-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8-06-16T00:00:00"/>
    <s v="Standard Class"/>
    <s v="SZ-20035"/>
    <s v="Sam Zeldin"/>
    <x v="2"/>
    <s v="United States"/>
    <s v="Columbus"/>
    <x v="14"/>
    <n v="47201"/>
    <x v="2"/>
    <s v="OFF-ST-10002444"/>
    <x v="1"/>
    <x v="4"/>
    <s v="Recycled Eldon Regeneration Jumbo File"/>
    <n v="24.56"/>
    <n v="2"/>
    <n v="0"/>
    <n v="6.8767999999999994"/>
  </r>
  <r>
    <n v="9073"/>
    <s v="CA-2013-142524"/>
    <x v="0"/>
    <x v="912"/>
    <d v="2019-09-09T00:00:00"/>
    <s v="Standard Class"/>
    <s v="MB-18085"/>
    <s v="Mick Brown"/>
    <x v="0"/>
    <s v="United States"/>
    <s v="Springfield"/>
    <x v="25"/>
    <n v="65807"/>
    <x v="2"/>
    <s v="OFF-EN-10003286"/>
    <x v="1"/>
    <x v="12"/>
    <s v="Staples"/>
    <n v="16.559999999999999"/>
    <n v="2"/>
    <n v="0"/>
    <n v="7.783199999999999"/>
  </r>
  <r>
    <n v="9074"/>
    <s v="CA-2013-142524"/>
    <x v="0"/>
    <x v="912"/>
    <d v="2019-09-09T00:00:00"/>
    <s v="Standard Class"/>
    <s v="MB-18085"/>
    <s v="Mick Brown"/>
    <x v="0"/>
    <s v="United States"/>
    <s v="Springfield"/>
    <x v="25"/>
    <n v="65807"/>
    <x v="2"/>
    <s v="TEC-AC-10000109"/>
    <x v="2"/>
    <x v="11"/>
    <s v="Sony Micro Vault Click 16 GB USB 2.0 Flash Drive"/>
    <n v="279.95"/>
    <n v="5"/>
    <n v="0"/>
    <n v="67.188000000000017"/>
  </r>
  <r>
    <n v="9075"/>
    <s v="CA-2011-136336"/>
    <x v="2"/>
    <x v="419"/>
    <d v="2017-04-26T00:00:00"/>
    <s v="Standard Class"/>
    <s v="DB-13555"/>
    <s v="Dorothy Badders"/>
    <x v="1"/>
    <s v="United States"/>
    <s v="Henderson"/>
    <x v="0"/>
    <n v="42420"/>
    <x v="0"/>
    <s v="OFF-ST-10002574"/>
    <x v="1"/>
    <x v="4"/>
    <s v="SAFCO Commercial Wire Shelving, Black"/>
    <n v="828.83999999999992"/>
    <n v="6"/>
    <n v="0"/>
    <n v="0"/>
  </r>
  <r>
    <n v="9076"/>
    <s v="US-2012-136259"/>
    <x v="1"/>
    <x v="599"/>
    <d v="2018-11-08T00:00:00"/>
    <s v="First Class"/>
    <s v="CB-12415"/>
    <s v="Christy Brittain"/>
    <x v="0"/>
    <s v="United States"/>
    <s v="Lakewood"/>
    <x v="24"/>
    <n v="44107"/>
    <x v="3"/>
    <s v="OFF-BI-10000773"/>
    <x v="1"/>
    <x v="8"/>
    <s v="Insertable Tab Post Binder Dividers"/>
    <n v="7.218"/>
    <n v="3"/>
    <n v="0.7"/>
    <n v="-5.5338000000000012"/>
  </r>
  <r>
    <n v="9077"/>
    <s v="US-2012-136259"/>
    <x v="1"/>
    <x v="599"/>
    <d v="2018-11-08T00:00:00"/>
    <s v="First Class"/>
    <s v="CB-12415"/>
    <s v="Christy Brittain"/>
    <x v="0"/>
    <s v="United States"/>
    <s v="Lakewood"/>
    <x v="24"/>
    <n v="44107"/>
    <x v="3"/>
    <s v="OFF-SU-10004661"/>
    <x v="1"/>
    <x v="14"/>
    <s v="Acme Titanium Bonded Scissors"/>
    <n v="27.200000000000003"/>
    <n v="4"/>
    <n v="0.2"/>
    <n v="2.0399999999999991"/>
  </r>
  <r>
    <n v="9078"/>
    <s v="US-2011-124625"/>
    <x v="2"/>
    <x v="934"/>
    <d v="2017-11-07T00:00:00"/>
    <s v="Standard Class"/>
    <s v="SP-20650"/>
    <s v="Stephanie Phelps"/>
    <x v="1"/>
    <s v="United States"/>
    <s v="Omaha"/>
    <x v="8"/>
    <n v="68104"/>
    <x v="2"/>
    <s v="TEC-AC-10003280"/>
    <x v="2"/>
    <x v="11"/>
    <s v="Belkin F8E887 USB Wired Ergonomic Keyboard"/>
    <n v="89.97"/>
    <n v="3"/>
    <n v="0"/>
    <n v="18.893699999999995"/>
  </r>
  <r>
    <n v="9079"/>
    <s v="CA-2013-108105"/>
    <x v="0"/>
    <x v="595"/>
    <d v="2019-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9-02-23T00:00:00"/>
    <s v="Standard Class"/>
    <s v="GW-14605"/>
    <s v="Giulietta Weimer"/>
    <x v="0"/>
    <s v="United States"/>
    <s v="Henderson"/>
    <x v="0"/>
    <n v="42420"/>
    <x v="0"/>
    <s v="OFF-BI-10002412"/>
    <x v="1"/>
    <x v="8"/>
    <s v="Wilson Jones “Snap” Scratch Pad Binder Tool for Ring Binders"/>
    <n v="5.8"/>
    <n v="1"/>
    <n v="0"/>
    <n v="2.61"/>
  </r>
  <r>
    <n v="9081"/>
    <s v="CA-2014-166898"/>
    <x v="3"/>
    <x v="220"/>
    <d v="2020-09-14T00:00:00"/>
    <s v="Second Class"/>
    <s v="KH-16630"/>
    <s v="Ken Heidel"/>
    <x v="1"/>
    <s v="United States"/>
    <s v="Santa Ana"/>
    <x v="1"/>
    <n v="92704"/>
    <x v="1"/>
    <s v="TEC-PH-10002564"/>
    <x v="2"/>
    <x v="7"/>
    <s v="OtterBox Defender Series Case - Samsung Galaxy S4"/>
    <n v="143.952"/>
    <n v="6"/>
    <n v="0.2"/>
    <n v="17.993999999999978"/>
  </r>
  <r>
    <n v="9082"/>
    <s v="CA-2014-166898"/>
    <x v="3"/>
    <x v="220"/>
    <d v="2020-09-14T00:00:00"/>
    <s v="Second Class"/>
    <s v="KH-16630"/>
    <s v="Ken Heidel"/>
    <x v="1"/>
    <s v="United States"/>
    <s v="Santa Ana"/>
    <x v="1"/>
    <n v="92704"/>
    <x v="1"/>
    <s v="OFF-PA-10002262"/>
    <x v="1"/>
    <x v="10"/>
    <s v="Xerox 192"/>
    <n v="19.440000000000001"/>
    <n v="3"/>
    <n v="0"/>
    <n v="9.3312000000000008"/>
  </r>
  <r>
    <n v="9083"/>
    <s v="CA-2014-169005"/>
    <x v="3"/>
    <x v="808"/>
    <d v="2020-11-07T00:00:00"/>
    <s v="Standard Class"/>
    <s v="BG-11035"/>
    <s v="Barry Gonzalez"/>
    <x v="0"/>
    <s v="United States"/>
    <s v="Springfield"/>
    <x v="17"/>
    <n v="22153"/>
    <x v="0"/>
    <s v="OFF-AR-10000246"/>
    <x v="1"/>
    <x v="6"/>
    <s v="Newell 318"/>
    <n v="5.56"/>
    <n v="2"/>
    <n v="0"/>
    <n v="1.4455999999999998"/>
  </r>
  <r>
    <n v="9084"/>
    <s v="CA-2012-104038"/>
    <x v="1"/>
    <x v="525"/>
    <d v="2018-02-08T00:00:00"/>
    <s v="First Class"/>
    <s v="LO-17170"/>
    <s v="Lori Olson"/>
    <x v="1"/>
    <s v="United States"/>
    <s v="Suffolk"/>
    <x v="17"/>
    <n v="23434"/>
    <x v="0"/>
    <s v="OFF-ST-10002554"/>
    <x v="1"/>
    <x v="4"/>
    <s v="Tennsco Industrial Shelving"/>
    <n v="146.72999999999999"/>
    <n v="3"/>
    <n v="0"/>
    <n v="2.9346000000000032"/>
  </r>
  <r>
    <n v="9085"/>
    <s v="CA-2012-104038"/>
    <x v="1"/>
    <x v="525"/>
    <d v="2018-02-08T00:00:00"/>
    <s v="First Class"/>
    <s v="LO-17170"/>
    <s v="Lori Olson"/>
    <x v="1"/>
    <s v="United States"/>
    <s v="Suffolk"/>
    <x v="17"/>
    <n v="23434"/>
    <x v="0"/>
    <s v="OFF-PA-10002751"/>
    <x v="1"/>
    <x v="10"/>
    <s v="Xerox 1920"/>
    <n v="29.900000000000002"/>
    <n v="5"/>
    <n v="0"/>
    <n v="13.454999999999998"/>
  </r>
  <r>
    <n v="9086"/>
    <s v="CA-2013-126102"/>
    <x v="0"/>
    <x v="545"/>
    <d v="2019-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9-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9-10-01T00:00:00"/>
    <s v="Standard Class"/>
    <s v="LR-17035"/>
    <s v="Lisa Ryan"/>
    <x v="1"/>
    <s v="United States"/>
    <s v="Houston"/>
    <x v="5"/>
    <n v="77041"/>
    <x v="2"/>
    <s v="FUR-CH-10000513"/>
    <x v="0"/>
    <x v="1"/>
    <s v="High-Back Leather Manager's Chair"/>
    <n v="454.96499999999997"/>
    <n v="5"/>
    <n v="0.3"/>
    <n v="-136.48950000000002"/>
  </r>
  <r>
    <n v="9089"/>
    <s v="CA-2012-150308"/>
    <x v="1"/>
    <x v="83"/>
    <d v="2018-12-20T00:00:00"/>
    <s v="Standard Class"/>
    <s v="RR-19525"/>
    <s v="Rick Reed"/>
    <x v="1"/>
    <s v="United States"/>
    <s v="Cary"/>
    <x v="3"/>
    <n v="27511"/>
    <x v="0"/>
    <s v="TEC-PH-10001433"/>
    <x v="2"/>
    <x v="7"/>
    <s v="Cisco Small Business SPA 502G VoIP phone"/>
    <n v="246.16800000000001"/>
    <n v="3"/>
    <n v="0.2"/>
    <n v="21.539699999999996"/>
  </r>
  <r>
    <n v="9090"/>
    <s v="CA-2013-131093"/>
    <x v="0"/>
    <x v="42"/>
    <d v="2019-09-21T00:00:00"/>
    <s v="Second Class"/>
    <s v="TS-21610"/>
    <s v="Troy Staebel"/>
    <x v="0"/>
    <s v="United States"/>
    <s v="Springfield"/>
    <x v="24"/>
    <n v="45503"/>
    <x v="3"/>
    <s v="OFF-ST-10002790"/>
    <x v="1"/>
    <x v="4"/>
    <s v="Safco Industrial Shelving"/>
    <n v="295.39999999999998"/>
    <n v="5"/>
    <n v="0.2"/>
    <n v="-62.772499999999965"/>
  </r>
  <r>
    <n v="9091"/>
    <s v="US-2014-148831"/>
    <x v="3"/>
    <x v="119"/>
    <d v="2020-10-16T00:00:00"/>
    <s v="First Class"/>
    <s v="AH-10210"/>
    <s v="Alan Hwang"/>
    <x v="0"/>
    <s v="United States"/>
    <s v="Louisville"/>
    <x v="0"/>
    <n v="40214"/>
    <x v="0"/>
    <s v="OFF-ST-10002974"/>
    <x v="1"/>
    <x v="4"/>
    <s v="Trav-L-File Heavy-Duty Shuttle II, Black"/>
    <n v="348.56"/>
    <n v="8"/>
    <n v="0"/>
    <n v="104.56799999999998"/>
  </r>
  <r>
    <n v="9092"/>
    <s v="CA-2012-162950"/>
    <x v="1"/>
    <x v="1140"/>
    <d v="2018-07-03T00:00:00"/>
    <s v="Second Class"/>
    <s v="DW-13585"/>
    <s v="Dorothy Wardle"/>
    <x v="1"/>
    <s v="United States"/>
    <s v="Troy"/>
    <x v="24"/>
    <n v="45373"/>
    <x v="3"/>
    <s v="OFF-PA-10003177"/>
    <x v="1"/>
    <x v="10"/>
    <s v="Xerox 1999"/>
    <n v="15.552000000000003"/>
    <n v="3"/>
    <n v="0.2"/>
    <n v="5.4432"/>
  </r>
  <r>
    <n v="9093"/>
    <s v="CA-2012-162950"/>
    <x v="1"/>
    <x v="1140"/>
    <d v="2018-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1"/>
    <d v="2018-06-05T00:00:00"/>
    <s v="Standard Class"/>
    <s v="AJ-10945"/>
    <s v="Ashley Jarboe"/>
    <x v="0"/>
    <s v="United States"/>
    <s v="Detroit"/>
    <x v="12"/>
    <n v="48227"/>
    <x v="2"/>
    <s v="TEC-PH-10001299"/>
    <x v="2"/>
    <x v="7"/>
    <s v="Polycom CX300 Desktop Phone USB VoIP phone"/>
    <n v="299.98"/>
    <n v="2"/>
    <n v="0"/>
    <n v="83.994400000000013"/>
  </r>
  <r>
    <n v="9095"/>
    <s v="US-2012-132836"/>
    <x v="1"/>
    <x v="931"/>
    <d v="2018-06-05T00:00:00"/>
    <s v="Standard Class"/>
    <s v="AJ-10945"/>
    <s v="Ashley Jarboe"/>
    <x v="0"/>
    <s v="United States"/>
    <s v="Detroit"/>
    <x v="12"/>
    <n v="48227"/>
    <x v="2"/>
    <s v="OFF-BI-10004224"/>
    <x v="1"/>
    <x v="8"/>
    <s v="Catalog Binders with Expanding Posts"/>
    <n v="403.68"/>
    <n v="6"/>
    <n v="0"/>
    <n v="181.65599999999998"/>
  </r>
  <r>
    <n v="9096"/>
    <s v="US-2012-132836"/>
    <x v="1"/>
    <x v="931"/>
    <d v="2018-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1"/>
    <d v="2018-06-05T00:00:00"/>
    <s v="Standard Class"/>
    <s v="AJ-10945"/>
    <s v="Ashley Jarboe"/>
    <x v="0"/>
    <s v="United States"/>
    <s v="Detroit"/>
    <x v="12"/>
    <n v="48227"/>
    <x v="2"/>
    <s v="OFF-LA-10004178"/>
    <x v="1"/>
    <x v="2"/>
    <s v="Avery 491"/>
    <n v="28.91"/>
    <n v="7"/>
    <n v="0"/>
    <n v="13.2986"/>
  </r>
  <r>
    <n v="9098"/>
    <s v="US-2011-158365"/>
    <x v="2"/>
    <x v="791"/>
    <d v="2017-04-17T00:00:00"/>
    <s v="Standard Class"/>
    <s v="SV-20785"/>
    <s v="Stewart Visinsky"/>
    <x v="0"/>
    <s v="United States"/>
    <s v="Bloomington"/>
    <x v="14"/>
    <n v="47401"/>
    <x v="2"/>
    <s v="OFF-PA-10000289"/>
    <x v="1"/>
    <x v="10"/>
    <s v="Xerox 213"/>
    <n v="32.400000000000006"/>
    <n v="5"/>
    <n v="0"/>
    <n v="15.552000000000001"/>
  </r>
  <r>
    <n v="9099"/>
    <s v="CA-2014-152933"/>
    <x v="3"/>
    <x v="386"/>
    <d v="2020-10-17T00:00:00"/>
    <s v="Standard Class"/>
    <s v="MG-17650"/>
    <s v="Matthew Grinstein"/>
    <x v="2"/>
    <s v="United States"/>
    <s v="Dallas"/>
    <x v="5"/>
    <n v="75081"/>
    <x v="2"/>
    <s v="TEC-PH-10002085"/>
    <x v="2"/>
    <x v="7"/>
    <s v="Clarity 53712"/>
    <n v="369.54399999999998"/>
    <n v="7"/>
    <n v="0.2"/>
    <n v="27.71580000000003"/>
  </r>
  <r>
    <n v="9100"/>
    <s v="CA-2014-152933"/>
    <x v="3"/>
    <x v="386"/>
    <d v="2020-10-17T00:00:00"/>
    <s v="Standard Class"/>
    <s v="MG-17650"/>
    <s v="Matthew Grinstein"/>
    <x v="2"/>
    <s v="United States"/>
    <s v="Dallas"/>
    <x v="5"/>
    <n v="75081"/>
    <x v="2"/>
    <s v="OFF-PA-10001934"/>
    <x v="1"/>
    <x v="10"/>
    <s v="Xerox 1993"/>
    <n v="10.368000000000002"/>
    <n v="2"/>
    <n v="0.2"/>
    <n v="3.7584"/>
  </r>
  <r>
    <n v="9101"/>
    <s v="CA-2014-152933"/>
    <x v="3"/>
    <x v="386"/>
    <d v="2020-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8-11-12T00:00:00"/>
    <s v="Standard Class"/>
    <s v="AB-10105"/>
    <s v="Adrian Barton"/>
    <x v="0"/>
    <s v="United States"/>
    <s v="Houston"/>
    <x v="5"/>
    <n v="77041"/>
    <x v="2"/>
    <s v="OFF-AR-10001683"/>
    <x v="1"/>
    <x v="6"/>
    <s v="Lumber Crayons"/>
    <n v="23.64"/>
    <n v="3"/>
    <n v="0.2"/>
    <n v="5.3190000000000008"/>
  </r>
  <r>
    <n v="9103"/>
    <s v="CA-2012-163181"/>
    <x v="1"/>
    <x v="209"/>
    <d v="2018-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8-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8-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8-11-12T00:00:00"/>
    <s v="Standard Class"/>
    <s v="AB-10105"/>
    <s v="Adrian Barton"/>
    <x v="0"/>
    <s v="United States"/>
    <s v="Houston"/>
    <x v="5"/>
    <n v="77041"/>
    <x v="2"/>
    <s v="OFF-ST-10000129"/>
    <x v="1"/>
    <x v="4"/>
    <s v="Fellowes Recycled Storage Drawers"/>
    <n v="177.64800000000002"/>
    <n v="2"/>
    <n v="0.2"/>
    <n v="-28.867800000000017"/>
  </r>
  <r>
    <n v="9107"/>
    <s v="CA-2012-163181"/>
    <x v="1"/>
    <x v="209"/>
    <d v="2018-11-12T00:00:00"/>
    <s v="Standard Class"/>
    <s v="AB-10105"/>
    <s v="Adrian Barton"/>
    <x v="0"/>
    <s v="United States"/>
    <s v="Houston"/>
    <x v="5"/>
    <n v="77041"/>
    <x v="2"/>
    <s v="TEC-MA-10001016"/>
    <x v="2"/>
    <x v="15"/>
    <s v="Canon PC170 Desktop Personal Copier"/>
    <n v="287.90999999999997"/>
    <n v="3"/>
    <n v="0.4"/>
    <n v="33.589499999999987"/>
  </r>
  <r>
    <n v="9108"/>
    <s v="CA-2012-132941"/>
    <x v="1"/>
    <x v="442"/>
    <d v="2018-05-28T00:00:00"/>
    <s v="First Class"/>
    <s v="MM-18280"/>
    <s v="Muhammed MacIntyre"/>
    <x v="1"/>
    <s v="United States"/>
    <s v="Haltom City"/>
    <x v="5"/>
    <n v="76117"/>
    <x v="2"/>
    <s v="OFF-SU-10002557"/>
    <x v="1"/>
    <x v="14"/>
    <s v="Fiskars Spring-Action Scissors"/>
    <n v="22.368000000000002"/>
    <n v="2"/>
    <n v="0.2"/>
    <n v="1.6776"/>
  </r>
  <r>
    <n v="9109"/>
    <s v="CA-2012-132941"/>
    <x v="1"/>
    <x v="442"/>
    <d v="2018-05-28T00:00:00"/>
    <s v="First Class"/>
    <s v="MM-18280"/>
    <s v="Muhammed MacIntyre"/>
    <x v="1"/>
    <s v="United States"/>
    <s v="Haltom City"/>
    <x v="5"/>
    <n v="76117"/>
    <x v="2"/>
    <s v="OFF-PA-10002160"/>
    <x v="1"/>
    <x v="10"/>
    <s v="Xerox 1978"/>
    <n v="32.368000000000002"/>
    <n v="7"/>
    <n v="0.2"/>
    <n v="11.733400000000001"/>
  </r>
  <r>
    <n v="9110"/>
    <s v="CA-2012-132941"/>
    <x v="1"/>
    <x v="442"/>
    <d v="2018-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7-10-15T00:00:00"/>
    <s v="First Class"/>
    <s v="MA-17995"/>
    <s v="Michelle Arnett"/>
    <x v="2"/>
    <s v="United States"/>
    <s v="Richmond"/>
    <x v="17"/>
    <n v="23223"/>
    <x v="0"/>
    <s v="OFF-EN-10003160"/>
    <x v="1"/>
    <x v="12"/>
    <s v="Pastel Pink Envelopes"/>
    <n v="36.4"/>
    <n v="5"/>
    <n v="0"/>
    <n v="17.472000000000001"/>
  </r>
  <r>
    <n v="9112"/>
    <s v="CA-2011-132010"/>
    <x v="2"/>
    <x v="303"/>
    <d v="2017-10-15T00:00:00"/>
    <s v="First Class"/>
    <s v="MA-17995"/>
    <s v="Michelle Arnett"/>
    <x v="2"/>
    <s v="United States"/>
    <s v="Richmond"/>
    <x v="17"/>
    <n v="23223"/>
    <x v="0"/>
    <s v="TEC-AC-10001542"/>
    <x v="2"/>
    <x v="11"/>
    <s v="SanDisk Cruzer 16 GB USB Flash Drive"/>
    <n v="22.96"/>
    <n v="2"/>
    <n v="0"/>
    <n v="4.3623999999999974"/>
  </r>
  <r>
    <n v="9113"/>
    <s v="CA-2011-132010"/>
    <x v="2"/>
    <x v="303"/>
    <d v="2017-10-15T00:00:00"/>
    <s v="First Class"/>
    <s v="MA-17995"/>
    <s v="Michelle Arnett"/>
    <x v="2"/>
    <s v="United States"/>
    <s v="Richmond"/>
    <x v="17"/>
    <n v="23223"/>
    <x v="0"/>
    <s v="OFF-ST-10003641"/>
    <x v="1"/>
    <x v="4"/>
    <s v="Space Solutions Industrial Galvanized Steel Shelving."/>
    <n v="315.2"/>
    <n v="4"/>
    <n v="0"/>
    <n v="6.3040000000000305"/>
  </r>
  <r>
    <n v="9114"/>
    <s v="CA-2011-132010"/>
    <x v="2"/>
    <x v="303"/>
    <d v="2017-10-15T00:00:00"/>
    <s v="First Class"/>
    <s v="MA-17995"/>
    <s v="Michelle Arnett"/>
    <x v="2"/>
    <s v="United States"/>
    <s v="Richmond"/>
    <x v="17"/>
    <n v="23223"/>
    <x v="0"/>
    <s v="OFF-BI-10002432"/>
    <x v="1"/>
    <x v="8"/>
    <s v="Wilson Jones Standard D-Ring Binders"/>
    <n v="15.18"/>
    <n v="3"/>
    <n v="0"/>
    <n v="7.1345999999999989"/>
  </r>
  <r>
    <n v="9115"/>
    <s v="CA-2013-135461"/>
    <x v="0"/>
    <x v="569"/>
    <d v="2019-02-10T00:00:00"/>
    <s v="Second Class"/>
    <s v="EB-13975"/>
    <s v="Erica Bern"/>
    <x v="1"/>
    <s v="United States"/>
    <s v="Los Angeles"/>
    <x v="1"/>
    <n v="90049"/>
    <x v="1"/>
    <s v="TEC-PH-10004094"/>
    <x v="2"/>
    <x v="7"/>
    <s v="Motorola L703CM"/>
    <n v="623.96"/>
    <n v="5"/>
    <n v="0.2"/>
    <n v="38.997500000000002"/>
  </r>
  <r>
    <n v="9116"/>
    <s v="CA-2014-153045"/>
    <x v="3"/>
    <x v="617"/>
    <d v="2020-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20-01-25T00:00:00"/>
    <s v="Second Class"/>
    <s v="NS-18505"/>
    <s v="Neola Schneider"/>
    <x v="0"/>
    <s v="United States"/>
    <s v="Philadelphia"/>
    <x v="9"/>
    <n v="19140"/>
    <x v="3"/>
    <s v="FUR-FU-10002759"/>
    <x v="0"/>
    <x v="5"/>
    <s v="12-1/2 Diameter Round Wall Clock"/>
    <n v="31.968000000000004"/>
    <n v="2"/>
    <n v="0.2"/>
    <n v="6.3935999999999993"/>
  </r>
  <r>
    <n v="9118"/>
    <s v="CA-2014-153045"/>
    <x v="3"/>
    <x v="617"/>
    <d v="2020-01-25T00:00:00"/>
    <s v="Second Class"/>
    <s v="NS-18505"/>
    <s v="Neola Schneider"/>
    <x v="0"/>
    <s v="United States"/>
    <s v="Philadelphia"/>
    <x v="9"/>
    <n v="19140"/>
    <x v="3"/>
    <s v="FUR-CH-10000309"/>
    <x v="0"/>
    <x v="1"/>
    <s v="Global Comet Stacking Arm Chair"/>
    <n v="887.27099999999984"/>
    <n v="3"/>
    <n v="0.3"/>
    <n v="-63.376499999999965"/>
  </r>
  <r>
    <n v="9119"/>
    <s v="CA-2014-153045"/>
    <x v="3"/>
    <x v="617"/>
    <d v="2020-01-25T00:00:00"/>
    <s v="Second Class"/>
    <s v="NS-18505"/>
    <s v="Neola Schneider"/>
    <x v="0"/>
    <s v="United States"/>
    <s v="Philadelphia"/>
    <x v="9"/>
    <n v="19140"/>
    <x v="3"/>
    <s v="OFF-PA-10003673"/>
    <x v="1"/>
    <x v="10"/>
    <s v="Strathmore Photo Mount Cards"/>
    <n v="21.696000000000002"/>
    <n v="4"/>
    <n v="0.2"/>
    <n v="7.0511999999999988"/>
  </r>
  <r>
    <n v="9120"/>
    <s v="US-2013-155971"/>
    <x v="0"/>
    <x v="112"/>
    <d v="2019-06-13T00:00:00"/>
    <s v="Standard Class"/>
    <s v="RB-19795"/>
    <s v="Ross Baird"/>
    <x v="2"/>
    <s v="United States"/>
    <s v="Los Angeles"/>
    <x v="1"/>
    <n v="90036"/>
    <x v="1"/>
    <s v="OFF-LA-10000452"/>
    <x v="1"/>
    <x v="2"/>
    <s v="Avery 488"/>
    <n v="22.05"/>
    <n v="7"/>
    <n v="0"/>
    <n v="10.584"/>
  </r>
  <r>
    <n v="9121"/>
    <s v="US-2013-155971"/>
    <x v="0"/>
    <x v="112"/>
    <d v="2019-06-13T00:00:00"/>
    <s v="Standard Class"/>
    <s v="RB-19795"/>
    <s v="Ross Baird"/>
    <x v="2"/>
    <s v="United States"/>
    <s v="Los Angeles"/>
    <x v="1"/>
    <n v="90036"/>
    <x v="1"/>
    <s v="OFF-PA-10000210"/>
    <x v="1"/>
    <x v="10"/>
    <s v="Xerox Blank Computer Paper"/>
    <n v="99.9"/>
    <n v="5"/>
    <n v="0"/>
    <n v="46.952999999999996"/>
  </r>
  <r>
    <n v="9122"/>
    <s v="CA-2014-122007"/>
    <x v="3"/>
    <x v="257"/>
    <d v="2020-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20-11-25T00:00:00"/>
    <s v="Same Day"/>
    <s v="PR-18880"/>
    <s v="Patrick Ryan"/>
    <x v="0"/>
    <s v="United States"/>
    <s v="San Francisco"/>
    <x v="1"/>
    <n v="94109"/>
    <x v="1"/>
    <s v="OFF-PA-10002137"/>
    <x v="1"/>
    <x v="10"/>
    <s v="Southworth 100% Résumé Paper, 24lb."/>
    <n v="7.78"/>
    <n v="1"/>
    <n v="0"/>
    <n v="3.5009999999999994"/>
  </r>
  <r>
    <n v="9124"/>
    <s v="US-2013-158288"/>
    <x v="0"/>
    <x v="491"/>
    <d v="2019-11-29T00:00:00"/>
    <s v="Second Class"/>
    <s v="EH-13945"/>
    <s v="Eric Hoffmann"/>
    <x v="0"/>
    <s v="United States"/>
    <s v="Philadelphia"/>
    <x v="9"/>
    <n v="19120"/>
    <x v="3"/>
    <s v="OFF-BI-10003364"/>
    <x v="1"/>
    <x v="8"/>
    <s v="Binding Machine Supplies"/>
    <n v="78.759000000000015"/>
    <n v="9"/>
    <n v="0.7"/>
    <n v="-57.75660000000002"/>
  </r>
  <r>
    <n v="9125"/>
    <s v="CA-2013-128916"/>
    <x v="0"/>
    <x v="298"/>
    <d v="2019-08-21T00:00:00"/>
    <s v="Second Class"/>
    <s v="MA-17560"/>
    <s v="Matt Abelman"/>
    <x v="2"/>
    <s v="United States"/>
    <s v="Houston"/>
    <x v="5"/>
    <n v="77070"/>
    <x v="2"/>
    <s v="FUR-FU-10001940"/>
    <x v="0"/>
    <x v="5"/>
    <s v="Staples"/>
    <n v="9.5519999999999996"/>
    <n v="3"/>
    <n v="0.6"/>
    <n v="-3.8207999999999984"/>
  </r>
  <r>
    <n v="9126"/>
    <s v="CA-2013-128916"/>
    <x v="0"/>
    <x v="298"/>
    <d v="2019-08-21T00:00:00"/>
    <s v="Second Class"/>
    <s v="MA-17560"/>
    <s v="Matt Abelman"/>
    <x v="2"/>
    <s v="United States"/>
    <s v="Houston"/>
    <x v="5"/>
    <n v="77070"/>
    <x v="2"/>
    <s v="FUR-FU-10000320"/>
    <x v="0"/>
    <x v="5"/>
    <s v="OIC Stacking Trays"/>
    <n v="5.3440000000000003"/>
    <n v="4"/>
    <n v="0.6"/>
    <n v="-2.1375999999999991"/>
  </r>
  <r>
    <n v="9127"/>
    <s v="CA-2012-157028"/>
    <x v="1"/>
    <x v="109"/>
    <d v="2018-12-03T00:00:00"/>
    <s v="Standard Class"/>
    <s v="MA-17995"/>
    <s v="Michelle Arnett"/>
    <x v="2"/>
    <s v="United States"/>
    <s v="Las Cruces"/>
    <x v="27"/>
    <n v="88001"/>
    <x v="1"/>
    <s v="OFF-AR-10004441"/>
    <x v="1"/>
    <x v="6"/>
    <s v="BIC Brite Liner Highlighters"/>
    <n v="8.2799999999999994"/>
    <n v="2"/>
    <n v="0"/>
    <n v="3.4775999999999998"/>
  </r>
  <r>
    <n v="9128"/>
    <s v="CA-2014-112473"/>
    <x v="3"/>
    <x v="1125"/>
    <d v="2020-06-02T00:00:00"/>
    <s v="Standard Class"/>
    <s v="JL-15505"/>
    <s v="Jeremy Lonsdale"/>
    <x v="0"/>
    <s v="United States"/>
    <s v="Houston"/>
    <x v="5"/>
    <n v="77070"/>
    <x v="2"/>
    <s v="OFF-ST-10002182"/>
    <x v="1"/>
    <x v="4"/>
    <s v="Iris 3-Drawer Stacking Bin, Black"/>
    <n v="50.135999999999996"/>
    <n v="3"/>
    <n v="0.2"/>
    <n v="-11.2806"/>
  </r>
  <r>
    <n v="9129"/>
    <s v="US-2014-147655"/>
    <x v="3"/>
    <x v="507"/>
    <d v="2020-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9-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9-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20-06-02T00:00:00"/>
    <s v="Standard Class"/>
    <s v="MD-17860"/>
    <s v="Michael Dominguez"/>
    <x v="1"/>
    <s v="United States"/>
    <s v="Laurel"/>
    <x v="39"/>
    <n v="20707"/>
    <x v="3"/>
    <s v="FUR-FU-10001473"/>
    <x v="0"/>
    <x v="5"/>
    <s v="DAX Wood Document Frame"/>
    <n v="27.46"/>
    <n v="2"/>
    <n v="0"/>
    <n v="9.8856000000000002"/>
  </r>
  <r>
    <n v="9133"/>
    <s v="CA-2014-100055"/>
    <x v="3"/>
    <x v="39"/>
    <d v="2020-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8-09-04T00:00:00"/>
    <s v="Standard Class"/>
    <s v="RH-19510"/>
    <s v="Rick Huthwaite"/>
    <x v="2"/>
    <s v="United States"/>
    <s v="San Diego"/>
    <x v="1"/>
    <n v="92037"/>
    <x v="1"/>
    <s v="TEC-PH-10004447"/>
    <x v="2"/>
    <x v="7"/>
    <s v="Toshiba IPT2010-SD IP Telephone"/>
    <n v="555.96"/>
    <n v="5"/>
    <n v="0.2"/>
    <n v="41.697000000000003"/>
  </r>
  <r>
    <n v="9135"/>
    <s v="CA-2013-124254"/>
    <x v="0"/>
    <x v="408"/>
    <d v="2019-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9-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9-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7-02-10T00:00:00"/>
    <s v="Standard Class"/>
    <s v="EB-13930"/>
    <s v="Eric Barreto"/>
    <x v="0"/>
    <s v="United States"/>
    <s v="Saint Petersburg"/>
    <x v="2"/>
    <n v="33710"/>
    <x v="0"/>
    <s v="OFF-BI-10000666"/>
    <x v="1"/>
    <x v="8"/>
    <s v="Surelock Post Binders"/>
    <n v="18.336000000000002"/>
    <n v="2"/>
    <n v="0.7"/>
    <n v="-12.224"/>
  </r>
  <r>
    <n v="9139"/>
    <s v="CA-2011-123400"/>
    <x v="2"/>
    <x v="563"/>
    <d v="2017-02-10T00:00:00"/>
    <s v="Standard Class"/>
    <s v="EB-13930"/>
    <s v="Eric Barreto"/>
    <x v="0"/>
    <s v="United States"/>
    <s v="Saint Petersburg"/>
    <x v="2"/>
    <n v="33710"/>
    <x v="0"/>
    <s v="TEC-PH-10002890"/>
    <x v="2"/>
    <x v="7"/>
    <s v="AT&amp;T 17929 Lendline Telephone"/>
    <n v="180.96"/>
    <n v="5"/>
    <n v="0.2"/>
    <n v="13.571999999999996"/>
  </r>
  <r>
    <n v="9140"/>
    <s v="CA-2011-106971"/>
    <x v="2"/>
    <x v="814"/>
    <d v="2017-09-08T00:00:00"/>
    <s v="Standard Class"/>
    <s v="BM-11785"/>
    <s v="Bryan Mills"/>
    <x v="0"/>
    <s v="United States"/>
    <s v="Buffalo Grove"/>
    <x v="10"/>
    <n v="60089"/>
    <x v="2"/>
    <s v="TEC-AC-10000844"/>
    <x v="2"/>
    <x v="11"/>
    <s v="Logitech Gaming G510s - Keyboard"/>
    <n v="475.94400000000002"/>
    <n v="7"/>
    <n v="0.2"/>
    <n v="95.188799999999972"/>
  </r>
  <r>
    <n v="9141"/>
    <s v="CA-2014-123029"/>
    <x v="3"/>
    <x v="1032"/>
    <d v="2020-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9-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7"/>
    <d v="2020-05-27T00:00:00"/>
    <s v="Standard Class"/>
    <s v="RD-19480"/>
    <s v="Rick Duston"/>
    <x v="0"/>
    <s v="United States"/>
    <s v="Las Vegas"/>
    <x v="33"/>
    <n v="89115"/>
    <x v="1"/>
    <s v="OFF-BI-10004040"/>
    <x v="1"/>
    <x v="8"/>
    <s v="Wilson Jones Impact Binders"/>
    <n v="8.2880000000000003"/>
    <n v="2"/>
    <n v="0.2"/>
    <n v="3.0043999999999995"/>
  </r>
  <r>
    <n v="9144"/>
    <s v="US-2014-166688"/>
    <x v="3"/>
    <x v="967"/>
    <d v="2020-05-27T00:00:00"/>
    <s v="Standard Class"/>
    <s v="RD-19480"/>
    <s v="Rick Duston"/>
    <x v="0"/>
    <s v="United States"/>
    <s v="Las Vegas"/>
    <x v="33"/>
    <n v="89115"/>
    <x v="1"/>
    <s v="TEC-PH-10004094"/>
    <x v="2"/>
    <x v="7"/>
    <s v="Motorola L703CM"/>
    <n v="1123.1280000000002"/>
    <n v="9"/>
    <n v="0.2"/>
    <n v="70.195499999999981"/>
  </r>
  <r>
    <n v="9145"/>
    <s v="US-2014-166688"/>
    <x v="3"/>
    <x v="967"/>
    <d v="2020-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0"/>
    <d v="2018-09-24T00:00:00"/>
    <s v="Standard Class"/>
    <s v="TP-21130"/>
    <s v="Theone Pippenger"/>
    <x v="0"/>
    <s v="United States"/>
    <s v="Naperville"/>
    <x v="10"/>
    <n v="60540"/>
    <x v="2"/>
    <s v="OFF-BI-10000138"/>
    <x v="1"/>
    <x v="8"/>
    <s v="Acco Translucent Poly Ring Binders"/>
    <n v="2.8079999999999989"/>
    <n v="3"/>
    <n v="0.8"/>
    <n v="-4.492799999999999"/>
  </r>
  <r>
    <n v="9147"/>
    <s v="US-2013-165505"/>
    <x v="0"/>
    <x v="1155"/>
    <d v="2019-01-27T00:00:00"/>
    <s v="Standard Class"/>
    <s v="CB-12535"/>
    <s v="Claudia Bergmann"/>
    <x v="1"/>
    <s v="United States"/>
    <s v="Burlington"/>
    <x v="42"/>
    <s v="05408"/>
    <x v="3"/>
    <s v="TEC-AC-10002926"/>
    <x v="2"/>
    <x v="11"/>
    <s v="Logitech Wireless Marathon Mouse M705"/>
    <n v="99.98"/>
    <n v="2"/>
    <n v="0"/>
    <n v="42.991400000000006"/>
  </r>
  <r>
    <n v="9148"/>
    <s v="US-2013-165505"/>
    <x v="0"/>
    <x v="1155"/>
    <d v="2019-01-27T00:00:00"/>
    <s v="Standard Class"/>
    <s v="CB-12535"/>
    <s v="Claudia Bergmann"/>
    <x v="1"/>
    <s v="United States"/>
    <s v="Burlington"/>
    <x v="42"/>
    <s v="05408"/>
    <x v="3"/>
    <s v="OFF-AR-10003477"/>
    <x v="1"/>
    <x v="6"/>
    <s v="4009 Highlighters"/>
    <n v="8.0400000000000009"/>
    <n v="6"/>
    <n v="0"/>
    <n v="2.7336"/>
  </r>
  <r>
    <n v="9149"/>
    <s v="US-2013-165505"/>
    <x v="0"/>
    <x v="1155"/>
    <d v="2019-01-27T00:00:00"/>
    <s v="Standard Class"/>
    <s v="CB-12535"/>
    <s v="Claudia Bergmann"/>
    <x v="1"/>
    <s v="United States"/>
    <s v="Burlington"/>
    <x v="42"/>
    <s v="05408"/>
    <x v="3"/>
    <s v="OFF-ST-10001526"/>
    <x v="1"/>
    <x v="4"/>
    <s v="Iceberg Mobile Mega Data/Printer Cart "/>
    <n v="1564.29"/>
    <n v="13"/>
    <n v="0"/>
    <n v="406.71539999999993"/>
  </r>
  <r>
    <n v="9150"/>
    <s v="US-2011-157070"/>
    <x v="2"/>
    <x v="106"/>
    <d v="2017-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7-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8-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8-09-29T00:00:00"/>
    <s v="Second Class"/>
    <s v="KM-16720"/>
    <s v="Kunst Miller"/>
    <x v="0"/>
    <s v="United States"/>
    <s v="Avondale"/>
    <x v="16"/>
    <n v="85323"/>
    <x v="1"/>
    <s v="TEC-AC-10002345"/>
    <x v="2"/>
    <x v="11"/>
    <s v="HP Standard 104 key PS/2 Keyboard"/>
    <n v="23.200000000000003"/>
    <n v="2"/>
    <n v="0.2"/>
    <n v="1.4499999999999993"/>
  </r>
  <r>
    <n v="9154"/>
    <s v="US-2012-106873"/>
    <x v="1"/>
    <x v="496"/>
    <d v="2018-09-29T00:00:00"/>
    <s v="Second Class"/>
    <s v="KM-16720"/>
    <s v="Kunst Miller"/>
    <x v="0"/>
    <s v="United States"/>
    <s v="Avondale"/>
    <x v="16"/>
    <n v="85323"/>
    <x v="1"/>
    <s v="OFF-AR-10001246"/>
    <x v="1"/>
    <x v="6"/>
    <s v="Newell 317"/>
    <n v="16.463999999999999"/>
    <n v="7"/>
    <n v="0.2"/>
    <n v="1.852199999999999"/>
  </r>
  <r>
    <n v="9155"/>
    <s v="CA-2013-132990"/>
    <x v="0"/>
    <x v="1146"/>
    <d v="2019-08-04T00:00:00"/>
    <s v="Second Class"/>
    <s v="KM-16660"/>
    <s v="Khloe Miller"/>
    <x v="0"/>
    <s v="United States"/>
    <s v="Philadelphia"/>
    <x v="9"/>
    <n v="19140"/>
    <x v="3"/>
    <s v="FUR-FU-10004864"/>
    <x v="0"/>
    <x v="5"/>
    <s v="Eldon 500 Class Desk Accessories"/>
    <n v="19.312000000000001"/>
    <n v="2"/>
    <n v="0.2"/>
    <n v="3.1382000000000003"/>
  </r>
  <r>
    <n v="9156"/>
    <s v="CA-2011-102645"/>
    <x v="2"/>
    <x v="1212"/>
    <d v="2017-01-29T00:00:00"/>
    <s v="Standard Class"/>
    <s v="IM-15055"/>
    <s v="Ionia McGrath"/>
    <x v="0"/>
    <s v="United States"/>
    <s v="Las Vegas"/>
    <x v="33"/>
    <n v="89115"/>
    <x v="1"/>
    <s v="OFF-PA-10001804"/>
    <x v="1"/>
    <x v="10"/>
    <s v="Xerox 195"/>
    <n v="40.08"/>
    <n v="6"/>
    <n v="0"/>
    <n v="19.238399999999999"/>
  </r>
  <r>
    <n v="9157"/>
    <s v="CA-2011-134215"/>
    <x v="2"/>
    <x v="472"/>
    <d v="2017-08-08T00:00:00"/>
    <s v="Standard Class"/>
    <s v="ML-17395"/>
    <s v="Marina Lichtenstein"/>
    <x v="1"/>
    <s v="United States"/>
    <s v="Bangor"/>
    <x v="43"/>
    <n v="4401"/>
    <x v="3"/>
    <s v="OFF-AP-10001271"/>
    <x v="1"/>
    <x v="9"/>
    <s v="Eureka The Boss Cordless Rechargeable Stick Vac"/>
    <n v="101.96"/>
    <n v="2"/>
    <n v="0"/>
    <n v="27.529200000000003"/>
  </r>
  <r>
    <n v="9158"/>
    <s v="CA-2011-134215"/>
    <x v="2"/>
    <x v="472"/>
    <d v="2017-08-08T00:00:00"/>
    <s v="Standard Class"/>
    <s v="ML-17395"/>
    <s v="Marina Lichtenstein"/>
    <x v="1"/>
    <s v="United States"/>
    <s v="Bangor"/>
    <x v="43"/>
    <n v="4401"/>
    <x v="3"/>
    <s v="OFF-PA-10004353"/>
    <x v="1"/>
    <x v="10"/>
    <s v="Southworth 25% Cotton Premium Laser Paper and Envelopes"/>
    <n v="259.74"/>
    <n v="13"/>
    <n v="0"/>
    <n v="124.6752"/>
  </r>
  <r>
    <n v="9159"/>
    <s v="CA-2011-134215"/>
    <x v="2"/>
    <x v="472"/>
    <d v="2017-08-08T00:00:00"/>
    <s v="Standard Class"/>
    <s v="ML-17395"/>
    <s v="Marina Lichtenstein"/>
    <x v="1"/>
    <s v="United States"/>
    <s v="Bangor"/>
    <x v="43"/>
    <n v="4401"/>
    <x v="3"/>
    <s v="TEC-AC-10002473"/>
    <x v="2"/>
    <x v="11"/>
    <s v="Maxell 4.7GB DVD-R"/>
    <n v="255.42"/>
    <n v="9"/>
    <n v="0"/>
    <n v="104.7222"/>
  </r>
  <r>
    <n v="9160"/>
    <s v="CA-2013-118934"/>
    <x v="0"/>
    <x v="887"/>
    <d v="2019-08-15T00:00:00"/>
    <s v="Standard Class"/>
    <s v="GH-14410"/>
    <s v="Gary Hansen"/>
    <x v="2"/>
    <s v="United States"/>
    <s v="Hendersonville"/>
    <x v="18"/>
    <n v="37075"/>
    <x v="0"/>
    <s v="OFF-BI-10003314"/>
    <x v="1"/>
    <x v="8"/>
    <s v="Tuff Stuff Recycled Round Ring Binders"/>
    <n v="4.338000000000001"/>
    <n v="3"/>
    <n v="0.7"/>
    <n v="-3.0366"/>
  </r>
  <r>
    <n v="9161"/>
    <s v="CA-2013-118934"/>
    <x v="0"/>
    <x v="887"/>
    <d v="2019-08-15T00:00:00"/>
    <s v="Standard Class"/>
    <s v="GH-14410"/>
    <s v="Gary Hansen"/>
    <x v="2"/>
    <s v="United States"/>
    <s v="Hendersonville"/>
    <x v="18"/>
    <n v="37075"/>
    <x v="0"/>
    <s v="OFF-BI-10004465"/>
    <x v="1"/>
    <x v="8"/>
    <s v="Avery Durable Slant Ring Binders"/>
    <n v="11.880000000000003"/>
    <n v="5"/>
    <n v="0.7"/>
    <n v="-7.9199999999999982"/>
  </r>
  <r>
    <n v="9162"/>
    <s v="CA-2013-160108"/>
    <x v="0"/>
    <x v="16"/>
    <d v="2019-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9-12-13T00:00:00"/>
    <s v="Standard Class"/>
    <s v="AG-10900"/>
    <s v="Arthur Gainer"/>
    <x v="0"/>
    <s v="United States"/>
    <s v="Eau Claire"/>
    <x v="6"/>
    <n v="54703"/>
    <x v="2"/>
    <s v="FUR-CH-10002335"/>
    <x v="0"/>
    <x v="1"/>
    <s v="Hon GuestStacker Chair"/>
    <n v="680.01"/>
    <n v="3"/>
    <n v="0"/>
    <n v="176.80260000000001"/>
  </r>
  <r>
    <n v="9164"/>
    <s v="CA-2012-164007"/>
    <x v="1"/>
    <x v="1213"/>
    <d v="2018-06-12T00:00:00"/>
    <s v="Standard Class"/>
    <s v="MG-17695"/>
    <s v="Maureen Gnade"/>
    <x v="0"/>
    <s v="United States"/>
    <s v="Chicago"/>
    <x v="10"/>
    <n v="60610"/>
    <x v="2"/>
    <s v="TEC-AC-10003433"/>
    <x v="2"/>
    <x v="11"/>
    <s v="Maxell 4.7GB DVD+R 5/Pack"/>
    <n v="2.3760000000000003"/>
    <n v="3"/>
    <n v="0.2"/>
    <n v="0.74249999999999994"/>
  </r>
  <r>
    <n v="9165"/>
    <s v="CA-2012-164007"/>
    <x v="1"/>
    <x v="1213"/>
    <d v="2018-06-12T00:00:00"/>
    <s v="Standard Class"/>
    <s v="MG-17695"/>
    <s v="Maureen Gnade"/>
    <x v="0"/>
    <s v="United States"/>
    <s v="Chicago"/>
    <x v="10"/>
    <n v="60610"/>
    <x v="2"/>
    <s v="OFF-AP-10003849"/>
    <x v="1"/>
    <x v="9"/>
    <s v="Hoover Shoulder Vac Commercial Portable Vacuum"/>
    <n v="143.12799999999996"/>
    <n v="2"/>
    <n v="0.8"/>
    <n v="-393.60200000000009"/>
  </r>
  <r>
    <n v="9166"/>
    <s v="CA-2013-100300"/>
    <x v="0"/>
    <x v="889"/>
    <d v="2019-06-27T00:00:00"/>
    <s v="Second Class"/>
    <s v="MJ-17740"/>
    <s v="Max Jones"/>
    <x v="0"/>
    <s v="United States"/>
    <s v="San Diego"/>
    <x v="1"/>
    <n v="92037"/>
    <x v="1"/>
    <s v="TEC-MA-10000984"/>
    <x v="2"/>
    <x v="15"/>
    <s v="Okidata MB760 Printer"/>
    <n v="4476.8"/>
    <n v="4"/>
    <n v="0.2"/>
    <n v="503.63999999999965"/>
  </r>
  <r>
    <n v="9167"/>
    <s v="CA-2013-100300"/>
    <x v="0"/>
    <x v="889"/>
    <d v="2019-06-27T00:00:00"/>
    <s v="Second Class"/>
    <s v="MJ-17740"/>
    <s v="Max Jones"/>
    <x v="0"/>
    <s v="United States"/>
    <s v="San Diego"/>
    <x v="1"/>
    <n v="92037"/>
    <x v="1"/>
    <s v="OFF-PA-10000418"/>
    <x v="1"/>
    <x v="10"/>
    <s v="Xerox 189"/>
    <n v="104.85"/>
    <n v="1"/>
    <n v="0"/>
    <n v="50.327999999999996"/>
  </r>
  <r>
    <n v="9168"/>
    <s v="CA-2013-100300"/>
    <x v="0"/>
    <x v="889"/>
    <d v="2019-06-27T00:00:00"/>
    <s v="Second Class"/>
    <s v="MJ-17740"/>
    <s v="Max Jones"/>
    <x v="0"/>
    <s v="United States"/>
    <s v="San Diego"/>
    <x v="1"/>
    <n v="92037"/>
    <x v="1"/>
    <s v="OFF-AP-10001242"/>
    <x v="1"/>
    <x v="9"/>
    <s v="APC 7 Outlet Network SurgeArrest Surge Protector"/>
    <n v="241.44"/>
    <n v="3"/>
    <n v="0"/>
    <n v="72.431999999999988"/>
  </r>
  <r>
    <n v="9169"/>
    <s v="CA-2013-140571"/>
    <x v="0"/>
    <x v="543"/>
    <d v="2019-03-20T00:00:00"/>
    <s v="Standard Class"/>
    <s v="SJ-20125"/>
    <s v="Sanjit Jacobs"/>
    <x v="2"/>
    <s v="United States"/>
    <s v="Jackson"/>
    <x v="35"/>
    <n v="39212"/>
    <x v="0"/>
    <s v="OFF-PA-10001954"/>
    <x v="1"/>
    <x v="10"/>
    <s v="Xerox 1964"/>
    <n v="319.76"/>
    <n v="14"/>
    <n v="0"/>
    <n v="147.08959999999999"/>
  </r>
  <r>
    <n v="9170"/>
    <s v="CA-2013-140571"/>
    <x v="0"/>
    <x v="543"/>
    <d v="2019-03-20T00:00:00"/>
    <s v="Standard Class"/>
    <s v="SJ-20125"/>
    <s v="Sanjit Jacobs"/>
    <x v="2"/>
    <s v="United States"/>
    <s v="Jackson"/>
    <x v="35"/>
    <n v="39212"/>
    <x v="0"/>
    <s v="OFF-PA-10001954"/>
    <x v="1"/>
    <x v="10"/>
    <s v="Xerox 1964"/>
    <n v="45.68"/>
    <n v="2"/>
    <n v="0"/>
    <n v="21.012799999999999"/>
  </r>
  <r>
    <n v="9171"/>
    <s v="US-2013-155768"/>
    <x v="0"/>
    <x v="49"/>
    <d v="2019-12-02T00:00:00"/>
    <s v="Same Day"/>
    <s v="LB-16795"/>
    <s v="Laurel Beltran"/>
    <x v="2"/>
    <s v="United States"/>
    <s v="Oxnard"/>
    <x v="1"/>
    <n v="93030"/>
    <x v="1"/>
    <s v="FUR-FU-10000448"/>
    <x v="0"/>
    <x v="5"/>
    <s v="Tenex Chairmats For Use With Carpeted Floors"/>
    <n v="31.96"/>
    <n v="2"/>
    <n v="0"/>
    <n v="1.597999999999999"/>
  </r>
  <r>
    <n v="9172"/>
    <s v="US-2013-155768"/>
    <x v="0"/>
    <x v="49"/>
    <d v="2019-12-02T00:00:00"/>
    <s v="Same Day"/>
    <s v="LB-16795"/>
    <s v="Laurel Beltran"/>
    <x v="2"/>
    <s v="United States"/>
    <s v="Oxnard"/>
    <x v="1"/>
    <n v="93030"/>
    <x v="1"/>
    <s v="OFF-PA-10001357"/>
    <x v="1"/>
    <x v="10"/>
    <s v="Xerox 1886"/>
    <n v="47.9"/>
    <n v="1"/>
    <n v="0"/>
    <n v="22.991999999999997"/>
  </r>
  <r>
    <n v="9173"/>
    <s v="US-2013-155768"/>
    <x v="0"/>
    <x v="49"/>
    <d v="2019-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9-12-02T00:00:00"/>
    <s v="Same Day"/>
    <s v="LB-16795"/>
    <s v="Laurel Beltran"/>
    <x v="2"/>
    <s v="United States"/>
    <s v="Oxnard"/>
    <x v="1"/>
    <n v="93030"/>
    <x v="1"/>
    <s v="OFF-EN-10001219"/>
    <x v="1"/>
    <x v="12"/>
    <s v="#10- 4 1/8&quot; x 9 1/2&quot; Security-Tint Envelopes"/>
    <n v="22.919999999999998"/>
    <n v="3"/>
    <n v="0"/>
    <n v="11.230799999999999"/>
  </r>
  <r>
    <n v="9175"/>
    <s v="CA-2014-119424"/>
    <x v="3"/>
    <x v="492"/>
    <d v="2020-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20-06-15T00:00:00"/>
    <s v="Second Class"/>
    <s v="SB-20185"/>
    <s v="Sarah Brown"/>
    <x v="0"/>
    <s v="United States"/>
    <s v="Kent"/>
    <x v="4"/>
    <n v="98031"/>
    <x v="1"/>
    <s v="OFF-PA-10001639"/>
    <x v="1"/>
    <x v="10"/>
    <s v="Xerox 203"/>
    <n v="19.440000000000001"/>
    <n v="3"/>
    <n v="0"/>
    <n v="9.3312000000000008"/>
  </r>
  <r>
    <n v="9177"/>
    <s v="CA-2013-118178"/>
    <x v="0"/>
    <x v="690"/>
    <d v="2019-03-25T00:00:00"/>
    <s v="Standard Class"/>
    <s v="CC-12610"/>
    <s v="Corey Catlett"/>
    <x v="1"/>
    <s v="United States"/>
    <s v="Nashville"/>
    <x v="18"/>
    <n v="37211"/>
    <x v="0"/>
    <s v="OFF-BI-10001153"/>
    <x v="1"/>
    <x v="8"/>
    <s v="Ibico Recycled Grain-Textured Covers"/>
    <n v="31.086000000000006"/>
    <n v="3"/>
    <n v="0.7"/>
    <n v="-20.72399999999999"/>
  </r>
  <r>
    <n v="9178"/>
    <s v="CA-2013-166618"/>
    <x v="0"/>
    <x v="696"/>
    <d v="2019-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9-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20-08-12T00:00:00"/>
    <s v="Standard Class"/>
    <s v="JL-15505"/>
    <s v="Jeremy Lonsdale"/>
    <x v="0"/>
    <s v="United States"/>
    <s v="Westminster"/>
    <x v="1"/>
    <n v="92683"/>
    <x v="1"/>
    <s v="TEC-PH-10002415"/>
    <x v="2"/>
    <x v="7"/>
    <s v="Polycom VoiceStation 500 Conference phone"/>
    <n v="707.88"/>
    <n v="3"/>
    <n v="0.2"/>
    <n v="44.242500000000035"/>
  </r>
  <r>
    <n v="9181"/>
    <s v="CA-2014-156776"/>
    <x v="3"/>
    <x v="783"/>
    <d v="2020-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20-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20-08-12T00:00:00"/>
    <s v="Standard Class"/>
    <s v="JL-15505"/>
    <s v="Jeremy Lonsdale"/>
    <x v="0"/>
    <s v="United States"/>
    <s v="Westminster"/>
    <x v="1"/>
    <n v="92683"/>
    <x v="1"/>
    <s v="TEC-AC-10004803"/>
    <x v="2"/>
    <x v="11"/>
    <s v="Sony Micro Vault Click 4 GB USB 2.0 Flash Drive"/>
    <n v="55.76"/>
    <n v="4"/>
    <n v="0"/>
    <n v="7.8064000000000036"/>
  </r>
  <r>
    <n v="9184"/>
    <s v="CA-2014-156776"/>
    <x v="3"/>
    <x v="783"/>
    <d v="2020-08-12T00:00:00"/>
    <s v="Standard Class"/>
    <s v="JL-15505"/>
    <s v="Jeremy Lonsdale"/>
    <x v="0"/>
    <s v="United States"/>
    <s v="Westminster"/>
    <x v="1"/>
    <n v="92683"/>
    <x v="1"/>
    <s v="OFF-PA-10001970"/>
    <x v="1"/>
    <x v="10"/>
    <s v="Xerox 1881"/>
    <n v="24.56"/>
    <n v="2"/>
    <n v="0"/>
    <n v="11.543199999999999"/>
  </r>
  <r>
    <n v="9185"/>
    <s v="CA-2014-156776"/>
    <x v="3"/>
    <x v="783"/>
    <d v="2020-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20-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20-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8-08-25T00:00:00"/>
    <s v="Standard Class"/>
    <s v="SM-20320"/>
    <s v="Sean Miller"/>
    <x v="2"/>
    <s v="United States"/>
    <s v="Allentown"/>
    <x v="9"/>
    <n v="18103"/>
    <x v="3"/>
    <s v="OFF-SU-10001935"/>
    <x v="1"/>
    <x v="14"/>
    <s v="Staples"/>
    <n v="3.4880000000000004"/>
    <n v="2"/>
    <n v="0.2"/>
    <n v="-0.69760000000000066"/>
  </r>
  <r>
    <n v="9189"/>
    <s v="US-2012-130512"/>
    <x v="1"/>
    <x v="291"/>
    <d v="2018-08-25T00:00:00"/>
    <s v="Standard Class"/>
    <s v="SM-20320"/>
    <s v="Sean Miller"/>
    <x v="2"/>
    <s v="United States"/>
    <s v="Allentown"/>
    <x v="9"/>
    <n v="18103"/>
    <x v="3"/>
    <s v="TEC-AC-10000290"/>
    <x v="2"/>
    <x v="11"/>
    <s v="Sabrent 4-Port USB 2.0 Hub"/>
    <n v="21.728000000000002"/>
    <n v="4"/>
    <n v="0.2"/>
    <n v="3.8024000000000004"/>
  </r>
  <r>
    <n v="9190"/>
    <s v="US-2012-130512"/>
    <x v="1"/>
    <x v="291"/>
    <d v="2018-08-25T00:00:00"/>
    <s v="Standard Class"/>
    <s v="SM-20320"/>
    <s v="Sean Miller"/>
    <x v="2"/>
    <s v="United States"/>
    <s v="Allentown"/>
    <x v="9"/>
    <n v="18103"/>
    <x v="3"/>
    <s v="OFF-ST-10002574"/>
    <x v="1"/>
    <x v="4"/>
    <s v="SAFCO Commercial Wire Shelving, Black"/>
    <n v="663.072"/>
    <n v="6"/>
    <n v="0.2"/>
    <n v="-165.768"/>
  </r>
  <r>
    <n v="9191"/>
    <s v="US-2012-130512"/>
    <x v="1"/>
    <x v="291"/>
    <d v="2018-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8-08-25T00:00:00"/>
    <s v="Standard Class"/>
    <s v="SM-20320"/>
    <s v="Sean Miller"/>
    <x v="2"/>
    <s v="United States"/>
    <s v="Allentown"/>
    <x v="9"/>
    <n v="18103"/>
    <x v="3"/>
    <s v="OFF-PA-10003625"/>
    <x v="1"/>
    <x v="10"/>
    <s v="Xerox 1979"/>
    <n v="49.568000000000005"/>
    <n v="2"/>
    <n v="0.2"/>
    <n v="15.489999999999997"/>
  </r>
  <r>
    <n v="9193"/>
    <s v="CA-2012-141810"/>
    <x v="1"/>
    <x v="121"/>
    <d v="2018-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8-11-07T00:00:00"/>
    <s v="Standard Class"/>
    <s v="BB-10990"/>
    <s v="Barry Blumstein"/>
    <x v="1"/>
    <s v="United States"/>
    <s v="San Antonio"/>
    <x v="5"/>
    <n v="78207"/>
    <x v="2"/>
    <s v="TEC-PH-10002200"/>
    <x v="2"/>
    <x v="7"/>
    <s v="Aastra 6757i CT Wireless VoIP phone"/>
    <n v="344.70400000000001"/>
    <n v="2"/>
    <n v="0.2"/>
    <n v="38.779199999999989"/>
  </r>
  <r>
    <n v="9195"/>
    <s v="CA-2011-146843"/>
    <x v="2"/>
    <x v="952"/>
    <d v="2017-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2"/>
    <d v="2017-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4"/>
    <d v="2017-05-15T00:00:00"/>
    <s v="Standard Class"/>
    <s v="GM-14680"/>
    <s v="Greg Matthias"/>
    <x v="0"/>
    <s v="United States"/>
    <s v="San Jose"/>
    <x v="1"/>
    <n v="95123"/>
    <x v="1"/>
    <s v="OFF-PA-10004353"/>
    <x v="1"/>
    <x v="10"/>
    <s v="Southworth 25% Cotton Premium Laser Paper and Envelopes"/>
    <n v="39.96"/>
    <n v="2"/>
    <n v="0"/>
    <n v="19.180800000000001"/>
  </r>
  <r>
    <n v="9198"/>
    <s v="CA-2011-103310"/>
    <x v="2"/>
    <x v="1024"/>
    <d v="2017-05-15T00:00:00"/>
    <s v="Standard Class"/>
    <s v="GM-14680"/>
    <s v="Greg Matthias"/>
    <x v="0"/>
    <s v="United States"/>
    <s v="San Jose"/>
    <x v="1"/>
    <n v="95123"/>
    <x v="1"/>
    <s v="TEC-PH-10001817"/>
    <x v="2"/>
    <x v="7"/>
    <s v="Wilson Electronics DB Pro Signal Booster"/>
    <n v="1432.0000000000002"/>
    <n v="5"/>
    <n v="0.2"/>
    <n v="125.30000000000007"/>
  </r>
  <r>
    <n v="9199"/>
    <s v="CA-2011-103310"/>
    <x v="2"/>
    <x v="1024"/>
    <d v="2017-05-15T00:00:00"/>
    <s v="Standard Class"/>
    <s v="GM-14680"/>
    <s v="Greg Matthias"/>
    <x v="0"/>
    <s v="United States"/>
    <s v="San Jose"/>
    <x v="1"/>
    <n v="95123"/>
    <x v="1"/>
    <s v="OFF-SU-10004737"/>
    <x v="1"/>
    <x v="14"/>
    <s v="Acme Design Stainless Steel Bent Scissors"/>
    <n v="41.04"/>
    <n v="6"/>
    <n v="0"/>
    <n v="11.0808"/>
  </r>
  <r>
    <n v="9200"/>
    <s v="CA-2011-103310"/>
    <x v="2"/>
    <x v="1024"/>
    <d v="2017-05-15T00:00:00"/>
    <s v="Standard Class"/>
    <s v="GM-14680"/>
    <s v="Greg Matthias"/>
    <x v="0"/>
    <s v="United States"/>
    <s v="San Jose"/>
    <x v="1"/>
    <n v="95123"/>
    <x v="1"/>
    <s v="FUR-CH-10002320"/>
    <x v="0"/>
    <x v="1"/>
    <s v="Hon Pagoda Stacking Chairs"/>
    <n v="256.78400000000005"/>
    <n v="1"/>
    <n v="0.2"/>
    <n v="32.097999999999971"/>
  </r>
  <r>
    <n v="9201"/>
    <s v="CA-2013-152688"/>
    <x v="0"/>
    <x v="508"/>
    <d v="2019-10-21T00:00:00"/>
    <s v="First Class"/>
    <s v="NR-18550"/>
    <s v="Nick Radford"/>
    <x v="0"/>
    <s v="United States"/>
    <s v="Perth Amboy"/>
    <x v="30"/>
    <n v="8861"/>
    <x v="3"/>
    <s v="FUR-BO-10001337"/>
    <x v="0"/>
    <x v="0"/>
    <s v="O'Sullivan Living Dimensions 2-Shelf Bookcases"/>
    <n v="120.98"/>
    <n v="1"/>
    <n v="0"/>
    <n v="12.097999999999999"/>
  </r>
  <r>
    <n v="9202"/>
    <s v="CA-2013-152688"/>
    <x v="0"/>
    <x v="508"/>
    <d v="2019-10-21T00:00:00"/>
    <s v="First Class"/>
    <s v="NR-18550"/>
    <s v="Nick Radford"/>
    <x v="0"/>
    <s v="United States"/>
    <s v="Perth Amboy"/>
    <x v="30"/>
    <n v="8861"/>
    <x v="3"/>
    <s v="OFF-BI-10004584"/>
    <x v="1"/>
    <x v="8"/>
    <s v="GBC ProClick 150 Presentation Binding System"/>
    <n v="315.98"/>
    <n v="1"/>
    <n v="0"/>
    <n v="148.51060000000001"/>
  </r>
  <r>
    <n v="9203"/>
    <s v="CA-2013-153836"/>
    <x v="0"/>
    <x v="859"/>
    <d v="2019-11-04T00:00:00"/>
    <s v="Standard Class"/>
    <s v="EH-13765"/>
    <s v="Edward Hooks"/>
    <x v="1"/>
    <s v="United States"/>
    <s v="New York City"/>
    <x v="15"/>
    <n v="10011"/>
    <x v="3"/>
    <s v="OFF-BI-10004817"/>
    <x v="1"/>
    <x v="8"/>
    <s v="GBC Personal VeloBind Strips"/>
    <n v="28.752000000000002"/>
    <n v="3"/>
    <n v="0.2"/>
    <n v="10.0632"/>
  </r>
  <r>
    <n v="9204"/>
    <s v="CA-2013-153836"/>
    <x v="0"/>
    <x v="859"/>
    <d v="2019-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9-12-06T00:00:00"/>
    <s v="Standard Class"/>
    <s v="FH-14365"/>
    <s v="Fred Hopkins"/>
    <x v="1"/>
    <s v="United States"/>
    <s v="Los Angeles"/>
    <x v="1"/>
    <n v="90004"/>
    <x v="1"/>
    <s v="OFF-AR-10001149"/>
    <x v="1"/>
    <x v="6"/>
    <s v="Sanford Colorific Colored Pencils, 12/Box"/>
    <n v="23.04"/>
    <n v="8"/>
    <n v="0"/>
    <n v="6.911999999999999"/>
  </r>
  <r>
    <n v="9206"/>
    <s v="CA-2013-146423"/>
    <x v="0"/>
    <x v="438"/>
    <d v="2019-04-22T00:00:00"/>
    <s v="Same Day"/>
    <s v="BT-11680"/>
    <s v="Brian Thompson"/>
    <x v="0"/>
    <s v="United States"/>
    <s v="Milford"/>
    <x v="29"/>
    <n v="6460"/>
    <x v="3"/>
    <s v="OFF-AR-10004817"/>
    <x v="1"/>
    <x v="6"/>
    <s v="Colorific Watercolor Pencils"/>
    <n v="15.48"/>
    <n v="3"/>
    <n v="0"/>
    <n v="4.4891999999999985"/>
  </r>
  <r>
    <n v="9207"/>
    <s v="CA-2013-146423"/>
    <x v="0"/>
    <x v="438"/>
    <d v="2019-04-22T00:00:00"/>
    <s v="Same Day"/>
    <s v="BT-11680"/>
    <s v="Brian Thompson"/>
    <x v="0"/>
    <s v="United States"/>
    <s v="Milford"/>
    <x v="29"/>
    <n v="6460"/>
    <x v="3"/>
    <s v="OFF-PA-10003797"/>
    <x v="1"/>
    <x v="10"/>
    <s v="Xerox 209"/>
    <n v="51.84"/>
    <n v="8"/>
    <n v="0"/>
    <n v="24.883200000000002"/>
  </r>
  <r>
    <n v="9208"/>
    <s v="CA-2014-140781"/>
    <x v="3"/>
    <x v="646"/>
    <d v="2020-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20-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20-12-15T00:00:00"/>
    <s v="Second Class"/>
    <s v="RS-19870"/>
    <s v="Roy Skaria"/>
    <x v="2"/>
    <s v="United States"/>
    <s v="Burlington"/>
    <x v="23"/>
    <n v="52601"/>
    <x v="2"/>
    <s v="OFF-EN-10003160"/>
    <x v="1"/>
    <x v="12"/>
    <s v="Pastel Pink Envelopes"/>
    <n v="7.28"/>
    <n v="1"/>
    <n v="0"/>
    <n v="3.4944000000000002"/>
  </r>
  <r>
    <n v="9211"/>
    <s v="CA-2014-142776"/>
    <x v="3"/>
    <x v="157"/>
    <d v="2020-12-15T00:00:00"/>
    <s v="Second Class"/>
    <s v="RS-19870"/>
    <s v="Roy Skaria"/>
    <x v="2"/>
    <s v="United States"/>
    <s v="Burlington"/>
    <x v="23"/>
    <n v="52601"/>
    <x v="2"/>
    <s v="OFF-BI-10002012"/>
    <x v="1"/>
    <x v="8"/>
    <s v="Wilson Jones Easy Flow II Sheet Lifters"/>
    <n v="5.4"/>
    <n v="3"/>
    <n v="0"/>
    <n v="2.5920000000000001"/>
  </r>
  <r>
    <n v="9212"/>
    <s v="CA-2012-167479"/>
    <x v="1"/>
    <x v="947"/>
    <d v="2018-03-19T00:00:00"/>
    <s v="Standard Class"/>
    <s v="AI-10855"/>
    <s v="Arianne Irving"/>
    <x v="0"/>
    <s v="United States"/>
    <s v="Roseville"/>
    <x v="1"/>
    <n v="95661"/>
    <x v="1"/>
    <s v="OFF-PA-10002105"/>
    <x v="1"/>
    <x v="10"/>
    <s v="Xerox 223"/>
    <n v="19.440000000000001"/>
    <n v="3"/>
    <n v="0"/>
    <n v="9.3312000000000008"/>
  </r>
  <r>
    <n v="9213"/>
    <s v="CA-2011-144071"/>
    <x v="2"/>
    <x v="589"/>
    <d v="2017-12-15T00:00:00"/>
    <s v="Standard Class"/>
    <s v="DJ-13420"/>
    <s v="Denny Joy"/>
    <x v="1"/>
    <s v="United States"/>
    <s v="San Francisco"/>
    <x v="1"/>
    <n v="94110"/>
    <x v="1"/>
    <s v="FUR-FU-10000397"/>
    <x v="0"/>
    <x v="5"/>
    <s v="Luxo Economy Swing Arm Lamp"/>
    <n v="39.880000000000003"/>
    <n v="2"/>
    <n v="0"/>
    <n v="11.166400000000003"/>
  </r>
  <r>
    <n v="9214"/>
    <s v="CA-2011-144071"/>
    <x v="2"/>
    <x v="589"/>
    <d v="2017-12-15T00:00:00"/>
    <s v="Standard Class"/>
    <s v="DJ-13420"/>
    <s v="Denny Joy"/>
    <x v="1"/>
    <s v="United States"/>
    <s v="San Francisco"/>
    <x v="1"/>
    <n v="94110"/>
    <x v="1"/>
    <s v="FUR-FU-10000758"/>
    <x v="0"/>
    <x v="5"/>
    <s v="DAX Natural Wood-Tone Poster Frame"/>
    <n v="79.44"/>
    <n v="3"/>
    <n v="0"/>
    <n v="28.598399999999994"/>
  </r>
  <r>
    <n v="9215"/>
    <s v="US-2014-120908"/>
    <x v="3"/>
    <x v="1032"/>
    <d v="2020-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9-11-27T00:00:00"/>
    <s v="Standard Class"/>
    <s v="TH-21235"/>
    <s v="Tiffany House"/>
    <x v="1"/>
    <s v="United States"/>
    <s v="Los Angeles"/>
    <x v="1"/>
    <n v="90049"/>
    <x v="1"/>
    <s v="OFF-PA-10004451"/>
    <x v="1"/>
    <x v="10"/>
    <s v="Xerox 222"/>
    <n v="32.400000000000006"/>
    <n v="5"/>
    <n v="0"/>
    <n v="15.552000000000001"/>
  </r>
  <r>
    <n v="9217"/>
    <s v="CA-2014-103765"/>
    <x v="3"/>
    <x v="221"/>
    <d v="2020-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20-11-18T00:00:00"/>
    <s v="First Class"/>
    <s v="AW-10930"/>
    <s v="Arthur Wiediger"/>
    <x v="2"/>
    <s v="United States"/>
    <s v="Minneapolis"/>
    <x v="11"/>
    <n v="55407"/>
    <x v="2"/>
    <s v="OFF-EN-10004459"/>
    <x v="1"/>
    <x v="12"/>
    <s v="Security-Tint Envelopes"/>
    <n v="15.28"/>
    <n v="2"/>
    <n v="0"/>
    <n v="7.4871999999999996"/>
  </r>
  <r>
    <n v="9219"/>
    <s v="US-2012-164238"/>
    <x v="1"/>
    <x v="748"/>
    <d v="2018-08-20T00:00:00"/>
    <s v="Standard Class"/>
    <s v="JW-15955"/>
    <s v="Joni Wasserman"/>
    <x v="0"/>
    <s v="United States"/>
    <s v="Philadelphia"/>
    <x v="9"/>
    <n v="19120"/>
    <x v="3"/>
    <s v="OFF-ST-10002352"/>
    <x v="1"/>
    <x v="4"/>
    <s v="Iris Project Case"/>
    <n v="44.688000000000002"/>
    <n v="7"/>
    <n v="0.2"/>
    <n v="3.3515999999999977"/>
  </r>
  <r>
    <n v="9220"/>
    <s v="US-2012-164238"/>
    <x v="1"/>
    <x v="748"/>
    <d v="2018-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20-10-15T00:00:00"/>
    <s v="First Class"/>
    <s v="MH-18025"/>
    <s v="Michelle Huthwaite"/>
    <x v="0"/>
    <s v="United States"/>
    <s v="Lafayette"/>
    <x v="28"/>
    <n v="70506"/>
    <x v="0"/>
    <s v="OFF-LA-10000248"/>
    <x v="1"/>
    <x v="2"/>
    <s v="Avery 52"/>
    <n v="11.07"/>
    <n v="3"/>
    <n v="0"/>
    <n v="5.2028999999999996"/>
  </r>
  <r>
    <n v="9222"/>
    <s v="CA-2014-103212"/>
    <x v="3"/>
    <x v="119"/>
    <d v="2020-10-15T00:00:00"/>
    <s v="First Class"/>
    <s v="MH-18025"/>
    <s v="Michelle Huthwaite"/>
    <x v="0"/>
    <s v="United States"/>
    <s v="Lafayette"/>
    <x v="28"/>
    <n v="70506"/>
    <x v="0"/>
    <s v="FUR-TA-10003473"/>
    <x v="0"/>
    <x v="3"/>
    <s v="Bretford Rectangular Conference Table Tops"/>
    <n v="1504.52"/>
    <n v="4"/>
    <n v="0"/>
    <n v="346.03960000000006"/>
  </r>
  <r>
    <n v="9223"/>
    <s v="CA-2014-103212"/>
    <x v="3"/>
    <x v="119"/>
    <d v="2020-10-15T00:00:00"/>
    <s v="First Class"/>
    <s v="MH-18025"/>
    <s v="Michelle Huthwaite"/>
    <x v="0"/>
    <s v="United States"/>
    <s v="Lafayette"/>
    <x v="28"/>
    <n v="70506"/>
    <x v="0"/>
    <s v="OFF-PA-10004355"/>
    <x v="1"/>
    <x v="10"/>
    <s v="Xerox 231"/>
    <n v="25.92"/>
    <n v="4"/>
    <n v="0"/>
    <n v="12.441600000000001"/>
  </r>
  <r>
    <n v="9224"/>
    <s v="CA-2014-121160"/>
    <x v="3"/>
    <x v="259"/>
    <d v="2020-11-05T00:00:00"/>
    <s v="Same Day"/>
    <s v="FM-14290"/>
    <s v="Frank Merwin"/>
    <x v="2"/>
    <s v="United States"/>
    <s v="Bryan"/>
    <x v="5"/>
    <n v="77803"/>
    <x v="2"/>
    <s v="OFF-BI-10001308"/>
    <x v="1"/>
    <x v="8"/>
    <s v="GBC Standard Plastic Binding Systems' Combs"/>
    <n v="7.5359999999999987"/>
    <n v="6"/>
    <n v="0.8"/>
    <n v="-13.188000000000009"/>
  </r>
  <r>
    <n v="9225"/>
    <s v="CA-2014-121160"/>
    <x v="3"/>
    <x v="259"/>
    <d v="2020-11-05T00:00:00"/>
    <s v="Same Day"/>
    <s v="FM-14290"/>
    <s v="Frank Merwin"/>
    <x v="2"/>
    <s v="United States"/>
    <s v="Bryan"/>
    <x v="5"/>
    <n v="77803"/>
    <x v="2"/>
    <s v="OFF-BI-10003094"/>
    <x v="1"/>
    <x v="8"/>
    <s v="Self-Adhesive Ring Binder Labels"/>
    <n v="1.4079999999999997"/>
    <n v="2"/>
    <n v="0.8"/>
    <n v="-2.3232000000000008"/>
  </r>
  <r>
    <n v="9226"/>
    <s v="CA-2014-121160"/>
    <x v="3"/>
    <x v="259"/>
    <d v="2020-11-05T00:00:00"/>
    <s v="Same Day"/>
    <s v="FM-14290"/>
    <s v="Frank Merwin"/>
    <x v="2"/>
    <s v="United States"/>
    <s v="Bryan"/>
    <x v="5"/>
    <n v="77803"/>
    <x v="2"/>
    <s v="OFF-BI-10004040"/>
    <x v="1"/>
    <x v="8"/>
    <s v="Wilson Jones Impact Binders"/>
    <n v="4.1439999999999992"/>
    <n v="4"/>
    <n v="0.8"/>
    <n v="-6.4232000000000014"/>
  </r>
  <r>
    <n v="9227"/>
    <s v="CA-2014-121160"/>
    <x v="3"/>
    <x v="259"/>
    <d v="2020-11-05T00:00:00"/>
    <s v="Same Day"/>
    <s v="FM-14290"/>
    <s v="Frank Merwin"/>
    <x v="2"/>
    <s v="United States"/>
    <s v="Bryan"/>
    <x v="5"/>
    <n v="77803"/>
    <x v="2"/>
    <s v="OFF-ST-10002485"/>
    <x v="1"/>
    <x v="4"/>
    <s v="Rogers Deluxe File Chest"/>
    <n v="52.751999999999995"/>
    <n v="3"/>
    <n v="0.2"/>
    <n v="-12.528600000000001"/>
  </r>
  <r>
    <n v="9228"/>
    <s v="CA-2014-140515"/>
    <x v="3"/>
    <x v="498"/>
    <d v="2020-03-25T00:00:00"/>
    <s v="Standard Class"/>
    <s v="GZ-14545"/>
    <s v="George Zrebassa"/>
    <x v="1"/>
    <s v="United States"/>
    <s v="Los Angeles"/>
    <x v="1"/>
    <n v="90008"/>
    <x v="1"/>
    <s v="OFF-AP-10001205"/>
    <x v="1"/>
    <x v="9"/>
    <s v="Belkin 5 Outlet SurgeMaster Power Centers"/>
    <n v="381.35999999999996"/>
    <n v="7"/>
    <n v="0"/>
    <n v="106.78080000000003"/>
  </r>
  <r>
    <n v="9229"/>
    <s v="CA-2011-153619"/>
    <x v="2"/>
    <x v="934"/>
    <d v="2017-11-03T00:00:00"/>
    <s v="Same Day"/>
    <s v="TC-21535"/>
    <s v="Tracy Collins"/>
    <x v="2"/>
    <s v="United States"/>
    <s v="Los Angeles"/>
    <x v="1"/>
    <n v="90049"/>
    <x v="1"/>
    <s v="OFF-AR-10001868"/>
    <x v="1"/>
    <x v="6"/>
    <s v="Prang Dustless Chalk Sticks"/>
    <n v="6.72"/>
    <n v="4"/>
    <n v="0"/>
    <n v="3.36"/>
  </r>
  <r>
    <n v="9230"/>
    <s v="CA-2014-133718"/>
    <x v="3"/>
    <x v="283"/>
    <d v="2020-07-27T00:00:00"/>
    <s v="First Class"/>
    <s v="TB-21520"/>
    <s v="Tracy Blumstein"/>
    <x v="0"/>
    <s v="United States"/>
    <s v="Los Angeles"/>
    <x v="1"/>
    <n v="90045"/>
    <x v="1"/>
    <s v="OFF-BI-10003429"/>
    <x v="1"/>
    <x v="8"/>
    <s v="Cardinal HOLDit! Binder Insert Strips,Extra Strips"/>
    <n v="15.192"/>
    <n v="3"/>
    <n v="0.2"/>
    <n v="5.5070999999999994"/>
  </r>
  <r>
    <n v="9231"/>
    <s v="CA-2014-133718"/>
    <x v="3"/>
    <x v="283"/>
    <d v="2020-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7-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9-09-07T00:00:00"/>
    <s v="Standard Class"/>
    <s v="LR-16915"/>
    <s v="Lena Radford"/>
    <x v="0"/>
    <s v="United States"/>
    <s v="Los Angeles"/>
    <x v="1"/>
    <n v="90036"/>
    <x v="1"/>
    <s v="FUR-FU-10001889"/>
    <x v="0"/>
    <x v="5"/>
    <s v="Ultra Door Pull Handle"/>
    <n v="94.679999999999993"/>
    <n v="9"/>
    <n v="0"/>
    <n v="31.244399999999995"/>
  </r>
  <r>
    <n v="9234"/>
    <s v="CA-2013-126732"/>
    <x v="0"/>
    <x v="476"/>
    <d v="2019-09-07T00:00:00"/>
    <s v="Standard Class"/>
    <s v="LR-16915"/>
    <s v="Lena Radford"/>
    <x v="0"/>
    <s v="United States"/>
    <s v="Los Angeles"/>
    <x v="1"/>
    <n v="90036"/>
    <x v="1"/>
    <s v="OFF-ST-10000321"/>
    <x v="1"/>
    <x v="4"/>
    <s v="Akro Stacking Bins"/>
    <n v="23.669999999999998"/>
    <n v="3"/>
    <n v="0"/>
    <n v="0.94679999999999698"/>
  </r>
  <r>
    <n v="9235"/>
    <s v="CA-2013-126732"/>
    <x v="0"/>
    <x v="476"/>
    <d v="2019-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9-09-07T00:00:00"/>
    <s v="Standard Class"/>
    <s v="LR-16915"/>
    <s v="Lena Radford"/>
    <x v="0"/>
    <s v="United States"/>
    <s v="Los Angeles"/>
    <x v="1"/>
    <n v="90036"/>
    <x v="1"/>
    <s v="OFF-AR-10004752"/>
    <x v="1"/>
    <x v="6"/>
    <s v="Blackstonian Pencils"/>
    <n v="18.689999999999998"/>
    <n v="7"/>
    <n v="0"/>
    <n v="5.2332000000000001"/>
  </r>
  <r>
    <n v="9237"/>
    <s v="CA-2013-126732"/>
    <x v="0"/>
    <x v="476"/>
    <d v="2019-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9-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20-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20-11-03T00:00:00"/>
    <s v="Standard Class"/>
    <s v="NB-18655"/>
    <s v="Nona Balk"/>
    <x v="1"/>
    <s v="United States"/>
    <s v="Tallahassee"/>
    <x v="2"/>
    <n v="32303"/>
    <x v="0"/>
    <s v="OFF-PA-10001685"/>
    <x v="1"/>
    <x v="10"/>
    <s v="Staples"/>
    <n v="56.783999999999999"/>
    <n v="7"/>
    <n v="0.2"/>
    <n v="20.584200000000003"/>
  </r>
  <r>
    <n v="9241"/>
    <s v="CA-2014-110310"/>
    <x v="3"/>
    <x v="855"/>
    <d v="2020-11-03T00:00:00"/>
    <s v="Standard Class"/>
    <s v="NB-18655"/>
    <s v="Nona Balk"/>
    <x v="1"/>
    <s v="United States"/>
    <s v="Tallahassee"/>
    <x v="2"/>
    <n v="32303"/>
    <x v="0"/>
    <s v="OFF-BI-10001097"/>
    <x v="1"/>
    <x v="8"/>
    <s v="Avery Hole Reinforcements"/>
    <n v="5.6070000000000011"/>
    <n v="3"/>
    <n v="0.7"/>
    <n v="-3.9248999999999974"/>
  </r>
  <r>
    <n v="9242"/>
    <s v="CA-2014-110310"/>
    <x v="3"/>
    <x v="855"/>
    <d v="2020-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7-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7-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7-07-14T00:00:00"/>
    <s v="Standard Class"/>
    <s v="DS-13030"/>
    <s v="Darrin Sayre"/>
    <x v="2"/>
    <s v="United States"/>
    <s v="San Francisco"/>
    <x v="1"/>
    <n v="94122"/>
    <x v="1"/>
    <s v="OFF-AR-10003251"/>
    <x v="1"/>
    <x v="6"/>
    <s v="Prang Drawing Pencil Set"/>
    <n v="5.56"/>
    <n v="2"/>
    <n v="0"/>
    <n v="2.2239999999999998"/>
  </r>
  <r>
    <n v="9246"/>
    <s v="CA-2011-113271"/>
    <x v="2"/>
    <x v="868"/>
    <d v="2017-07-14T00:00:00"/>
    <s v="Standard Class"/>
    <s v="DS-13030"/>
    <s v="Darrin Sayre"/>
    <x v="2"/>
    <s v="United States"/>
    <s v="San Francisco"/>
    <x v="1"/>
    <n v="94122"/>
    <x v="1"/>
    <s v="OFF-PA-10002365"/>
    <x v="1"/>
    <x v="10"/>
    <s v="Xerox 1967"/>
    <n v="32.400000000000006"/>
    <n v="5"/>
    <n v="0"/>
    <n v="15.552000000000001"/>
  </r>
  <r>
    <n v="9247"/>
    <s v="CA-2014-130106"/>
    <x v="3"/>
    <x v="1052"/>
    <d v="2020-05-27T00:00:00"/>
    <s v="Standard Class"/>
    <s v="VF-21715"/>
    <s v="Vicky Freymann"/>
    <x v="2"/>
    <s v="United States"/>
    <s v="San Francisco"/>
    <x v="1"/>
    <n v="94109"/>
    <x v="1"/>
    <s v="OFF-AR-10003651"/>
    <x v="1"/>
    <x v="6"/>
    <s v="Newell 350"/>
    <n v="9.84"/>
    <n v="3"/>
    <n v="0"/>
    <n v="2.8535999999999988"/>
  </r>
  <r>
    <n v="9248"/>
    <s v="CA-2014-130106"/>
    <x v="3"/>
    <x v="1052"/>
    <d v="2020-05-27T00:00:00"/>
    <s v="Standard Class"/>
    <s v="VF-21715"/>
    <s v="Vicky Freymann"/>
    <x v="2"/>
    <s v="United States"/>
    <s v="San Francisco"/>
    <x v="1"/>
    <n v="94109"/>
    <x v="1"/>
    <s v="OFF-AR-10003732"/>
    <x v="1"/>
    <x v="6"/>
    <s v="Newell 333"/>
    <n v="2.78"/>
    <n v="1"/>
    <n v="0"/>
    <n v="0.72279999999999989"/>
  </r>
  <r>
    <n v="9249"/>
    <s v="CA-2013-127761"/>
    <x v="0"/>
    <x v="338"/>
    <d v="2019-11-15T00:00:00"/>
    <s v="Standard Class"/>
    <s v="SW-20275"/>
    <s v="Scott Williamson"/>
    <x v="0"/>
    <s v="United States"/>
    <s v="New York City"/>
    <x v="15"/>
    <n v="10009"/>
    <x v="3"/>
    <s v="OFF-BI-10002557"/>
    <x v="1"/>
    <x v="8"/>
    <s v="Presstex Flexible Ring Binders"/>
    <n v="3.64"/>
    <n v="1"/>
    <n v="0.2"/>
    <n v="1.3649999999999998"/>
  </r>
  <r>
    <n v="9250"/>
    <s v="CA-2013-127761"/>
    <x v="0"/>
    <x v="338"/>
    <d v="2019-11-15T00:00:00"/>
    <s v="Standard Class"/>
    <s v="SW-20275"/>
    <s v="Scott Williamson"/>
    <x v="0"/>
    <s v="United States"/>
    <s v="New York City"/>
    <x v="15"/>
    <n v="10009"/>
    <x v="3"/>
    <s v="TEC-PH-10003691"/>
    <x v="2"/>
    <x v="7"/>
    <s v="BlackBerry Q10"/>
    <n v="881.93"/>
    <n v="7"/>
    <n v="0"/>
    <n v="220.48250000000002"/>
  </r>
  <r>
    <n v="9251"/>
    <s v="CA-2013-105354"/>
    <x v="0"/>
    <x v="499"/>
    <d v="2019-12-07T00:00:00"/>
    <s v="Standard Class"/>
    <s v="PW-19030"/>
    <s v="Pauline Webber"/>
    <x v="1"/>
    <s v="United States"/>
    <s v="Marion"/>
    <x v="23"/>
    <n v="52302"/>
    <x v="2"/>
    <s v="OFF-BI-10001107"/>
    <x v="1"/>
    <x v="8"/>
    <s v="GBC White Gloss Covers, Plain Front"/>
    <n v="115.84"/>
    <n v="8"/>
    <n v="0"/>
    <n v="54.444800000000001"/>
  </r>
  <r>
    <n v="9252"/>
    <s v="CA-2014-155712"/>
    <x v="3"/>
    <x v="580"/>
    <d v="2020-03-09T00:00:00"/>
    <s v="Standard Class"/>
    <s v="KD-16615"/>
    <s v="Ken Dana"/>
    <x v="1"/>
    <s v="United States"/>
    <s v="Los Angeles"/>
    <x v="1"/>
    <n v="90008"/>
    <x v="1"/>
    <s v="OFF-BI-10004224"/>
    <x v="1"/>
    <x v="8"/>
    <s v="Catalog Binders with Expanding Posts"/>
    <n v="107.64800000000001"/>
    <n v="2"/>
    <n v="0.2"/>
    <n v="33.639999999999986"/>
  </r>
  <r>
    <n v="9253"/>
    <s v="CA-2014-102309"/>
    <x v="3"/>
    <x v="397"/>
    <d v="2020-09-26T00:00:00"/>
    <s v="Second Class"/>
    <s v="DO-13645"/>
    <s v="Doug O'Connell"/>
    <x v="0"/>
    <s v="United States"/>
    <s v="Pine Bluff"/>
    <x v="36"/>
    <n v="71603"/>
    <x v="0"/>
    <s v="TEC-AC-10001114"/>
    <x v="2"/>
    <x v="11"/>
    <s v="Microsoft Wireless Mobile Mouse 4000"/>
    <n v="199.95000000000002"/>
    <n v="5"/>
    <n v="0"/>
    <n v="63.983999999999988"/>
  </r>
  <r>
    <n v="9254"/>
    <s v="CA-2014-102309"/>
    <x v="3"/>
    <x v="397"/>
    <d v="2020-09-26T00:00:00"/>
    <s v="Second Class"/>
    <s v="DO-13645"/>
    <s v="Doug O'Connell"/>
    <x v="0"/>
    <s v="United States"/>
    <s v="Pine Bluff"/>
    <x v="36"/>
    <n v="71603"/>
    <x v="0"/>
    <s v="OFF-PA-10002005"/>
    <x v="1"/>
    <x v="10"/>
    <s v="Xerox 225"/>
    <n v="12.96"/>
    <n v="2"/>
    <n v="0"/>
    <n v="6.2208000000000006"/>
  </r>
  <r>
    <n v="9255"/>
    <s v="CA-2011-168368"/>
    <x v="2"/>
    <x v="1057"/>
    <d v="2017-02-16T00:00:00"/>
    <s v="Second Class"/>
    <s v="GA-14725"/>
    <s v="Guy Armstrong"/>
    <x v="0"/>
    <s v="United States"/>
    <s v="Columbia"/>
    <x v="25"/>
    <n v="65203"/>
    <x v="2"/>
    <s v="FUR-CH-10001146"/>
    <x v="0"/>
    <x v="1"/>
    <s v="Global Value Mid-Back Manager's Chair, Gray"/>
    <n v="60.89"/>
    <n v="1"/>
    <n v="0"/>
    <n v="15.222499999999997"/>
  </r>
  <r>
    <n v="9256"/>
    <s v="CA-2011-168368"/>
    <x v="2"/>
    <x v="1057"/>
    <d v="2017-02-16T00:00:00"/>
    <s v="Second Class"/>
    <s v="GA-14725"/>
    <s v="Guy Armstrong"/>
    <x v="0"/>
    <s v="United States"/>
    <s v="Columbia"/>
    <x v="25"/>
    <n v="65203"/>
    <x v="2"/>
    <s v="OFF-LA-10004853"/>
    <x v="1"/>
    <x v="2"/>
    <s v="Avery 483"/>
    <n v="14.940000000000001"/>
    <n v="3"/>
    <n v="0"/>
    <n v="6.8723999999999998"/>
  </r>
  <r>
    <n v="9257"/>
    <s v="CA-2011-168368"/>
    <x v="2"/>
    <x v="1057"/>
    <d v="2017-02-16T00:00:00"/>
    <s v="Second Class"/>
    <s v="GA-14725"/>
    <s v="Guy Armstrong"/>
    <x v="0"/>
    <s v="United States"/>
    <s v="Columbia"/>
    <x v="25"/>
    <n v="65203"/>
    <x v="2"/>
    <s v="OFF-BI-10004728"/>
    <x v="1"/>
    <x v="8"/>
    <s v="Wilson Jones Turn Tabs Binder Tool for Ring Binders"/>
    <n v="9.64"/>
    <n v="2"/>
    <n v="0"/>
    <n v="4.4344000000000001"/>
  </r>
  <r>
    <n v="9258"/>
    <s v="CA-2011-168368"/>
    <x v="2"/>
    <x v="1057"/>
    <d v="2017-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7"/>
    <d v="2017-02-16T00:00:00"/>
    <s v="Second Class"/>
    <s v="GA-14725"/>
    <s v="Guy Armstrong"/>
    <x v="0"/>
    <s v="United States"/>
    <s v="Columbia"/>
    <x v="25"/>
    <n v="65203"/>
    <x v="2"/>
    <s v="OFF-BI-10004654"/>
    <x v="1"/>
    <x v="8"/>
    <s v="VariCap6 Expandable Binder"/>
    <n v="51.900000000000006"/>
    <n v="3"/>
    <n v="0"/>
    <n v="24.393000000000001"/>
  </r>
  <r>
    <n v="9260"/>
    <s v="CA-2011-168368"/>
    <x v="2"/>
    <x v="1057"/>
    <d v="2017-02-16T00:00:00"/>
    <s v="Second Class"/>
    <s v="GA-14725"/>
    <s v="Guy Armstrong"/>
    <x v="0"/>
    <s v="United States"/>
    <s v="Columbia"/>
    <x v="25"/>
    <n v="65203"/>
    <x v="2"/>
    <s v="OFF-ST-10002583"/>
    <x v="1"/>
    <x v="4"/>
    <s v="Fellowes Neat Ideas Storage Cubes"/>
    <n v="64.959999999999994"/>
    <n v="2"/>
    <n v="0"/>
    <n v="2.598399999999998"/>
  </r>
  <r>
    <n v="9261"/>
    <s v="CA-2014-167976"/>
    <x v="3"/>
    <x v="343"/>
    <d v="2020-11-15T00:00:00"/>
    <s v="Second Class"/>
    <s v="JL-15505"/>
    <s v="Jeremy Lonsdale"/>
    <x v="0"/>
    <s v="United States"/>
    <s v="Aberdeen"/>
    <x v="44"/>
    <n v="57401"/>
    <x v="2"/>
    <s v="OFF-SU-10004661"/>
    <x v="1"/>
    <x v="14"/>
    <s v="Acme Titanium Bonded Scissors"/>
    <n v="25.5"/>
    <n v="3"/>
    <n v="0"/>
    <n v="6.63"/>
  </r>
  <r>
    <n v="9262"/>
    <s v="CA-2014-111388"/>
    <x v="3"/>
    <x v="264"/>
    <d v="2020-09-03T00:00:00"/>
    <s v="Same Day"/>
    <s v="SU-20665"/>
    <s v="Stephanie Ulpright"/>
    <x v="2"/>
    <s v="United States"/>
    <s v="Seattle"/>
    <x v="4"/>
    <n v="98103"/>
    <x v="1"/>
    <s v="FUR-CH-10003061"/>
    <x v="0"/>
    <x v="1"/>
    <s v="Global Leather Task Chair, Black"/>
    <n v="215.976"/>
    <n v="3"/>
    <n v="0.2"/>
    <n v="-2.6997000000000355"/>
  </r>
  <r>
    <n v="9263"/>
    <s v="CA-2012-124499"/>
    <x v="1"/>
    <x v="330"/>
    <d v="2018-10-13T00:00:00"/>
    <s v="Standard Class"/>
    <s v="FM-14380"/>
    <s v="Fred McMath"/>
    <x v="0"/>
    <s v="United States"/>
    <s v="Detroit"/>
    <x v="12"/>
    <n v="48227"/>
    <x v="2"/>
    <s v="FUR-CH-10000513"/>
    <x v="0"/>
    <x v="1"/>
    <s v="High-Back Leather Manager's Chair"/>
    <n v="389.97"/>
    <n v="3"/>
    <n v="0"/>
    <n v="35.097300000000004"/>
  </r>
  <r>
    <n v="9264"/>
    <s v="CA-2012-124499"/>
    <x v="1"/>
    <x v="330"/>
    <d v="2018-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20-12-02T00:00:00"/>
    <s v="Standard Class"/>
    <s v="MY-17380"/>
    <s v="Maribeth Yedwab"/>
    <x v="1"/>
    <s v="United States"/>
    <s v="Memphis"/>
    <x v="18"/>
    <n v="38109"/>
    <x v="0"/>
    <s v="OFF-BI-10000216"/>
    <x v="1"/>
    <x v="8"/>
    <s v="Mead 1st Gear 2&quot; Zipper Binder, Asst. Colors"/>
    <n v="11.673000000000002"/>
    <n v="3"/>
    <n v="0.7"/>
    <n v="-7.782"/>
  </r>
  <r>
    <n v="9266"/>
    <s v="US-2014-128118"/>
    <x v="3"/>
    <x v="221"/>
    <d v="2020-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4"/>
    <d v="2017-02-10T00:00:00"/>
    <s v="First Class"/>
    <s v="NM-18445"/>
    <s v="Nathan Mautz"/>
    <x v="2"/>
    <s v="United States"/>
    <s v="North Las Vegas"/>
    <x v="33"/>
    <n v="89031"/>
    <x v="1"/>
    <s v="FUR-FU-10002111"/>
    <x v="0"/>
    <x v="5"/>
    <s v="Master Caster Door Stop, Large Brown"/>
    <n v="14.56"/>
    <n v="2"/>
    <n v="0"/>
    <n v="5.5327999999999999"/>
  </r>
  <r>
    <n v="9268"/>
    <s v="CA-2012-151869"/>
    <x v="1"/>
    <x v="12"/>
    <d v="2018-09-25T00:00:00"/>
    <s v="Same Day"/>
    <s v="CS-11950"/>
    <s v="Carlos Soltero"/>
    <x v="0"/>
    <s v="United States"/>
    <s v="Freeport"/>
    <x v="15"/>
    <n v="11520"/>
    <x v="3"/>
    <s v="FUR-CH-10001545"/>
    <x v="0"/>
    <x v="1"/>
    <s v="Hon Comfortask Task/Swivel Chairs"/>
    <n v="102.58200000000001"/>
    <n v="1"/>
    <n v="0.1"/>
    <n v="6.8388000000000009"/>
  </r>
  <r>
    <n v="9269"/>
    <s v="CA-2012-151869"/>
    <x v="1"/>
    <x v="12"/>
    <d v="2018-09-25T00:00:00"/>
    <s v="Same Day"/>
    <s v="CS-11950"/>
    <s v="Carlos Soltero"/>
    <x v="0"/>
    <s v="United States"/>
    <s v="Freeport"/>
    <x v="15"/>
    <n v="11520"/>
    <x v="3"/>
    <s v="OFF-PA-10002947"/>
    <x v="1"/>
    <x v="10"/>
    <s v="Xerox 1923"/>
    <n v="20.04"/>
    <n v="3"/>
    <n v="0"/>
    <n v="9.6191999999999993"/>
  </r>
  <r>
    <n v="9270"/>
    <s v="US-2014-102183"/>
    <x v="3"/>
    <x v="170"/>
    <d v="2020-08-29T00:00:00"/>
    <s v="Standard Class"/>
    <s v="PK-19075"/>
    <s v="Pete Kriz"/>
    <x v="0"/>
    <s v="United States"/>
    <s v="New York City"/>
    <x v="15"/>
    <n v="10035"/>
    <x v="3"/>
    <s v="OFF-BI-10003476"/>
    <x v="1"/>
    <x v="8"/>
    <s v="Avery Metallic Poly Binders"/>
    <n v="32.088000000000001"/>
    <n v="7"/>
    <n v="0.2"/>
    <n v="11.2308"/>
  </r>
  <r>
    <n v="9271"/>
    <s v="US-2014-102183"/>
    <x v="3"/>
    <x v="170"/>
    <d v="2020-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9-05-18T00:00:00"/>
    <s v="Standard Class"/>
    <s v="HM-14860"/>
    <s v="Harry Marie"/>
    <x v="1"/>
    <s v="United States"/>
    <s v="New York City"/>
    <x v="15"/>
    <n v="10024"/>
    <x v="3"/>
    <s v="FUR-FU-10000320"/>
    <x v="0"/>
    <x v="5"/>
    <s v="OIC Stacking Trays"/>
    <n v="10.02"/>
    <n v="3"/>
    <n v="0"/>
    <n v="4.4088000000000012"/>
  </r>
  <r>
    <n v="9273"/>
    <s v="CA-2013-100510"/>
    <x v="0"/>
    <x v="536"/>
    <d v="2019-05-18T00:00:00"/>
    <s v="Standard Class"/>
    <s v="HM-14860"/>
    <s v="Harry Marie"/>
    <x v="1"/>
    <s v="United States"/>
    <s v="New York City"/>
    <x v="15"/>
    <n v="10024"/>
    <x v="3"/>
    <s v="TEC-PH-10001835"/>
    <x v="2"/>
    <x v="7"/>
    <s v="Jawbone JAMBOX Wireless Bluetooth Speaker"/>
    <n v="631.96"/>
    <n v="4"/>
    <n v="0"/>
    <n v="303.3408"/>
  </r>
  <r>
    <n v="9274"/>
    <s v="CA-2014-146983"/>
    <x v="3"/>
    <x v="264"/>
    <d v="2020-09-07T00:00:00"/>
    <s v="Standard Class"/>
    <s v="AH-10210"/>
    <s v="Alan Hwang"/>
    <x v="0"/>
    <s v="United States"/>
    <s v="Henderson"/>
    <x v="0"/>
    <n v="42420"/>
    <x v="0"/>
    <s v="OFF-BI-10003650"/>
    <x v="1"/>
    <x v="8"/>
    <s v="GBC DocuBind 300 Electric Binding Machine"/>
    <n v="1577.94"/>
    <n v="3"/>
    <n v="0"/>
    <n v="757.41120000000001"/>
  </r>
  <r>
    <n v="9275"/>
    <s v="US-2011-134054"/>
    <x v="2"/>
    <x v="981"/>
    <d v="2017-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9-05-30T00:00:00"/>
    <s v="Second Class"/>
    <s v="CP-12085"/>
    <s v="Cathy Prescott"/>
    <x v="1"/>
    <s v="United States"/>
    <s v="Delray Beach"/>
    <x v="2"/>
    <n v="33445"/>
    <x v="0"/>
    <s v="OFF-ST-10000532"/>
    <x v="1"/>
    <x v="4"/>
    <s v="Advantus Rolling Drawer Organizers"/>
    <n v="184.70400000000001"/>
    <n v="6"/>
    <n v="0.2"/>
    <n v="13.852799999999995"/>
  </r>
  <r>
    <n v="9277"/>
    <s v="CA-2013-113236"/>
    <x v="0"/>
    <x v="439"/>
    <d v="2019-05-30T00:00:00"/>
    <s v="Second Class"/>
    <s v="CP-12085"/>
    <s v="Cathy Prescott"/>
    <x v="1"/>
    <s v="United States"/>
    <s v="Delray Beach"/>
    <x v="2"/>
    <n v="33445"/>
    <x v="0"/>
    <s v="TEC-AC-10001267"/>
    <x v="2"/>
    <x v="11"/>
    <s v="Imation 32GB Pocket Pro USB 3.0 Flash Drive - 32 GB - Black - 1 P ..."/>
    <n v="47.92"/>
    <n v="2"/>
    <n v="0.2"/>
    <n v="11.98"/>
  </r>
  <r>
    <n v="9278"/>
    <s v="CA-2014-122539"/>
    <x v="3"/>
    <x v="96"/>
    <d v="2020-12-06T00:00:00"/>
    <s v="Standard Class"/>
    <s v="SC-20305"/>
    <s v="Sean Christensen"/>
    <x v="0"/>
    <s v="United States"/>
    <s v="Philadelphia"/>
    <x v="9"/>
    <n v="19140"/>
    <x v="3"/>
    <s v="OFF-LA-10004853"/>
    <x v="1"/>
    <x v="2"/>
    <s v="Avery 483"/>
    <n v="15.936000000000002"/>
    <n v="4"/>
    <n v="0.2"/>
    <n v="5.1791999999999998"/>
  </r>
  <r>
    <n v="9279"/>
    <s v="CA-2014-122539"/>
    <x v="3"/>
    <x v="96"/>
    <d v="2020-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20-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9-09-25T00:00:00"/>
    <s v="Standard Class"/>
    <s v="HJ-14875"/>
    <s v="Heather Jas"/>
    <x v="2"/>
    <s v="United States"/>
    <s v="Seattle"/>
    <x v="4"/>
    <n v="98105"/>
    <x v="1"/>
    <s v="FUR-BO-10002853"/>
    <x v="0"/>
    <x v="0"/>
    <s v="O'Sullivan 5-Shelf Heavy-Duty Bookcases"/>
    <n v="163.88"/>
    <n v="2"/>
    <n v="0"/>
    <n v="40.97"/>
  </r>
  <r>
    <n v="9282"/>
    <s v="US-2014-152898"/>
    <x v="3"/>
    <x v="220"/>
    <d v="2020-09-16T00:00:00"/>
    <s v="Standard Class"/>
    <s v="CB-12025"/>
    <s v="Cassandra Brandow"/>
    <x v="0"/>
    <s v="United States"/>
    <s v="Richmond"/>
    <x v="17"/>
    <n v="23223"/>
    <x v="0"/>
    <s v="OFF-AP-10000027"/>
    <x v="1"/>
    <x v="9"/>
    <s v="Hoover Commercial SteamVac"/>
    <n v="67.900000000000006"/>
    <n v="5"/>
    <n v="0"/>
    <n v="20.369999999999997"/>
  </r>
  <r>
    <n v="9283"/>
    <s v="CA-2013-160486"/>
    <x v="0"/>
    <x v="944"/>
    <d v="2020-01-05T00:00:00"/>
    <s v="Standard Class"/>
    <s v="EH-14185"/>
    <s v="Evan Henry"/>
    <x v="0"/>
    <s v="United States"/>
    <s v="West Palm Beach"/>
    <x v="2"/>
    <n v="33407"/>
    <x v="0"/>
    <s v="OFF-PA-10002421"/>
    <x v="1"/>
    <x v="10"/>
    <s v="Embossed Ink Jet Note Cards"/>
    <n v="72.224000000000004"/>
    <n v="4"/>
    <n v="0.2"/>
    <n v="25.278400000000001"/>
  </r>
  <r>
    <n v="9284"/>
    <s v="CA-2014-102218"/>
    <x v="3"/>
    <x v="264"/>
    <d v="2020-09-05T00:00:00"/>
    <s v="Second Class"/>
    <s v="LW-17215"/>
    <s v="Luke Weiss"/>
    <x v="0"/>
    <s v="United States"/>
    <s v="Fort Collins"/>
    <x v="22"/>
    <n v="80525"/>
    <x v="1"/>
    <s v="OFF-LA-10002475"/>
    <x v="1"/>
    <x v="2"/>
    <s v="Avery 519"/>
    <n v="11.696"/>
    <n v="2"/>
    <n v="0.2"/>
    <n v="3.9473999999999996"/>
  </r>
  <r>
    <n v="9285"/>
    <s v="CA-2011-161032"/>
    <x v="2"/>
    <x v="728"/>
    <d v="2017-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8-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20-06-27T00:00:00"/>
    <s v="Standard Class"/>
    <s v="DB-13270"/>
    <s v="Deborah Brumfield"/>
    <x v="2"/>
    <s v="United States"/>
    <s v="Dallas"/>
    <x v="5"/>
    <n v="75081"/>
    <x v="2"/>
    <s v="OFF-BI-10003166"/>
    <x v="1"/>
    <x v="8"/>
    <s v="GBC Plasticlear Binding Covers"/>
    <n v="6.8879999999999981"/>
    <n v="3"/>
    <n v="0.8"/>
    <n v="-11.020800000000005"/>
  </r>
  <r>
    <n v="9288"/>
    <s v="CA-2014-154011"/>
    <x v="3"/>
    <x v="249"/>
    <d v="2020-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20-12-04T00:00:00"/>
    <s v="First Class"/>
    <s v="TB-21625"/>
    <s v="Trudy Brown"/>
    <x v="0"/>
    <s v="United States"/>
    <s v="Philadelphia"/>
    <x v="9"/>
    <n v="19134"/>
    <x v="3"/>
    <s v="FUR-CH-10003981"/>
    <x v="0"/>
    <x v="1"/>
    <s v="Global Commerce Series Low-Back Swivel/Tilt Chairs"/>
    <n v="1079.316"/>
    <n v="6"/>
    <n v="0.3"/>
    <n v="-15.418800000000203"/>
  </r>
  <r>
    <n v="9290"/>
    <s v="CA-2011-111857"/>
    <x v="2"/>
    <x v="488"/>
    <d v="2017-04-26T00:00:00"/>
    <s v="Second Class"/>
    <s v="NM-18445"/>
    <s v="Nathan Mautz"/>
    <x v="2"/>
    <s v="United States"/>
    <s v="San Francisco"/>
    <x v="1"/>
    <n v="94109"/>
    <x v="1"/>
    <s v="OFF-PA-10001878"/>
    <x v="1"/>
    <x v="10"/>
    <s v="Xerox 1891"/>
    <n v="48.91"/>
    <n v="1"/>
    <n v="0"/>
    <n v="22.987699999999997"/>
  </r>
  <r>
    <n v="9291"/>
    <s v="CA-2011-163650"/>
    <x v="2"/>
    <x v="865"/>
    <d v="2017-09-25T00:00:00"/>
    <s v="First Class"/>
    <s v="TT-21220"/>
    <s v="Thomas Thornton"/>
    <x v="0"/>
    <s v="United States"/>
    <s v="Dover"/>
    <x v="13"/>
    <n v="19901"/>
    <x v="3"/>
    <s v="OFF-AR-10002375"/>
    <x v="1"/>
    <x v="6"/>
    <s v="Newell 351"/>
    <n v="9.84"/>
    <n v="3"/>
    <n v="0"/>
    <n v="2.8535999999999988"/>
  </r>
  <r>
    <n v="9292"/>
    <s v="CA-2011-163650"/>
    <x v="2"/>
    <x v="865"/>
    <d v="2017-09-25T00:00:00"/>
    <s v="First Class"/>
    <s v="TT-21220"/>
    <s v="Thomas Thornton"/>
    <x v="0"/>
    <s v="United States"/>
    <s v="Dover"/>
    <x v="13"/>
    <n v="19901"/>
    <x v="3"/>
    <s v="OFF-BI-10004965"/>
    <x v="1"/>
    <x v="8"/>
    <s v="Ibico Covers for Plastic or Wire Binding Elements"/>
    <n v="34.5"/>
    <n v="3"/>
    <n v="0"/>
    <n v="15.524999999999999"/>
  </r>
  <r>
    <n v="9293"/>
    <s v="CA-2014-124114"/>
    <x v="3"/>
    <x v="580"/>
    <d v="2020-03-03T00:00:00"/>
    <s v="Same Day"/>
    <s v="RS-19765"/>
    <s v="Roland Schwarz"/>
    <x v="1"/>
    <s v="United States"/>
    <s v="Waco"/>
    <x v="5"/>
    <n v="76706"/>
    <x v="2"/>
    <s v="OFF-BI-10004022"/>
    <x v="1"/>
    <x v="8"/>
    <s v="Acco Suede Grain Vinyl Round Ring Binder"/>
    <n v="0.55599999999999983"/>
    <n v="1"/>
    <n v="0.8"/>
    <n v="-0.94520000000000004"/>
  </r>
  <r>
    <n v="9294"/>
    <s v="US-2014-116505"/>
    <x v="3"/>
    <x v="701"/>
    <d v="2020-11-22T00:00:00"/>
    <s v="Second Class"/>
    <s v="TB-21625"/>
    <s v="Trudy Brown"/>
    <x v="0"/>
    <s v="United States"/>
    <s v="Hagerstown"/>
    <x v="39"/>
    <n v="21740"/>
    <x v="3"/>
    <s v="OFF-BI-10000050"/>
    <x v="1"/>
    <x v="8"/>
    <s v="Angle-D Binders with Locking Rings, Label Holders"/>
    <n v="43.8"/>
    <n v="6"/>
    <n v="0"/>
    <n v="20.585999999999999"/>
  </r>
  <r>
    <n v="9295"/>
    <s v="CA-2014-161340"/>
    <x v="3"/>
    <x v="39"/>
    <d v="2020-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20-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8-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8-04-22T00:00:00"/>
    <s v="Second Class"/>
    <s v="MP-17965"/>
    <s v="Michael Paige"/>
    <x v="1"/>
    <s v="United States"/>
    <s v="Mcallen"/>
    <x v="5"/>
    <n v="78501"/>
    <x v="2"/>
    <s v="TEC-PH-10003357"/>
    <x v="2"/>
    <x v="7"/>
    <s v="Grandstream GXP2100 Mainstream Business Phone"/>
    <n v="244.768"/>
    <n v="4"/>
    <n v="0.2"/>
    <n v="24.476800000000004"/>
  </r>
  <r>
    <n v="9299"/>
    <s v="US-2012-163433"/>
    <x v="1"/>
    <x v="24"/>
    <d v="2018-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8-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8-04-22T00:00:00"/>
    <s v="Second Class"/>
    <s v="MP-17965"/>
    <s v="Michael Paige"/>
    <x v="1"/>
    <s v="United States"/>
    <s v="Mcallen"/>
    <x v="5"/>
    <n v="78501"/>
    <x v="2"/>
    <s v="FUR-CH-10000225"/>
    <x v="0"/>
    <x v="1"/>
    <s v="Global Geo Office Task Chair, Gray"/>
    <n v="56.686"/>
    <n v="1"/>
    <n v="0.3"/>
    <n v="-20.245000000000008"/>
  </r>
  <r>
    <n v="9302"/>
    <s v="US-2012-163433"/>
    <x v="1"/>
    <x v="24"/>
    <d v="2018-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8-04-22T00:00:00"/>
    <s v="Second Class"/>
    <s v="MP-17965"/>
    <s v="Michael Paige"/>
    <x v="1"/>
    <s v="United States"/>
    <s v="Mcallen"/>
    <x v="5"/>
    <n v="78501"/>
    <x v="2"/>
    <s v="OFF-AR-10003481"/>
    <x v="1"/>
    <x v="6"/>
    <s v="Newell 348"/>
    <n v="7.8719999999999999"/>
    <n v="3"/>
    <n v="0.2"/>
    <n v="0.88559999999999883"/>
  </r>
  <r>
    <n v="9304"/>
    <s v="US-2012-163433"/>
    <x v="1"/>
    <x v="24"/>
    <d v="2018-04-22T00:00:00"/>
    <s v="Second Class"/>
    <s v="MP-17965"/>
    <s v="Michael Paige"/>
    <x v="1"/>
    <s v="United States"/>
    <s v="Mcallen"/>
    <x v="5"/>
    <n v="78501"/>
    <x v="2"/>
    <s v="OFF-PA-10003936"/>
    <x v="1"/>
    <x v="10"/>
    <s v="Xerox 1994"/>
    <n v="15.552000000000003"/>
    <n v="3"/>
    <n v="0.2"/>
    <n v="5.4432"/>
  </r>
  <r>
    <n v="9305"/>
    <s v="US-2012-163433"/>
    <x v="1"/>
    <x v="24"/>
    <d v="2018-04-22T00:00:00"/>
    <s v="Second Class"/>
    <s v="MP-17965"/>
    <s v="Michael Paige"/>
    <x v="1"/>
    <s v="United States"/>
    <s v="Mcallen"/>
    <x v="5"/>
    <n v="78501"/>
    <x v="2"/>
    <s v="OFF-BI-10000320"/>
    <x v="1"/>
    <x v="8"/>
    <s v="GBC Plastic Binding Combs"/>
    <n v="1.4759999999999998"/>
    <n v="1"/>
    <n v="0.8"/>
    <n v="-2.2877999999999998"/>
  </r>
  <r>
    <n v="9306"/>
    <s v="CA-2012-137603"/>
    <x v="1"/>
    <x v="444"/>
    <d v="2018-09-24T00:00:00"/>
    <s v="Standard Class"/>
    <s v="MH-17290"/>
    <s v="Marc Harrigan"/>
    <x v="2"/>
    <s v="United States"/>
    <s v="Santa Fe"/>
    <x v="27"/>
    <n v="87505"/>
    <x v="1"/>
    <s v="OFF-AR-10001972"/>
    <x v="1"/>
    <x v="6"/>
    <s v="Newell 323"/>
    <n v="8.4"/>
    <n v="5"/>
    <n v="0"/>
    <n v="2.1840000000000002"/>
  </r>
  <r>
    <n v="9307"/>
    <s v="CA-2011-128237"/>
    <x v="2"/>
    <x v="727"/>
    <d v="2017-03-30T00:00:00"/>
    <s v="Standard Class"/>
    <s v="CA-12265"/>
    <s v="Christina Anderson"/>
    <x v="0"/>
    <s v="United States"/>
    <s v="San Francisco"/>
    <x v="1"/>
    <n v="94110"/>
    <x v="1"/>
    <s v="OFF-AR-10003829"/>
    <x v="1"/>
    <x v="6"/>
    <s v="Newell 35"/>
    <n v="6.56"/>
    <n v="2"/>
    <n v="0"/>
    <n v="1.9023999999999992"/>
  </r>
  <r>
    <n v="9308"/>
    <s v="CA-2011-128237"/>
    <x v="2"/>
    <x v="727"/>
    <d v="2017-03-30T00:00:00"/>
    <s v="Standard Class"/>
    <s v="CA-12265"/>
    <s v="Christina Anderson"/>
    <x v="0"/>
    <s v="United States"/>
    <s v="San Francisco"/>
    <x v="1"/>
    <n v="94110"/>
    <x v="1"/>
    <s v="OFF-AR-10003338"/>
    <x v="1"/>
    <x v="6"/>
    <s v="Eberhard Faber 3 1/2&quot; Golf Pencils"/>
    <n v="14.88"/>
    <n v="2"/>
    <n v="0"/>
    <n v="3.7200000000000006"/>
  </r>
  <r>
    <n v="9309"/>
    <s v="CA-2011-128237"/>
    <x v="2"/>
    <x v="727"/>
    <d v="2017-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7-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9-09-01T00:00:00"/>
    <s v="Standard Class"/>
    <s v="KD-16615"/>
    <s v="Ken Dana"/>
    <x v="1"/>
    <s v="United States"/>
    <s v="New York City"/>
    <x v="15"/>
    <n v="10024"/>
    <x v="3"/>
    <s v="OFF-BI-10001510"/>
    <x v="1"/>
    <x v="8"/>
    <s v="Deluxe Heavy-Duty Vinyl Round Ring Binder"/>
    <n v="146.68800000000002"/>
    <n v="8"/>
    <n v="0.2"/>
    <n v="45.839999999999996"/>
  </r>
  <r>
    <n v="9312"/>
    <s v="CA-2014-148642"/>
    <x v="3"/>
    <x v="903"/>
    <d v="2020-03-13T00:00:00"/>
    <s v="Standard Class"/>
    <s v="DW-13540"/>
    <s v="Don Weiss"/>
    <x v="0"/>
    <s v="United States"/>
    <s v="Dallas"/>
    <x v="5"/>
    <n v="75220"/>
    <x v="2"/>
    <s v="OFF-LA-10000134"/>
    <x v="1"/>
    <x v="2"/>
    <s v="Avery 511"/>
    <n v="4.9280000000000008"/>
    <n v="2"/>
    <n v="0.2"/>
    <n v="1.7247999999999997"/>
  </r>
  <r>
    <n v="9313"/>
    <s v="CA-2014-148642"/>
    <x v="3"/>
    <x v="903"/>
    <d v="2020-03-13T00:00:00"/>
    <s v="Standard Class"/>
    <s v="DW-13540"/>
    <s v="Don Weiss"/>
    <x v="0"/>
    <s v="United States"/>
    <s v="Dallas"/>
    <x v="5"/>
    <n v="75220"/>
    <x v="2"/>
    <s v="OFF-AR-10000588"/>
    <x v="1"/>
    <x v="6"/>
    <s v="Newell 345"/>
    <n v="63.488"/>
    <n v="4"/>
    <n v="0.2"/>
    <n v="4.7616000000000014"/>
  </r>
  <r>
    <n v="9314"/>
    <s v="CA-2012-111948"/>
    <x v="1"/>
    <x v="1215"/>
    <d v="2018-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5"/>
    <d v="2018-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9-04-10T00:00:00"/>
    <s v="Standard Class"/>
    <s v="JH-16180"/>
    <s v="Justin Hirsh"/>
    <x v="0"/>
    <s v="United States"/>
    <s v="Philadelphia"/>
    <x v="9"/>
    <n v="19140"/>
    <x v="3"/>
    <s v="TEC-PH-10000141"/>
    <x v="2"/>
    <x v="7"/>
    <s v="Clearsounds A400"/>
    <n v="118.78199999999998"/>
    <n v="3"/>
    <n v="0.4"/>
    <n v="-27.715799999999994"/>
  </r>
  <r>
    <n v="9317"/>
    <s v="CA-2013-161907"/>
    <x v="0"/>
    <x v="41"/>
    <d v="2019-04-10T00:00:00"/>
    <s v="Standard Class"/>
    <s v="JH-16180"/>
    <s v="Justin Hirsh"/>
    <x v="0"/>
    <s v="United States"/>
    <s v="Philadelphia"/>
    <x v="9"/>
    <n v="19140"/>
    <x v="3"/>
    <s v="OFF-SU-10000646"/>
    <x v="1"/>
    <x v="14"/>
    <s v="Premier Automatic Letter Opener"/>
    <n v="769.18400000000008"/>
    <n v="4"/>
    <n v="0.2"/>
    <n v="-163.45159999999996"/>
  </r>
  <r>
    <n v="9318"/>
    <s v="CA-2014-124940"/>
    <x v="3"/>
    <x v="1216"/>
    <d v="2020-02-27T00:00:00"/>
    <s v="Standard Class"/>
    <s v="DK-13090"/>
    <s v="Dave Kipp"/>
    <x v="0"/>
    <s v="United States"/>
    <s v="Carrollton"/>
    <x v="5"/>
    <n v="75007"/>
    <x v="2"/>
    <s v="TEC-AC-10002076"/>
    <x v="2"/>
    <x v="11"/>
    <s v="Microsoft Natural Keyboard Elite"/>
    <n v="47.904000000000003"/>
    <n v="1"/>
    <n v="0.2"/>
    <n v="-2.9940000000000015"/>
  </r>
  <r>
    <n v="9319"/>
    <s v="US-2014-108343"/>
    <x v="3"/>
    <x v="228"/>
    <d v="2020-07-26T00:00:00"/>
    <s v="Standard Class"/>
    <s v="AR-10825"/>
    <s v="Anthony Rawles"/>
    <x v="1"/>
    <s v="United States"/>
    <s v="New York City"/>
    <x v="15"/>
    <n v="10009"/>
    <x v="3"/>
    <s v="OFF-PA-10000743"/>
    <x v="1"/>
    <x v="10"/>
    <s v="Xerox 1977"/>
    <n v="13.36"/>
    <n v="2"/>
    <n v="0"/>
    <n v="6.4127999999999998"/>
  </r>
  <r>
    <n v="9320"/>
    <s v="US-2014-108343"/>
    <x v="3"/>
    <x v="228"/>
    <d v="2020-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20-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9-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9-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20-09-30T00:00:00"/>
    <s v="Standard Class"/>
    <s v="DB-13660"/>
    <s v="Duane Benoit"/>
    <x v="0"/>
    <s v="United States"/>
    <s v="Los Angeles"/>
    <x v="1"/>
    <n v="90036"/>
    <x v="1"/>
    <s v="OFF-PA-10003641"/>
    <x v="1"/>
    <x v="10"/>
    <s v="Xerox 1909"/>
    <n v="211.04"/>
    <n v="8"/>
    <n v="0"/>
    <n v="97.078399999999988"/>
  </r>
  <r>
    <n v="9325"/>
    <s v="CA-2014-121853"/>
    <x v="3"/>
    <x v="397"/>
    <d v="2020-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20-09-30T00:00:00"/>
    <s v="Standard Class"/>
    <s v="DB-13660"/>
    <s v="Duane Benoit"/>
    <x v="0"/>
    <s v="United States"/>
    <s v="Los Angeles"/>
    <x v="1"/>
    <n v="90036"/>
    <x v="1"/>
    <s v="OFF-BI-10000977"/>
    <x v="1"/>
    <x v="8"/>
    <s v="Ibico Plastic Spiral Binding Combs"/>
    <n v="72.960000000000008"/>
    <n v="3"/>
    <n v="0.2"/>
    <n v="23.711999999999996"/>
  </r>
  <r>
    <n v="9327"/>
    <s v="US-2014-130687"/>
    <x v="3"/>
    <x v="210"/>
    <d v="2020-09-11T00:00:00"/>
    <s v="First Class"/>
    <s v="PF-19225"/>
    <s v="Phillip Flathmann"/>
    <x v="0"/>
    <s v="United States"/>
    <s v="Edmonds"/>
    <x v="4"/>
    <n v="98026"/>
    <x v="1"/>
    <s v="FUR-FU-10004053"/>
    <x v="0"/>
    <x v="5"/>
    <s v="DAX Two-Tone Silver Metal Document Frame"/>
    <n v="80.959999999999994"/>
    <n v="4"/>
    <n v="0"/>
    <n v="34.812800000000003"/>
  </r>
  <r>
    <n v="9328"/>
    <s v="US-2014-130687"/>
    <x v="3"/>
    <x v="210"/>
    <d v="2020-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20-09-11T00:00:00"/>
    <s v="First Class"/>
    <s v="PF-19225"/>
    <s v="Phillip Flathmann"/>
    <x v="0"/>
    <s v="United States"/>
    <s v="Edmonds"/>
    <x v="4"/>
    <n v="98026"/>
    <x v="1"/>
    <s v="OFF-AR-10004260"/>
    <x v="1"/>
    <x v="6"/>
    <s v="Boston 1799 Powerhouse Electric Pencil Sharpener"/>
    <n v="25.98"/>
    <n v="1"/>
    <n v="0"/>
    <n v="7.2744"/>
  </r>
  <r>
    <n v="9330"/>
    <s v="CA-2012-164497"/>
    <x v="1"/>
    <x v="109"/>
    <d v="2018-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8-11-18T00:00:00"/>
    <s v="Standard Class"/>
    <s v="EB-14110"/>
    <s v="Eugene Barchas"/>
    <x v="0"/>
    <s v="United States"/>
    <s v="New York City"/>
    <x v="15"/>
    <n v="10035"/>
    <x v="3"/>
    <s v="OFF-EN-10001539"/>
    <x v="1"/>
    <x v="12"/>
    <s v="Staples"/>
    <n v="15.56"/>
    <n v="2"/>
    <n v="0"/>
    <n v="7.3132000000000001"/>
  </r>
  <r>
    <n v="9332"/>
    <s v="CA-2013-108056"/>
    <x v="0"/>
    <x v="321"/>
    <d v="2019-10-04T00:00:00"/>
    <s v="Standard Class"/>
    <s v="ES-14080"/>
    <s v="Erin Smith"/>
    <x v="1"/>
    <s v="United States"/>
    <s v="Springfield"/>
    <x v="21"/>
    <n v="97477"/>
    <x v="1"/>
    <s v="TEC-PH-10001817"/>
    <x v="2"/>
    <x v="7"/>
    <s v="Wilson Electronics DB Pro Signal Booster"/>
    <n v="859.2"/>
    <n v="3"/>
    <n v="0.2"/>
    <n v="75.180000000000064"/>
  </r>
  <r>
    <n v="9333"/>
    <s v="CA-2014-127726"/>
    <x v="3"/>
    <x v="220"/>
    <d v="2020-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20-09-14T00:00:00"/>
    <s v="Second Class"/>
    <s v="SS-20410"/>
    <s v="Shahid Shariari"/>
    <x v="0"/>
    <s v="United States"/>
    <s v="Georgetown"/>
    <x v="0"/>
    <n v="40324"/>
    <x v="0"/>
    <s v="OFF-FA-10000992"/>
    <x v="1"/>
    <x v="13"/>
    <s v="Acco Clips to Go Binder Clips, 24 Clips in Two Sizes"/>
    <n v="14.2"/>
    <n v="4"/>
    <n v="0"/>
    <n v="6.6739999999999995"/>
  </r>
  <r>
    <n v="9335"/>
    <s v="CA-2014-110198"/>
    <x v="3"/>
    <x v="926"/>
    <d v="2020-05-03T00:00:00"/>
    <s v="First Class"/>
    <s v="AG-10900"/>
    <s v="Arthur Gainer"/>
    <x v="0"/>
    <s v="United States"/>
    <s v="Coral Springs"/>
    <x v="2"/>
    <n v="33065"/>
    <x v="0"/>
    <s v="FUR-BO-10001798"/>
    <x v="0"/>
    <x v="0"/>
    <s v="Bush Somerset Collection Bookcase"/>
    <n v="314.35199999999998"/>
    <n v="3"/>
    <n v="0.2"/>
    <n v="-15.71759999999999"/>
  </r>
  <r>
    <n v="9336"/>
    <s v="CA-2014-110198"/>
    <x v="3"/>
    <x v="926"/>
    <d v="2020-05-03T00:00:00"/>
    <s v="First Class"/>
    <s v="AG-10900"/>
    <s v="Arthur Gainer"/>
    <x v="0"/>
    <s v="United States"/>
    <s v="Coral Springs"/>
    <x v="2"/>
    <n v="33065"/>
    <x v="0"/>
    <s v="OFF-LA-10004409"/>
    <x v="1"/>
    <x v="2"/>
    <s v="Avery 492"/>
    <n v="4.6079999999999997"/>
    <n v="2"/>
    <n v="0.2"/>
    <n v="1.4975999999999996"/>
  </r>
  <r>
    <n v="9337"/>
    <s v="CA-2014-130715"/>
    <x v="3"/>
    <x v="118"/>
    <d v="2020-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7-10-22T00:00:00"/>
    <s v="Second Class"/>
    <s v="RP-19270"/>
    <s v="Rachel Payne"/>
    <x v="1"/>
    <s v="United States"/>
    <s v="San Francisco"/>
    <x v="1"/>
    <n v="94110"/>
    <x v="1"/>
    <s v="OFF-BI-10003196"/>
    <x v="1"/>
    <x v="8"/>
    <s v="Accohide Poly Flexible Ring Binders"/>
    <n v="2.9920000000000004"/>
    <n v="1"/>
    <n v="0.2"/>
    <n v="1.1219999999999999"/>
  </r>
  <r>
    <n v="9339"/>
    <s v="CA-2011-155264"/>
    <x v="2"/>
    <x v="538"/>
    <d v="2017-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7-10-22T00:00:00"/>
    <s v="Second Class"/>
    <s v="RP-19270"/>
    <s v="Rachel Payne"/>
    <x v="1"/>
    <s v="United States"/>
    <s v="San Francisco"/>
    <x v="1"/>
    <n v="94110"/>
    <x v="1"/>
    <s v="OFF-PA-10003228"/>
    <x v="1"/>
    <x v="10"/>
    <s v="Xerox 1917"/>
    <n v="146.72999999999999"/>
    <n v="3"/>
    <n v="0"/>
    <n v="68.963099999999997"/>
  </r>
  <r>
    <n v="9341"/>
    <s v="CA-2011-155264"/>
    <x v="2"/>
    <x v="538"/>
    <d v="2017-10-22T00:00:00"/>
    <s v="Second Class"/>
    <s v="RP-19270"/>
    <s v="Rachel Payne"/>
    <x v="1"/>
    <s v="United States"/>
    <s v="San Francisco"/>
    <x v="1"/>
    <n v="94110"/>
    <x v="1"/>
    <s v="OFF-LA-10002787"/>
    <x v="1"/>
    <x v="2"/>
    <s v="Avery 480"/>
    <n v="18.75"/>
    <n v="5"/>
    <n v="0"/>
    <n v="9"/>
  </r>
  <r>
    <n v="9342"/>
    <s v="CA-2011-155264"/>
    <x v="2"/>
    <x v="538"/>
    <d v="2017-10-22T00:00:00"/>
    <s v="Second Class"/>
    <s v="RP-19270"/>
    <s v="Rachel Payne"/>
    <x v="1"/>
    <s v="United States"/>
    <s v="San Francisco"/>
    <x v="1"/>
    <n v="94110"/>
    <x v="1"/>
    <s v="TEC-PH-10001305"/>
    <x v="2"/>
    <x v="7"/>
    <s v="Panasonic KX TS208W Corded phone"/>
    <n v="117.57600000000002"/>
    <n v="3"/>
    <n v="0.2"/>
    <n v="11.757600000000011"/>
  </r>
  <r>
    <n v="9343"/>
    <s v="CA-2013-119123"/>
    <x v="0"/>
    <x v="69"/>
    <d v="2019-03-19T00:00:00"/>
    <s v="Standard Class"/>
    <s v="DB-13360"/>
    <s v="Dennis Bolton"/>
    <x v="2"/>
    <s v="United States"/>
    <s v="Riverside"/>
    <x v="1"/>
    <n v="92503"/>
    <x v="1"/>
    <s v="OFF-BI-10001036"/>
    <x v="1"/>
    <x v="8"/>
    <s v="Cardinal EasyOpen D-Ring Binders"/>
    <n v="51.184000000000012"/>
    <n v="7"/>
    <n v="0.2"/>
    <n v="19.193999999999999"/>
  </r>
  <r>
    <n v="9344"/>
    <s v="CA-2014-109085"/>
    <x v="3"/>
    <x v="921"/>
    <d v="2020-02-21T00:00:00"/>
    <s v="First Class"/>
    <s v="CK-12325"/>
    <s v="Christine Kargatis"/>
    <x v="2"/>
    <s v="United States"/>
    <s v="Troy"/>
    <x v="24"/>
    <n v="45373"/>
    <x v="3"/>
    <s v="FUR-TA-10001086"/>
    <x v="0"/>
    <x v="3"/>
    <s v="SAFCO PlanMaster Boards, 60w x 37-1/2d, White Melamine"/>
    <n v="455.97"/>
    <n v="5"/>
    <n v="0.4"/>
    <n v="-106.39299999999997"/>
  </r>
  <r>
    <n v="9345"/>
    <s v="CA-2014-109085"/>
    <x v="3"/>
    <x v="921"/>
    <d v="2020-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1"/>
    <d v="2020-02-21T00:00:00"/>
    <s v="First Class"/>
    <s v="CK-12325"/>
    <s v="Christine Kargatis"/>
    <x v="2"/>
    <s v="United States"/>
    <s v="Troy"/>
    <x v="24"/>
    <n v="45373"/>
    <x v="3"/>
    <s v="TEC-PH-10000526"/>
    <x v="2"/>
    <x v="7"/>
    <s v="Vtech CS6719"/>
    <n v="57.593999999999994"/>
    <n v="1"/>
    <n v="0.4"/>
    <n v="-11.518799999999999"/>
  </r>
  <r>
    <n v="9347"/>
    <s v="CA-2014-109085"/>
    <x v="3"/>
    <x v="921"/>
    <d v="2020-02-21T00:00:00"/>
    <s v="First Class"/>
    <s v="CK-12325"/>
    <s v="Christine Kargatis"/>
    <x v="2"/>
    <s v="United States"/>
    <s v="Troy"/>
    <x v="24"/>
    <n v="45373"/>
    <x v="3"/>
    <s v="FUR-FU-10004973"/>
    <x v="0"/>
    <x v="5"/>
    <s v="Flat Face Poster Frame"/>
    <n v="30.144000000000002"/>
    <n v="2"/>
    <n v="0.2"/>
    <n v="8.2896000000000001"/>
  </r>
  <r>
    <n v="9348"/>
    <s v="CA-2014-109085"/>
    <x v="3"/>
    <x v="921"/>
    <d v="2020-02-21T00:00:00"/>
    <s v="First Class"/>
    <s v="CK-12325"/>
    <s v="Christine Kargatis"/>
    <x v="2"/>
    <s v="United States"/>
    <s v="Troy"/>
    <x v="24"/>
    <n v="45373"/>
    <x v="3"/>
    <s v="FUR-CH-10003981"/>
    <x v="0"/>
    <x v="1"/>
    <s v="Global Commerce Series Low-Back Swivel/Tilt Chairs"/>
    <n v="899.43"/>
    <n v="5"/>
    <n v="0.3"/>
    <n v="-12.84900000000016"/>
  </r>
  <r>
    <n v="9349"/>
    <s v="CA-2013-114860"/>
    <x v="0"/>
    <x v="596"/>
    <d v="2019-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9-12-29T00:00:00"/>
    <s v="Standard Class"/>
    <s v="DN-13690"/>
    <s v="Duane Noonan"/>
    <x v="0"/>
    <s v="United States"/>
    <s v="Moreno Valley"/>
    <x v="1"/>
    <n v="92553"/>
    <x v="1"/>
    <s v="FUR-FU-10001934"/>
    <x v="0"/>
    <x v="5"/>
    <s v="Magnifier Swing Arm Lamp"/>
    <n v="41.96"/>
    <n v="2"/>
    <n v="0"/>
    <n v="10.909600000000001"/>
  </r>
  <r>
    <n v="9351"/>
    <s v="CA-2013-159009"/>
    <x v="0"/>
    <x v="713"/>
    <d v="2019-09-28T00:00:00"/>
    <s v="Standard Class"/>
    <s v="DP-13105"/>
    <s v="Dave Poirier"/>
    <x v="1"/>
    <s v="United States"/>
    <s v="Seattle"/>
    <x v="4"/>
    <n v="98115"/>
    <x v="1"/>
    <s v="OFF-BI-10004970"/>
    <x v="1"/>
    <x v="8"/>
    <s v="ACCOHIDE 3-Ring Binder, Blue, 1&quot;"/>
    <n v="13.216000000000001"/>
    <n v="4"/>
    <n v="0.2"/>
    <n v="4.4603999999999999"/>
  </r>
  <r>
    <n v="9352"/>
    <s v="CA-2013-159009"/>
    <x v="0"/>
    <x v="713"/>
    <d v="2019-09-28T00:00:00"/>
    <s v="Standard Class"/>
    <s v="DP-13105"/>
    <s v="Dave Poirier"/>
    <x v="1"/>
    <s v="United States"/>
    <s v="Seattle"/>
    <x v="4"/>
    <n v="98115"/>
    <x v="1"/>
    <s v="FUR-CH-10003396"/>
    <x v="0"/>
    <x v="1"/>
    <s v="Global Deluxe Steno Chair"/>
    <n v="184.75200000000001"/>
    <n v="3"/>
    <n v="0.2"/>
    <n v="-20.784600000000012"/>
  </r>
  <r>
    <n v="9353"/>
    <s v="CA-2014-148411"/>
    <x v="3"/>
    <x v="241"/>
    <d v="2020-09-27T00:00:00"/>
    <s v="First Class"/>
    <s v="RO-19780"/>
    <s v="Rose O'Brian"/>
    <x v="0"/>
    <s v="United States"/>
    <s v="Chicago"/>
    <x v="10"/>
    <n v="60623"/>
    <x v="2"/>
    <s v="FUR-CH-10003973"/>
    <x v="0"/>
    <x v="1"/>
    <s v="GuestStacker Chair with Chrome Finish Legs"/>
    <n v="520.46399999999994"/>
    <n v="2"/>
    <n v="0.3"/>
    <n v="-14.870399999999961"/>
  </r>
  <r>
    <n v="9354"/>
    <s v="CA-2014-148411"/>
    <x v="3"/>
    <x v="241"/>
    <d v="2020-09-27T00:00:00"/>
    <s v="First Class"/>
    <s v="RO-19780"/>
    <s v="Rose O'Brian"/>
    <x v="0"/>
    <s v="United States"/>
    <s v="Chicago"/>
    <x v="10"/>
    <n v="60623"/>
    <x v="2"/>
    <s v="OFF-PA-10002109"/>
    <x v="1"/>
    <x v="10"/>
    <s v="Wirebound Voice Message Log Book"/>
    <n v="11.423999999999999"/>
    <n v="3"/>
    <n v="0.2"/>
    <n v="3.7127999999999988"/>
  </r>
  <r>
    <n v="9355"/>
    <s v="CA-2012-110324"/>
    <x v="1"/>
    <x v="494"/>
    <d v="2018-12-05T00:00:00"/>
    <s v="Standard Class"/>
    <s v="MA-17560"/>
    <s v="Matt Abelman"/>
    <x v="2"/>
    <s v="United States"/>
    <s v="Jackson"/>
    <x v="12"/>
    <n v="49201"/>
    <x v="2"/>
    <s v="OFF-PA-10001826"/>
    <x v="1"/>
    <x v="10"/>
    <s v="Xerox 207"/>
    <n v="19.440000000000001"/>
    <n v="3"/>
    <n v="0"/>
    <n v="9.3312000000000008"/>
  </r>
  <r>
    <n v="9356"/>
    <s v="CA-2012-110324"/>
    <x v="1"/>
    <x v="494"/>
    <d v="2018-12-05T00:00:00"/>
    <s v="Standard Class"/>
    <s v="MA-17560"/>
    <s v="Matt Abelman"/>
    <x v="2"/>
    <s v="United States"/>
    <s v="Jackson"/>
    <x v="12"/>
    <n v="49201"/>
    <x v="2"/>
    <s v="OFF-AR-10000823"/>
    <x v="1"/>
    <x v="6"/>
    <s v="Newell 307"/>
    <n v="3.64"/>
    <n v="2"/>
    <n v="0"/>
    <n v="1.0192000000000001"/>
  </r>
  <r>
    <n v="9357"/>
    <s v="CA-2012-110324"/>
    <x v="1"/>
    <x v="494"/>
    <d v="2018-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6"/>
    <d v="2019-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6"/>
    <d v="2019-01-28T00:00:00"/>
    <s v="Second Class"/>
    <s v="JD-15895"/>
    <s v="Jonathan Doherty"/>
    <x v="1"/>
    <s v="United States"/>
    <s v="New York City"/>
    <x v="15"/>
    <n v="10024"/>
    <x v="3"/>
    <s v="FUR-TA-10001095"/>
    <x v="0"/>
    <x v="3"/>
    <s v="Chromcraft Round Conference Tables"/>
    <n v="313.72199999999998"/>
    <n v="3"/>
    <n v="0.4"/>
    <n v="-99.34529999999998"/>
  </r>
  <r>
    <n v="9360"/>
    <s v="CA-2013-168046"/>
    <x v="0"/>
    <x v="966"/>
    <d v="2019-01-28T00:00:00"/>
    <s v="Second Class"/>
    <s v="JD-15895"/>
    <s v="Jonathan Doherty"/>
    <x v="1"/>
    <s v="United States"/>
    <s v="New York City"/>
    <x v="15"/>
    <n v="10024"/>
    <x v="3"/>
    <s v="FUR-FU-10000747"/>
    <x v="0"/>
    <x v="5"/>
    <s v="Tenex B1-RE Series Chair Mats for Low Pile Carpets"/>
    <n v="45.98"/>
    <n v="1"/>
    <n v="0"/>
    <n v="7.816599999999994"/>
  </r>
  <r>
    <n v="9361"/>
    <s v="CA-2013-168046"/>
    <x v="0"/>
    <x v="966"/>
    <d v="2019-01-28T00:00:00"/>
    <s v="Second Class"/>
    <s v="JD-15895"/>
    <s v="Jonathan Doherty"/>
    <x v="1"/>
    <s v="United States"/>
    <s v="New York City"/>
    <x v="15"/>
    <n v="10024"/>
    <x v="3"/>
    <s v="OFF-ST-10004337"/>
    <x v="1"/>
    <x v="4"/>
    <s v="SAFCO Commercial Wire Shelving, 72h"/>
    <n v="428.68"/>
    <n v="7"/>
    <n v="0"/>
    <n v="0"/>
  </r>
  <r>
    <n v="9362"/>
    <s v="CA-2014-111591"/>
    <x v="3"/>
    <x v="708"/>
    <d v="2020-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20-03-26T00:00:00"/>
    <s v="Standard Class"/>
    <s v="PS-18970"/>
    <s v="Paul Stevenson"/>
    <x v="2"/>
    <s v="United States"/>
    <s v="Seattle"/>
    <x v="4"/>
    <n v="98105"/>
    <x v="1"/>
    <s v="OFF-FA-10004838"/>
    <x v="1"/>
    <x v="13"/>
    <s v="Super Bands, 12/Pack"/>
    <n v="13.020000000000001"/>
    <n v="7"/>
    <n v="0"/>
    <n v="0.3906000000000005"/>
  </r>
  <r>
    <n v="9364"/>
    <s v="CA-2014-111591"/>
    <x v="3"/>
    <x v="708"/>
    <d v="2020-03-26T00:00:00"/>
    <s v="Standard Class"/>
    <s v="PS-18970"/>
    <s v="Paul Stevenson"/>
    <x v="2"/>
    <s v="United States"/>
    <s v="Seattle"/>
    <x v="4"/>
    <n v="98105"/>
    <x v="1"/>
    <s v="FUR-FU-10002364"/>
    <x v="0"/>
    <x v="5"/>
    <s v="Eldon Expressions Wood Desk Accessories, Oak"/>
    <n v="22.14"/>
    <n v="3"/>
    <n v="0"/>
    <n v="6.4205999999999976"/>
  </r>
  <r>
    <n v="9365"/>
    <s v="CA-2014-111591"/>
    <x v="3"/>
    <x v="708"/>
    <d v="2020-03-26T00:00:00"/>
    <s v="Standard Class"/>
    <s v="PS-18970"/>
    <s v="Paul Stevenson"/>
    <x v="2"/>
    <s v="United States"/>
    <s v="Seattle"/>
    <x v="4"/>
    <n v="98105"/>
    <x v="1"/>
    <s v="OFF-ST-10001809"/>
    <x v="1"/>
    <x v="4"/>
    <s v="Fellowes Officeware Wire Shelving"/>
    <n v="359.32"/>
    <n v="4"/>
    <n v="0"/>
    <n v="7.1863999999999919"/>
  </r>
  <r>
    <n v="9366"/>
    <s v="US-2011-166828"/>
    <x v="2"/>
    <x v="962"/>
    <d v="2017-08-25T00:00:00"/>
    <s v="First Class"/>
    <s v="JF-15415"/>
    <s v="Jennifer Ferguson"/>
    <x v="0"/>
    <s v="United States"/>
    <s v="Saint Charles"/>
    <x v="25"/>
    <n v="63301"/>
    <x v="2"/>
    <s v="OFF-PA-10001846"/>
    <x v="1"/>
    <x v="10"/>
    <s v="Xerox 1899"/>
    <n v="11.56"/>
    <n v="2"/>
    <n v="0"/>
    <n v="5.6644000000000005"/>
  </r>
  <r>
    <n v="9367"/>
    <s v="CA-2011-108147"/>
    <x v="2"/>
    <x v="785"/>
    <d v="2017-06-13T00:00:00"/>
    <s v="Standard Class"/>
    <s v="RD-19480"/>
    <s v="Rick Duston"/>
    <x v="0"/>
    <s v="United States"/>
    <s v="Long Beach"/>
    <x v="15"/>
    <n v="11561"/>
    <x v="3"/>
    <s v="OFF-BI-10003876"/>
    <x v="1"/>
    <x v="8"/>
    <s v="Green Canvas Binder for 8-1/2&quot; x 14&quot; Sheets"/>
    <n v="68.48"/>
    <n v="2"/>
    <n v="0.2"/>
    <n v="25.679999999999996"/>
  </r>
  <r>
    <n v="9368"/>
    <s v="CA-2011-108147"/>
    <x v="2"/>
    <x v="785"/>
    <d v="2017-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9-04-10T00:00:00"/>
    <s v="First Class"/>
    <s v="ES-14080"/>
    <s v="Erin Smith"/>
    <x v="1"/>
    <s v="United States"/>
    <s v="Lakewood"/>
    <x v="30"/>
    <n v="8701"/>
    <x v="3"/>
    <s v="OFF-PA-10004243"/>
    <x v="1"/>
    <x v="10"/>
    <s v="Xerox 1939"/>
    <n v="37.94"/>
    <n v="2"/>
    <n v="0"/>
    <n v="18.211199999999998"/>
  </r>
  <r>
    <n v="9370"/>
    <s v="CA-2014-113460"/>
    <x v="3"/>
    <x v="659"/>
    <d v="2020-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8-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8-05-31T00:00:00"/>
    <s v="First Class"/>
    <s v="VP-21760"/>
    <s v="Victoria Pisteka"/>
    <x v="1"/>
    <s v="United States"/>
    <s v="Columbus"/>
    <x v="24"/>
    <n v="43229"/>
    <x v="3"/>
    <s v="FUR-CH-10000863"/>
    <x v="0"/>
    <x v="1"/>
    <s v="Novimex Swivel Fabric Task Chair"/>
    <n v="317.05799999999999"/>
    <n v="3"/>
    <n v="0.3"/>
    <n v="-86.058600000000013"/>
  </r>
  <r>
    <n v="9373"/>
    <s v="CA-2012-111339"/>
    <x v="1"/>
    <x v="352"/>
    <d v="2018-05-31T00:00:00"/>
    <s v="First Class"/>
    <s v="VP-21760"/>
    <s v="Victoria Pisteka"/>
    <x v="1"/>
    <s v="United States"/>
    <s v="Columbus"/>
    <x v="24"/>
    <n v="43229"/>
    <x v="3"/>
    <s v="OFF-FA-10002988"/>
    <x v="1"/>
    <x v="13"/>
    <s v="Ideal Clamps"/>
    <n v="8.0399999999999991"/>
    <n v="5"/>
    <n v="0.2"/>
    <n v="2.9144999999999994"/>
  </r>
  <r>
    <n v="9374"/>
    <s v="CA-2014-102820"/>
    <x v="3"/>
    <x v="916"/>
    <d v="2020-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9-06-10T00:00:00"/>
    <s v="Standard Class"/>
    <s v="KB-16600"/>
    <s v="Ken Brennan"/>
    <x v="1"/>
    <s v="United States"/>
    <s v="Seattle"/>
    <x v="4"/>
    <n v="98105"/>
    <x v="1"/>
    <s v="OFF-SU-10002537"/>
    <x v="1"/>
    <x v="14"/>
    <s v="Acme Box Cutter Scissors"/>
    <n v="61.38"/>
    <n v="6"/>
    <n v="0"/>
    <n v="15.958800000000004"/>
  </r>
  <r>
    <n v="9376"/>
    <s v="CA-2012-126347"/>
    <x v="1"/>
    <x v="639"/>
    <d v="2018-12-19T00:00:00"/>
    <s v="Second Class"/>
    <s v="AJ-10945"/>
    <s v="Ashley Jarboe"/>
    <x v="0"/>
    <s v="United States"/>
    <s v="Los Angeles"/>
    <x v="1"/>
    <n v="90045"/>
    <x v="1"/>
    <s v="TEC-AC-10003063"/>
    <x v="2"/>
    <x v="11"/>
    <s v="Micro Innovations USB RF Wireless Keyboard with Mouse"/>
    <n v="50"/>
    <n v="2"/>
    <n v="0"/>
    <n v="10.5"/>
  </r>
  <r>
    <n v="9377"/>
    <s v="CA-2014-108756"/>
    <x v="3"/>
    <x v="53"/>
    <d v="2020-12-30T00:00:00"/>
    <s v="Standard Class"/>
    <s v="PO-18865"/>
    <s v="Patrick O'Donnell"/>
    <x v="0"/>
    <s v="United States"/>
    <s v="East Orange"/>
    <x v="30"/>
    <n v="7017"/>
    <x v="3"/>
    <s v="TEC-AC-10003237"/>
    <x v="2"/>
    <x v="11"/>
    <s v="Memorex Micro Travel Drive 4 GB"/>
    <n v="31.799999999999997"/>
    <n v="3"/>
    <n v="0"/>
    <n v="13.674000000000003"/>
  </r>
  <r>
    <n v="9378"/>
    <s v="CA-2014-155362"/>
    <x v="3"/>
    <x v="94"/>
    <d v="2020-12-22T00:00:00"/>
    <s v="Standard Class"/>
    <s v="DP-13105"/>
    <s v="Dave Poirier"/>
    <x v="1"/>
    <s v="United States"/>
    <s v="Eau Claire"/>
    <x v="6"/>
    <n v="54703"/>
    <x v="2"/>
    <s v="OFF-ST-10001031"/>
    <x v="1"/>
    <x v="4"/>
    <s v="Adjustable Personal File Tote"/>
    <n v="32.56"/>
    <n v="2"/>
    <n v="0"/>
    <n v="8.465600000000002"/>
  </r>
  <r>
    <n v="9379"/>
    <s v="CA-2013-117625"/>
    <x v="0"/>
    <x v="1119"/>
    <d v="2019-05-16T00:00:00"/>
    <s v="Standard Class"/>
    <s v="GM-14500"/>
    <s v="Gene McClure"/>
    <x v="0"/>
    <s v="United States"/>
    <s v="Chicago"/>
    <x v="10"/>
    <n v="60610"/>
    <x v="2"/>
    <s v="OFF-EN-10001535"/>
    <x v="1"/>
    <x v="12"/>
    <s v="Grip Seal Envelopes"/>
    <n v="7.0720000000000001"/>
    <n v="2"/>
    <n v="0.2"/>
    <n v="2.3868"/>
  </r>
  <r>
    <n v="9380"/>
    <s v="CA-2011-154158"/>
    <x v="2"/>
    <x v="851"/>
    <d v="2017-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7-12-27T00:00:00"/>
    <s v="Second Class"/>
    <s v="CC-12670"/>
    <s v="Craig Carreira"/>
    <x v="0"/>
    <s v="United States"/>
    <s v="Tampa"/>
    <x v="2"/>
    <n v="33614"/>
    <x v="0"/>
    <s v="FUR-CH-10004698"/>
    <x v="0"/>
    <x v="1"/>
    <s v="Padded Folding Chairs, Black, 4/Carton"/>
    <n v="64.784000000000006"/>
    <n v="1"/>
    <n v="0.2"/>
    <n v="6.4784000000000042"/>
  </r>
  <r>
    <n v="9382"/>
    <s v="CA-2011-154158"/>
    <x v="2"/>
    <x v="851"/>
    <d v="2017-12-27T00:00:00"/>
    <s v="Second Class"/>
    <s v="CC-12670"/>
    <s v="Craig Carreira"/>
    <x v="0"/>
    <s v="United States"/>
    <s v="Tampa"/>
    <x v="2"/>
    <n v="33614"/>
    <x v="0"/>
    <s v="OFF-ST-10000078"/>
    <x v="1"/>
    <x v="4"/>
    <s v="Tennsco 6- and 18-Compartment Lockers"/>
    <n v="424.27200000000005"/>
    <n v="2"/>
    <n v="0.2"/>
    <n v="-10.60680000000005"/>
  </r>
  <r>
    <n v="9383"/>
    <s v="CA-2011-154158"/>
    <x v="2"/>
    <x v="851"/>
    <d v="2017-12-27T00:00:00"/>
    <s v="Second Class"/>
    <s v="CC-12670"/>
    <s v="Craig Carreira"/>
    <x v="0"/>
    <s v="United States"/>
    <s v="Tampa"/>
    <x v="2"/>
    <n v="33614"/>
    <x v="0"/>
    <s v="OFF-AR-10001868"/>
    <x v="1"/>
    <x v="6"/>
    <s v="Prang Dustless Chalk Sticks"/>
    <n v="1.3440000000000001"/>
    <n v="1"/>
    <n v="0.2"/>
    <n v="0.504"/>
  </r>
  <r>
    <n v="9384"/>
    <s v="CA-2011-154158"/>
    <x v="2"/>
    <x v="851"/>
    <d v="2017-12-27T00:00:00"/>
    <s v="Second Class"/>
    <s v="CC-12670"/>
    <s v="Craig Carreira"/>
    <x v="0"/>
    <s v="United States"/>
    <s v="Tampa"/>
    <x v="2"/>
    <n v="33614"/>
    <x v="0"/>
    <s v="OFF-ST-10004950"/>
    <x v="1"/>
    <x v="4"/>
    <s v="Acco Perma 3000 Stacking Storage Drawers"/>
    <n v="83.920000000000016"/>
    <n v="5"/>
    <n v="0.2"/>
    <n v="-1.049000000000003"/>
  </r>
  <r>
    <n v="9385"/>
    <s v="CA-2014-100433"/>
    <x v="3"/>
    <x v="937"/>
    <d v="2020-08-17T00:00:00"/>
    <s v="Standard Class"/>
    <s v="SJ-20125"/>
    <s v="Sanjit Jacobs"/>
    <x v="2"/>
    <s v="United States"/>
    <s v="New York City"/>
    <x v="15"/>
    <n v="10009"/>
    <x v="3"/>
    <s v="OFF-PA-10003441"/>
    <x v="1"/>
    <x v="10"/>
    <s v="Xerox 226"/>
    <n v="25.92"/>
    <n v="4"/>
    <n v="0"/>
    <n v="12.441600000000001"/>
  </r>
  <r>
    <n v="9386"/>
    <s v="CA-2014-163097"/>
    <x v="3"/>
    <x v="151"/>
    <d v="2020-09-01T00:00:00"/>
    <s v="Standard Class"/>
    <s v="SF-20200"/>
    <s v="Sarah Foster"/>
    <x v="0"/>
    <s v="United States"/>
    <s v="Mesa"/>
    <x v="16"/>
    <n v="85204"/>
    <x v="1"/>
    <s v="FUR-FU-10004973"/>
    <x v="0"/>
    <x v="5"/>
    <s v="Flat Face Poster Frame"/>
    <n v="120.57600000000001"/>
    <n v="8"/>
    <n v="0.2"/>
    <n v="33.1584"/>
  </r>
  <r>
    <n v="9387"/>
    <s v="US-2014-127292"/>
    <x v="3"/>
    <x v="617"/>
    <d v="2020-01-24T00:00:00"/>
    <s v="Standard Class"/>
    <s v="RM-19375"/>
    <s v="Raymond Messe"/>
    <x v="0"/>
    <s v="United States"/>
    <s v="Burlington"/>
    <x v="42"/>
    <s v="05408"/>
    <x v="3"/>
    <s v="OFF-PA-10000157"/>
    <x v="1"/>
    <x v="10"/>
    <s v="Xerox 191"/>
    <n v="79.92"/>
    <n v="4"/>
    <n v="0"/>
    <n v="37.562399999999997"/>
  </r>
  <r>
    <n v="9388"/>
    <s v="US-2014-127292"/>
    <x v="3"/>
    <x v="617"/>
    <d v="2020-01-24T00:00:00"/>
    <s v="Standard Class"/>
    <s v="RM-19375"/>
    <s v="Raymond Messe"/>
    <x v="0"/>
    <s v="United States"/>
    <s v="Burlington"/>
    <x v="42"/>
    <s v="05408"/>
    <x v="3"/>
    <s v="OFF-PA-10001970"/>
    <x v="1"/>
    <x v="10"/>
    <s v="Xerox 1881"/>
    <n v="12.28"/>
    <n v="1"/>
    <n v="0"/>
    <n v="5.7715999999999994"/>
  </r>
  <r>
    <n v="9389"/>
    <s v="US-2014-127292"/>
    <x v="3"/>
    <x v="617"/>
    <d v="2020-01-24T00:00:00"/>
    <s v="Standard Class"/>
    <s v="RM-19375"/>
    <s v="Raymond Messe"/>
    <x v="0"/>
    <s v="United States"/>
    <s v="Burlington"/>
    <x v="42"/>
    <s v="05408"/>
    <x v="3"/>
    <s v="OFF-AP-10000828"/>
    <x v="1"/>
    <x v="9"/>
    <s v="Avanti 4.4 Cu. Ft. Refrigerator"/>
    <n v="542.93999999999994"/>
    <n v="3"/>
    <n v="0"/>
    <n v="152.02319999999997"/>
  </r>
  <r>
    <n v="9390"/>
    <s v="US-2014-127292"/>
    <x v="3"/>
    <x v="617"/>
    <d v="2020-01-24T00:00:00"/>
    <s v="Standard Class"/>
    <s v="RM-19375"/>
    <s v="Raymond Messe"/>
    <x v="0"/>
    <s v="United States"/>
    <s v="Burlington"/>
    <x v="42"/>
    <s v="05408"/>
    <x v="3"/>
    <s v="OFF-EN-10001509"/>
    <x v="1"/>
    <x v="12"/>
    <s v="Poly String Tie Envelopes"/>
    <n v="2.04"/>
    <n v="1"/>
    <n v="0"/>
    <n v="0.95879999999999987"/>
  </r>
  <r>
    <n v="9391"/>
    <s v="CA-2012-163734"/>
    <x v="1"/>
    <x v="973"/>
    <d v="2018-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20-03-17T00:00:00"/>
    <s v="First Class"/>
    <s v="FH-14275"/>
    <s v="Frank Hawley"/>
    <x v="1"/>
    <s v="United States"/>
    <s v="Aurora"/>
    <x v="10"/>
    <n v="60505"/>
    <x v="2"/>
    <s v="TEC-PH-10004700"/>
    <x v="2"/>
    <x v="7"/>
    <s v="PowerGen Dual USB Car Charger"/>
    <n v="7.9920000000000009"/>
    <n v="1"/>
    <n v="0.2"/>
    <n v="2.5973999999999995"/>
  </r>
  <r>
    <n v="9393"/>
    <s v="CA-2012-130848"/>
    <x v="1"/>
    <x v="968"/>
    <d v="2018-10-25T00:00:00"/>
    <s v="Same Day"/>
    <s v="DG-13300"/>
    <s v="Deirdre Greer"/>
    <x v="1"/>
    <s v="United States"/>
    <s v="Denver"/>
    <x v="22"/>
    <n v="80219"/>
    <x v="1"/>
    <s v="FUR-CH-10000422"/>
    <x v="0"/>
    <x v="1"/>
    <s v="Global Highback Leather Tilter in Burgundy"/>
    <n v="582.33600000000001"/>
    <n v="8"/>
    <n v="0.2"/>
    <n v="-29.116799999999955"/>
  </r>
  <r>
    <n v="9394"/>
    <s v="CA-2011-125997"/>
    <x v="2"/>
    <x v="59"/>
    <d v="2017-09-23T00:00:00"/>
    <s v="First Class"/>
    <s v="MW-18220"/>
    <s v="Mitch Webber"/>
    <x v="0"/>
    <s v="United States"/>
    <s v="New York City"/>
    <x v="15"/>
    <n v="10011"/>
    <x v="3"/>
    <s v="TEC-PH-10003484"/>
    <x v="2"/>
    <x v="7"/>
    <s v="Ooma Telo VoIP Home Phone System"/>
    <n v="629.94999999999993"/>
    <n v="5"/>
    <n v="0"/>
    <n v="157.48750000000001"/>
  </r>
  <r>
    <n v="9395"/>
    <s v="CA-2011-125997"/>
    <x v="2"/>
    <x v="59"/>
    <d v="2017-09-23T00:00:00"/>
    <s v="First Class"/>
    <s v="MW-18220"/>
    <s v="Mitch Webber"/>
    <x v="0"/>
    <s v="United States"/>
    <s v="New York City"/>
    <x v="15"/>
    <n v="10011"/>
    <x v="3"/>
    <s v="FUR-CH-10001394"/>
    <x v="0"/>
    <x v="1"/>
    <s v="Global Leather Executive Chair"/>
    <n v="631.78200000000004"/>
    <n v="2"/>
    <n v="0.1"/>
    <n v="140.39599999999993"/>
  </r>
  <r>
    <n v="9396"/>
    <s v="CA-2011-125997"/>
    <x v="2"/>
    <x v="59"/>
    <d v="2017-09-23T00:00:00"/>
    <s v="First Class"/>
    <s v="MW-18220"/>
    <s v="Mitch Webber"/>
    <x v="0"/>
    <s v="United States"/>
    <s v="New York City"/>
    <x v="15"/>
    <n v="10011"/>
    <x v="3"/>
    <s v="FUR-BO-10002213"/>
    <x v="0"/>
    <x v="0"/>
    <s v="DMI Eclipse Executive Suite Bookcases"/>
    <n v="801.5680000000001"/>
    <n v="2"/>
    <n v="0.2"/>
    <n v="-10.019600000000054"/>
  </r>
  <r>
    <n v="9397"/>
    <s v="CA-2011-125997"/>
    <x v="2"/>
    <x v="59"/>
    <d v="2017-09-23T00:00:00"/>
    <s v="First Class"/>
    <s v="MW-18220"/>
    <s v="Mitch Webber"/>
    <x v="0"/>
    <s v="United States"/>
    <s v="New York City"/>
    <x v="15"/>
    <n v="10011"/>
    <x v="3"/>
    <s v="OFF-LA-10002762"/>
    <x v="1"/>
    <x v="2"/>
    <s v="Avery 485"/>
    <n v="75.179999999999993"/>
    <n v="6"/>
    <n v="0"/>
    <n v="35.334599999999995"/>
  </r>
  <r>
    <n v="9398"/>
    <s v="CA-2011-125997"/>
    <x v="2"/>
    <x v="59"/>
    <d v="2017-09-23T00:00:00"/>
    <s v="First Class"/>
    <s v="MW-18220"/>
    <s v="Mitch Webber"/>
    <x v="0"/>
    <s v="United States"/>
    <s v="New York City"/>
    <x v="15"/>
    <n v="10011"/>
    <x v="3"/>
    <s v="OFF-AP-10003842"/>
    <x v="1"/>
    <x v="9"/>
    <s v="Euro-Pro Shark Turbo Vacuum"/>
    <n v="30.98"/>
    <n v="1"/>
    <n v="0"/>
    <n v="8.0548000000000002"/>
  </r>
  <r>
    <n v="9399"/>
    <s v="CA-2011-125997"/>
    <x v="2"/>
    <x v="59"/>
    <d v="2017-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9-11-16T00:00:00"/>
    <s v="Standard Class"/>
    <s v="SC-20845"/>
    <s v="Sung Chung"/>
    <x v="0"/>
    <s v="United States"/>
    <s v="Arlington Heights"/>
    <x v="10"/>
    <n v="60004"/>
    <x v="2"/>
    <s v="OFF-AR-10003394"/>
    <x v="1"/>
    <x v="6"/>
    <s v="Newell 332"/>
    <n v="14.111999999999998"/>
    <n v="6"/>
    <n v="0.2"/>
    <n v="1.2348000000000008"/>
  </r>
  <r>
    <n v="9401"/>
    <s v="CA-2012-167696"/>
    <x v="1"/>
    <x v="1217"/>
    <d v="2018-09-21T00:00:00"/>
    <s v="Standard Class"/>
    <s v="BD-11500"/>
    <s v="Bradley Drucker"/>
    <x v="0"/>
    <s v="United States"/>
    <s v="Newport News"/>
    <x v="17"/>
    <n v="23602"/>
    <x v="0"/>
    <s v="OFF-EN-10001539"/>
    <x v="1"/>
    <x v="12"/>
    <s v="Staples"/>
    <n v="31.12"/>
    <n v="4"/>
    <n v="0"/>
    <n v="14.6264"/>
  </r>
  <r>
    <n v="9402"/>
    <s v="CA-2011-159814"/>
    <x v="2"/>
    <x v="1218"/>
    <d v="2017-06-28T00:00:00"/>
    <s v="Standard Class"/>
    <s v="LP-17080"/>
    <s v="Liz Pelletier"/>
    <x v="0"/>
    <s v="United States"/>
    <s v="Tucson"/>
    <x v="16"/>
    <n v="85705"/>
    <x v="1"/>
    <s v="FUR-FU-10001731"/>
    <x v="0"/>
    <x v="5"/>
    <s v="Acrylic Self-Standing Desk Frames"/>
    <n v="4.2720000000000002"/>
    <n v="2"/>
    <n v="0.2"/>
    <n v="0.96119999999999983"/>
  </r>
  <r>
    <n v="9403"/>
    <s v="CA-2013-105459"/>
    <x v="0"/>
    <x v="399"/>
    <d v="2019-08-18T00:00:00"/>
    <s v="Second Class"/>
    <s v="NP-18700"/>
    <s v="Nora Preis"/>
    <x v="0"/>
    <s v="United States"/>
    <s v="New York City"/>
    <x v="15"/>
    <n v="10024"/>
    <x v="3"/>
    <s v="FUR-TA-10001095"/>
    <x v="0"/>
    <x v="3"/>
    <s v="Chromcraft Round Conference Tables"/>
    <n v="209.148"/>
    <n v="2"/>
    <n v="0.4"/>
    <n v="-66.230199999999996"/>
  </r>
  <r>
    <n v="9404"/>
    <s v="CA-2013-105459"/>
    <x v="0"/>
    <x v="399"/>
    <d v="2019-08-18T00:00:00"/>
    <s v="Second Class"/>
    <s v="NP-18700"/>
    <s v="Nora Preis"/>
    <x v="0"/>
    <s v="United States"/>
    <s v="New York City"/>
    <x v="15"/>
    <n v="10024"/>
    <x v="3"/>
    <s v="OFF-ST-10000078"/>
    <x v="1"/>
    <x v="4"/>
    <s v="Tennsco 6- and 18-Compartment Lockers"/>
    <n v="1591.02"/>
    <n v="6"/>
    <n v="0"/>
    <n v="286.38359999999989"/>
  </r>
  <r>
    <n v="9405"/>
    <s v="CA-2014-141663"/>
    <x v="3"/>
    <x v="669"/>
    <d v="2020-04-18T00:00:00"/>
    <s v="Standard Class"/>
    <s v="DP-13105"/>
    <s v="Dave Poirier"/>
    <x v="1"/>
    <s v="United States"/>
    <s v="Philadelphia"/>
    <x v="9"/>
    <n v="19134"/>
    <x v="3"/>
    <s v="OFF-FA-10004076"/>
    <x v="1"/>
    <x v="13"/>
    <s v="Translucent Push Pins by OIC"/>
    <n v="7.92"/>
    <n v="5"/>
    <n v="0.2"/>
    <n v="1.6829999999999994"/>
  </r>
  <r>
    <n v="9406"/>
    <s v="CA-2011-152618"/>
    <x v="2"/>
    <x v="619"/>
    <d v="2017-03-17T00:00:00"/>
    <s v="First Class"/>
    <s v="RB-19465"/>
    <s v="Rick Bensley"/>
    <x v="2"/>
    <s v="United States"/>
    <s v="Chicago"/>
    <x v="10"/>
    <n v="60653"/>
    <x v="2"/>
    <s v="TEC-MA-10003626"/>
    <x v="2"/>
    <x v="15"/>
    <s v="Hewlett-Packard Deskjet 6540 Color Inkjet Printer"/>
    <n v="574.91"/>
    <n v="2"/>
    <n v="0.3"/>
    <n v="156.04699999999997"/>
  </r>
  <r>
    <n v="9407"/>
    <s v="CA-2011-152618"/>
    <x v="2"/>
    <x v="619"/>
    <d v="2017-03-17T00:00:00"/>
    <s v="First Class"/>
    <s v="RB-19465"/>
    <s v="Rick Bensley"/>
    <x v="2"/>
    <s v="United States"/>
    <s v="Chicago"/>
    <x v="10"/>
    <n v="60653"/>
    <x v="2"/>
    <s v="OFF-PA-10001215"/>
    <x v="1"/>
    <x v="10"/>
    <s v="Xerox 1963"/>
    <n v="8.4480000000000004"/>
    <n v="2"/>
    <n v="0.2"/>
    <n v="2.6399999999999997"/>
  </r>
  <r>
    <n v="9408"/>
    <s v="CA-2014-162789"/>
    <x v="3"/>
    <x v="585"/>
    <d v="2020-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20-09-25T00:00:00"/>
    <s v="Second Class"/>
    <s v="LC-17140"/>
    <s v="Logan Currie"/>
    <x v="0"/>
    <s v="United States"/>
    <s v="New York City"/>
    <x v="15"/>
    <n v="10035"/>
    <x v="3"/>
    <s v="FUR-FU-10004864"/>
    <x v="0"/>
    <x v="5"/>
    <s v="Eldon 500 Class Desk Accessories"/>
    <n v="12.07"/>
    <n v="1"/>
    <n v="0"/>
    <n v="3.9831000000000003"/>
  </r>
  <r>
    <n v="9410"/>
    <s v="US-2014-110149"/>
    <x v="3"/>
    <x v="389"/>
    <d v="2020-12-14T00:00:00"/>
    <s v="First Class"/>
    <s v="WB-21850"/>
    <s v="William Brown"/>
    <x v="0"/>
    <s v="United States"/>
    <s v="Philadelphia"/>
    <x v="9"/>
    <n v="19143"/>
    <x v="3"/>
    <s v="OFF-BI-10000014"/>
    <x v="1"/>
    <x v="8"/>
    <s v="Heavy-Duty E-Z-D Binders"/>
    <n v="3.2730000000000006"/>
    <n v="1"/>
    <n v="0.7"/>
    <n v="-2.5092999999999996"/>
  </r>
  <r>
    <n v="9411"/>
    <s v="US-2014-110149"/>
    <x v="3"/>
    <x v="389"/>
    <d v="2020-12-14T00:00:00"/>
    <s v="First Class"/>
    <s v="WB-21850"/>
    <s v="William Brown"/>
    <x v="0"/>
    <s v="United States"/>
    <s v="Philadelphia"/>
    <x v="9"/>
    <n v="19143"/>
    <x v="3"/>
    <s v="FUR-FU-10001475"/>
    <x v="0"/>
    <x v="5"/>
    <s v="Contract Clock, 14&quot;, Brown"/>
    <n v="87.92"/>
    <n v="5"/>
    <n v="0.2"/>
    <n v="15.385999999999999"/>
  </r>
  <r>
    <n v="9412"/>
    <s v="CA-2013-108959"/>
    <x v="0"/>
    <x v="612"/>
    <d v="2019-03-15T00:00:00"/>
    <s v="Second Class"/>
    <s v="MH-17785"/>
    <s v="Maya Herman"/>
    <x v="1"/>
    <s v="United States"/>
    <s v="Glendale"/>
    <x v="16"/>
    <n v="85301"/>
    <x v="1"/>
    <s v="OFF-ST-10001272"/>
    <x v="1"/>
    <x v="4"/>
    <s v="Mini 13-1/2 Capacity Data Binder Rack, Pearl"/>
    <n v="104.69600000000001"/>
    <n v="1"/>
    <n v="0.2"/>
    <n v="6.5434999999999981"/>
  </r>
  <r>
    <n v="9413"/>
    <s v="CA-2012-164777"/>
    <x v="1"/>
    <x v="746"/>
    <d v="2018-01-29T00:00:00"/>
    <s v="First Class"/>
    <s v="SC-20305"/>
    <s v="Sean Christensen"/>
    <x v="0"/>
    <s v="United States"/>
    <s v="Los Angeles"/>
    <x v="1"/>
    <n v="90036"/>
    <x v="1"/>
    <s v="FUR-CH-10002024"/>
    <x v="0"/>
    <x v="1"/>
    <s v="HON 5400 Series Task Chairs for Big and Tall"/>
    <n v="2803.92"/>
    <n v="5"/>
    <n v="0.2"/>
    <n v="0"/>
  </r>
  <r>
    <n v="9414"/>
    <s v="CA-2013-132017"/>
    <x v="0"/>
    <x v="182"/>
    <d v="2019-09-28T00:00:00"/>
    <s v="First Class"/>
    <s v="MH-17620"/>
    <s v="Matt Hagelstein"/>
    <x v="1"/>
    <s v="United States"/>
    <s v="Houston"/>
    <x v="5"/>
    <n v="77041"/>
    <x v="2"/>
    <s v="OFF-BI-10004001"/>
    <x v="1"/>
    <x v="8"/>
    <s v="GBC Recycled VeloBinder Covers"/>
    <n v="6.8159999999999981"/>
    <n v="2"/>
    <n v="0.8"/>
    <n v="-11.587200000000003"/>
  </r>
  <r>
    <n v="9415"/>
    <s v="CA-2012-127824"/>
    <x v="1"/>
    <x v="1089"/>
    <d v="2018-10-22T00:00:00"/>
    <s v="Standard Class"/>
    <s v="JC-15775"/>
    <s v="John Castell"/>
    <x v="0"/>
    <s v="United States"/>
    <s v="Seattle"/>
    <x v="4"/>
    <n v="98115"/>
    <x v="1"/>
    <s v="TEC-PH-10004094"/>
    <x v="2"/>
    <x v="7"/>
    <s v="Motorola L703CM"/>
    <n v="249.58400000000003"/>
    <n v="2"/>
    <n v="0.2"/>
    <n v="15.598999999999997"/>
  </r>
  <r>
    <n v="9416"/>
    <s v="CA-2012-127824"/>
    <x v="1"/>
    <x v="1089"/>
    <d v="2018-10-22T00:00:00"/>
    <s v="Standard Class"/>
    <s v="JC-15775"/>
    <s v="John Castell"/>
    <x v="0"/>
    <s v="United States"/>
    <s v="Seattle"/>
    <x v="4"/>
    <n v="98115"/>
    <x v="1"/>
    <s v="OFF-PA-10001184"/>
    <x v="1"/>
    <x v="10"/>
    <s v="Xerox 1903"/>
    <n v="17.940000000000001"/>
    <n v="3"/>
    <n v="0"/>
    <n v="8.7906000000000013"/>
  </r>
  <r>
    <n v="9417"/>
    <s v="CA-2012-127824"/>
    <x v="1"/>
    <x v="1089"/>
    <d v="2018-10-22T00:00:00"/>
    <s v="Standard Class"/>
    <s v="JC-15775"/>
    <s v="John Castell"/>
    <x v="0"/>
    <s v="United States"/>
    <s v="Seattle"/>
    <x v="4"/>
    <n v="98115"/>
    <x v="1"/>
    <s v="FUR-FU-10002505"/>
    <x v="0"/>
    <x v="5"/>
    <s v="Eldon 100 Class Desk Accessories"/>
    <n v="10.11"/>
    <n v="3"/>
    <n v="0"/>
    <n v="3.2351999999999994"/>
  </r>
  <r>
    <n v="9418"/>
    <s v="CA-2011-148285"/>
    <x v="2"/>
    <x v="1219"/>
    <d v="2017-11-01T00:00:00"/>
    <s v="Standard Class"/>
    <s v="RD-19810"/>
    <s v="Ross DeVincentis"/>
    <x v="2"/>
    <s v="United States"/>
    <s v="Fayetteville"/>
    <x v="3"/>
    <n v="28314"/>
    <x v="0"/>
    <s v="OFF-PA-10001166"/>
    <x v="1"/>
    <x v="10"/>
    <s v="Xerox 2"/>
    <n v="10.368000000000002"/>
    <n v="2"/>
    <n v="0.2"/>
    <n v="3.6288"/>
  </r>
  <r>
    <n v="9419"/>
    <s v="CA-2011-148285"/>
    <x v="2"/>
    <x v="1219"/>
    <d v="2017-11-01T00:00:00"/>
    <s v="Standard Class"/>
    <s v="RD-19810"/>
    <s v="Ross DeVincentis"/>
    <x v="2"/>
    <s v="United States"/>
    <s v="Fayetteville"/>
    <x v="3"/>
    <n v="28314"/>
    <x v="0"/>
    <s v="OFF-PA-10000349"/>
    <x v="1"/>
    <x v="10"/>
    <s v="Staples"/>
    <n v="11.952000000000002"/>
    <n v="3"/>
    <n v="0.2"/>
    <n v="4.0338000000000003"/>
  </r>
  <r>
    <n v="9420"/>
    <s v="CA-2014-152926"/>
    <x v="3"/>
    <x v="280"/>
    <d v="2020-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20-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7-07-27T00:00:00"/>
    <s v="Standard Class"/>
    <s v="NC-18535"/>
    <s v="Nick Crebassa"/>
    <x v="1"/>
    <s v="United States"/>
    <s v="San Francisco"/>
    <x v="1"/>
    <n v="94122"/>
    <x v="1"/>
    <s v="TEC-PH-10000441"/>
    <x v="2"/>
    <x v="7"/>
    <s v="VTech DS6151"/>
    <n v="604.75199999999995"/>
    <n v="6"/>
    <n v="0.2"/>
    <n v="60.475200000000058"/>
  </r>
  <r>
    <n v="9423"/>
    <s v="CA-2011-145254"/>
    <x v="2"/>
    <x v="149"/>
    <d v="2017-07-27T00:00:00"/>
    <s v="Standard Class"/>
    <s v="NC-18535"/>
    <s v="Nick Crebassa"/>
    <x v="1"/>
    <s v="United States"/>
    <s v="San Francisco"/>
    <x v="1"/>
    <n v="94122"/>
    <x v="1"/>
    <s v="OFF-SU-10004664"/>
    <x v="1"/>
    <x v="14"/>
    <s v="Acme Softgrip Scissors"/>
    <n v="40.700000000000003"/>
    <n v="5"/>
    <n v="0"/>
    <n v="11.802999999999999"/>
  </r>
  <r>
    <n v="9424"/>
    <s v="CA-2011-145254"/>
    <x v="2"/>
    <x v="149"/>
    <d v="2017-07-27T00:00:00"/>
    <s v="Standard Class"/>
    <s v="NC-18535"/>
    <s v="Nick Crebassa"/>
    <x v="1"/>
    <s v="United States"/>
    <s v="San Francisco"/>
    <x v="1"/>
    <n v="94122"/>
    <x v="1"/>
    <s v="TEC-PH-10004531"/>
    <x v="2"/>
    <x v="7"/>
    <s v="AT&amp;T CL2909"/>
    <n v="302.37599999999998"/>
    <n v="3"/>
    <n v="0.2"/>
    <n v="37.796999999999997"/>
  </r>
  <r>
    <n v="9425"/>
    <s v="CA-2011-145254"/>
    <x v="2"/>
    <x v="149"/>
    <d v="2017-07-27T00:00:00"/>
    <s v="Standard Class"/>
    <s v="NC-18535"/>
    <s v="Nick Crebassa"/>
    <x v="1"/>
    <s v="United States"/>
    <s v="San Francisco"/>
    <x v="1"/>
    <n v="94122"/>
    <x v="1"/>
    <s v="TEC-AC-10002167"/>
    <x v="2"/>
    <x v="11"/>
    <s v="Imation 8gb Micro Traveldrive Usb 2.0 Flash Drive"/>
    <n v="45"/>
    <n v="3"/>
    <n v="0"/>
    <n v="4.9500000000000011"/>
  </r>
  <r>
    <n v="9426"/>
    <s v="CA-2011-116246"/>
    <x v="2"/>
    <x v="171"/>
    <d v="2017-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9-09-21T00:00:00"/>
    <s v="Standard Class"/>
    <s v="AH-10585"/>
    <s v="Angele Hood"/>
    <x v="0"/>
    <s v="United States"/>
    <s v="Seattle"/>
    <x v="4"/>
    <n v="98105"/>
    <x v="1"/>
    <s v="OFF-AR-10002445"/>
    <x v="1"/>
    <x v="6"/>
    <s v="SANFORD Major Accent Highlighters"/>
    <n v="35.4"/>
    <n v="5"/>
    <n v="0"/>
    <n v="13.452000000000002"/>
  </r>
  <r>
    <n v="9428"/>
    <s v="CA-2011-167486"/>
    <x v="2"/>
    <x v="501"/>
    <d v="2017-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7-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8-09-01T00:00:00"/>
    <s v="Standard Class"/>
    <s v="BP-11185"/>
    <s v="Ben Peterman"/>
    <x v="1"/>
    <s v="United States"/>
    <s v="Dallas"/>
    <x v="5"/>
    <n v="75081"/>
    <x v="2"/>
    <s v="TEC-PH-10004165"/>
    <x v="2"/>
    <x v="7"/>
    <s v="Mitel MiVoice 5330e IP Phone"/>
    <n v="1099.96"/>
    <n v="5"/>
    <n v="0.2"/>
    <n v="82.496999999999957"/>
  </r>
  <r>
    <n v="9431"/>
    <s v="CA-2012-166219"/>
    <x v="1"/>
    <x v="834"/>
    <d v="2018-09-01T00:00:00"/>
    <s v="Standard Class"/>
    <s v="BP-11185"/>
    <s v="Ben Peterman"/>
    <x v="1"/>
    <s v="United States"/>
    <s v="Dallas"/>
    <x v="5"/>
    <n v="75081"/>
    <x v="2"/>
    <s v="FUR-TA-10004607"/>
    <x v="0"/>
    <x v="3"/>
    <s v="Hon 2111 Invitation Series Straight Table"/>
    <n v="103.48100000000001"/>
    <n v="1"/>
    <n v="0.3"/>
    <n v="-16.261300000000006"/>
  </r>
  <r>
    <n v="9432"/>
    <s v="CA-2012-111864"/>
    <x v="1"/>
    <x v="973"/>
    <d v="2018-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8-08-23T00:00:00"/>
    <s v="Standard Class"/>
    <s v="SC-20725"/>
    <s v="Steven Cartwright"/>
    <x v="0"/>
    <s v="United States"/>
    <s v="Peoria"/>
    <x v="16"/>
    <n v="85345"/>
    <x v="1"/>
    <s v="TEC-AC-10002217"/>
    <x v="2"/>
    <x v="11"/>
    <s v="Imation Clip USB flash drive - 8 GB"/>
    <n v="30.080000000000002"/>
    <n v="2"/>
    <n v="0.2"/>
    <n v="-5.2640000000000002"/>
  </r>
  <r>
    <n v="9434"/>
    <s v="CA-2012-119627"/>
    <x v="1"/>
    <x v="493"/>
    <d v="2018-08-23T00:00:00"/>
    <s v="Standard Class"/>
    <s v="SC-20725"/>
    <s v="Steven Cartwright"/>
    <x v="0"/>
    <s v="United States"/>
    <s v="Peoria"/>
    <x v="16"/>
    <n v="85345"/>
    <x v="1"/>
    <s v="OFF-PA-10001937"/>
    <x v="1"/>
    <x v="10"/>
    <s v="Xerox 21"/>
    <n v="36.288000000000011"/>
    <n v="7"/>
    <n v="0.2"/>
    <n v="12.700800000000001"/>
  </r>
  <r>
    <n v="9435"/>
    <s v="CA-2012-119627"/>
    <x v="1"/>
    <x v="493"/>
    <d v="2018-08-23T00:00:00"/>
    <s v="Standard Class"/>
    <s v="SC-20725"/>
    <s v="Steven Cartwright"/>
    <x v="0"/>
    <s v="United States"/>
    <s v="Peoria"/>
    <x v="16"/>
    <n v="85345"/>
    <x v="1"/>
    <s v="OFF-AR-10000203"/>
    <x v="1"/>
    <x v="6"/>
    <s v="Newell 336"/>
    <n v="10.272000000000002"/>
    <n v="3"/>
    <n v="0.2"/>
    <n v="1.1555999999999984"/>
  </r>
  <r>
    <n v="9436"/>
    <s v="CA-2012-119627"/>
    <x v="1"/>
    <x v="493"/>
    <d v="2018-08-23T00:00:00"/>
    <s v="Standard Class"/>
    <s v="SC-20725"/>
    <s v="Steven Cartwright"/>
    <x v="0"/>
    <s v="United States"/>
    <s v="Peoria"/>
    <x v="16"/>
    <n v="85345"/>
    <x v="1"/>
    <s v="TEC-AC-10001142"/>
    <x v="2"/>
    <x v="11"/>
    <s v="First Data FD10 PIN Pad"/>
    <n v="252.8"/>
    <n v="4"/>
    <n v="0.2"/>
    <n v="-31.600000000000037"/>
  </r>
  <r>
    <n v="9437"/>
    <s v="CA-2012-160787"/>
    <x v="1"/>
    <x v="12"/>
    <d v="2018-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2"/>
    <d v="2020-06-01T00:00:00"/>
    <s v="Standard Class"/>
    <s v="CD-11920"/>
    <s v="Carlos Daly"/>
    <x v="0"/>
    <s v="United States"/>
    <s v="Oceanside"/>
    <x v="1"/>
    <n v="92054"/>
    <x v="1"/>
    <s v="OFF-PA-10000520"/>
    <x v="1"/>
    <x v="10"/>
    <s v="Xerox 201"/>
    <n v="12.96"/>
    <n v="2"/>
    <n v="0"/>
    <n v="6.2208000000000006"/>
  </r>
  <r>
    <n v="9439"/>
    <s v="CA-2014-126144"/>
    <x v="3"/>
    <x v="689"/>
    <d v="2020-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7-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7-05-29T00:00:00"/>
    <s v="Standard Class"/>
    <s v="BW-11065"/>
    <s v="Barry Weirich"/>
    <x v="0"/>
    <s v="United States"/>
    <s v="New York City"/>
    <x v="15"/>
    <n v="10035"/>
    <x v="3"/>
    <s v="OFF-PA-10001471"/>
    <x v="1"/>
    <x v="10"/>
    <s v="Strathmore Photo Frame Cards"/>
    <n v="14.62"/>
    <n v="2"/>
    <n v="0"/>
    <n v="6.7251999999999992"/>
  </r>
  <r>
    <n v="9442"/>
    <s v="CA-2011-165477"/>
    <x v="2"/>
    <x v="282"/>
    <d v="2017-12-31T00:00:00"/>
    <s v="Second Class"/>
    <s v="RE-19405"/>
    <s v="Ricardo Emerson"/>
    <x v="0"/>
    <s v="United States"/>
    <s v="Kent"/>
    <x v="24"/>
    <n v="44240"/>
    <x v="3"/>
    <s v="OFF-AP-10003281"/>
    <x v="1"/>
    <x v="9"/>
    <s v="Acco 6 Outlet Guardian Standard Surge Suppressor"/>
    <n v="48.36"/>
    <n v="5"/>
    <n v="0.2"/>
    <n v="6.0449999999999946"/>
  </r>
  <r>
    <n v="9443"/>
    <s v="CA-2014-165904"/>
    <x v="3"/>
    <x v="104"/>
    <d v="2020-04-12T00:00:00"/>
    <s v="Standard Class"/>
    <s v="HR-14770"/>
    <s v="Hallie Redmond"/>
    <x v="2"/>
    <s v="United States"/>
    <s v="Jacksonville"/>
    <x v="2"/>
    <n v="32216"/>
    <x v="0"/>
    <s v="OFF-AR-10003156"/>
    <x v="1"/>
    <x v="6"/>
    <s v="50 Colored Long Pencils"/>
    <n v="16.256"/>
    <n v="2"/>
    <n v="0.2"/>
    <n v="1.2192000000000007"/>
  </r>
  <r>
    <n v="9444"/>
    <s v="CA-2014-165904"/>
    <x v="3"/>
    <x v="104"/>
    <d v="2020-04-12T00:00:00"/>
    <s v="Standard Class"/>
    <s v="HR-14770"/>
    <s v="Hallie Redmond"/>
    <x v="2"/>
    <s v="United States"/>
    <s v="Jacksonville"/>
    <x v="2"/>
    <n v="32216"/>
    <x v="0"/>
    <s v="TEC-PH-10000576"/>
    <x v="2"/>
    <x v="7"/>
    <s v="AT&amp;T 1080 Corded phone"/>
    <n v="219.18400000000003"/>
    <n v="2"/>
    <n v="0.2"/>
    <n v="19.178600000000003"/>
  </r>
  <r>
    <n v="9445"/>
    <s v="CA-2012-104052"/>
    <x v="1"/>
    <x v="1200"/>
    <d v="2018-03-02T00:00:00"/>
    <s v="First Class"/>
    <s v="TP-21565"/>
    <s v="Tracy Poddar"/>
    <x v="1"/>
    <s v="United States"/>
    <s v="Coppell"/>
    <x v="5"/>
    <n v="75019"/>
    <x v="2"/>
    <s v="TEC-PH-10003215"/>
    <x v="2"/>
    <x v="7"/>
    <s v="Jackery Bar Premium Fast-charging Portable Charger"/>
    <n v="95.84"/>
    <n v="4"/>
    <n v="0.2"/>
    <n v="34.741999999999997"/>
  </r>
  <r>
    <n v="9446"/>
    <s v="CA-2012-168277"/>
    <x v="1"/>
    <x v="352"/>
    <d v="2018-06-03T00:00:00"/>
    <s v="Standard Class"/>
    <s v="KB-16315"/>
    <s v="Karl Braun"/>
    <x v="0"/>
    <s v="United States"/>
    <s v="Indianapolis"/>
    <x v="14"/>
    <n v="46203"/>
    <x v="2"/>
    <s v="OFF-LA-10004484"/>
    <x v="1"/>
    <x v="2"/>
    <s v="Avery 476"/>
    <n v="12.39"/>
    <n v="3"/>
    <n v="0"/>
    <n v="5.6993999999999998"/>
  </r>
  <r>
    <n v="9447"/>
    <s v="CA-2013-158617"/>
    <x v="0"/>
    <x v="896"/>
    <d v="2019-09-29T00:00:00"/>
    <s v="Standard Class"/>
    <s v="AC-10660"/>
    <s v="Anna Chung"/>
    <x v="0"/>
    <s v="United States"/>
    <s v="Lawrence"/>
    <x v="14"/>
    <n v="46226"/>
    <x v="2"/>
    <s v="OFF-PA-10002245"/>
    <x v="1"/>
    <x v="10"/>
    <s v="Xerox 1895"/>
    <n v="35.880000000000003"/>
    <n v="6"/>
    <n v="0"/>
    <n v="16.146000000000001"/>
  </r>
  <r>
    <n v="9448"/>
    <s v="CA-2014-136882"/>
    <x v="3"/>
    <x v="837"/>
    <d v="2020-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9-09-24T00:00:00"/>
    <s v="Standard Class"/>
    <s v="CC-12430"/>
    <s v="Chuck Clark"/>
    <x v="2"/>
    <s v="United States"/>
    <s v="Redmond"/>
    <x v="4"/>
    <n v="98052"/>
    <x v="1"/>
    <s v="OFF-LA-10002195"/>
    <x v="1"/>
    <x v="2"/>
    <s v="Avery 481"/>
    <n v="12.32"/>
    <n v="4"/>
    <n v="0"/>
    <n v="5.9135999999999997"/>
  </r>
  <r>
    <n v="9450"/>
    <s v="CA-2011-140032"/>
    <x v="2"/>
    <x v="78"/>
    <d v="2017-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20-06-08T00:00:00"/>
    <s v="Standard Class"/>
    <s v="MO-17800"/>
    <s v="Meg O'Connel"/>
    <x v="2"/>
    <s v="United States"/>
    <s v="Spokane"/>
    <x v="4"/>
    <n v="99207"/>
    <x v="1"/>
    <s v="OFF-ST-10004963"/>
    <x v="1"/>
    <x v="4"/>
    <s v="Eldon Gobal File Keepers"/>
    <n v="136.26"/>
    <n v="9"/>
    <n v="0"/>
    <n v="5.4503999999999913"/>
  </r>
  <r>
    <n v="9452"/>
    <s v="CA-2012-129546"/>
    <x v="1"/>
    <x v="694"/>
    <d v="2018-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8-10-05T00:00:00"/>
    <s v="Standard Class"/>
    <s v="RP-19855"/>
    <s v="Roy Phan"/>
    <x v="1"/>
    <s v="United States"/>
    <s v="Los Angeles"/>
    <x v="1"/>
    <n v="90032"/>
    <x v="1"/>
    <s v="OFF-BI-10004001"/>
    <x v="1"/>
    <x v="8"/>
    <s v="GBC Recycled VeloBinder Covers"/>
    <n v="81.792000000000002"/>
    <n v="6"/>
    <n v="0.2"/>
    <n v="26.582399999999986"/>
  </r>
  <r>
    <n v="9454"/>
    <s v="CA-2012-129546"/>
    <x v="1"/>
    <x v="694"/>
    <d v="2018-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8-10-05T00:00:00"/>
    <s v="Standard Class"/>
    <s v="RP-19855"/>
    <s v="Roy Phan"/>
    <x v="1"/>
    <s v="United States"/>
    <s v="Los Angeles"/>
    <x v="1"/>
    <n v="90032"/>
    <x v="1"/>
    <s v="TEC-PH-10003555"/>
    <x v="2"/>
    <x v="7"/>
    <s v="Motorola HK250 Universal Bluetooth Headset"/>
    <n v="36.783999999999999"/>
    <n v="2"/>
    <n v="0.2"/>
    <n v="-8.2763999999999971"/>
  </r>
  <r>
    <n v="9456"/>
    <s v="CA-2013-140977"/>
    <x v="0"/>
    <x v="949"/>
    <d v="2019-06-20T00:00:00"/>
    <s v="Second Class"/>
    <s v="JL-15175"/>
    <s v="James Lanier"/>
    <x v="2"/>
    <s v="United States"/>
    <s v="Chattanooga"/>
    <x v="18"/>
    <n v="37421"/>
    <x v="0"/>
    <s v="TEC-MA-10003493"/>
    <x v="2"/>
    <x v="15"/>
    <s v="Penpower WorldCard Pro Card Scanner"/>
    <n v="91.474999999999994"/>
    <n v="1"/>
    <n v="0.5"/>
    <n v="-1.8294999999999959"/>
  </r>
  <r>
    <n v="9457"/>
    <s v="CA-2014-151855"/>
    <x v="3"/>
    <x v="837"/>
    <d v="2020-06-04T00:00:00"/>
    <s v="Standard Class"/>
    <s v="BW-11110"/>
    <s v="Bart Watters"/>
    <x v="1"/>
    <s v="United States"/>
    <s v="Greensboro"/>
    <x v="3"/>
    <n v="27405"/>
    <x v="0"/>
    <s v="TEC-AC-10002380"/>
    <x v="2"/>
    <x v="11"/>
    <s v="Sony 8GB Class 10 Micro SDHC R40 Memory Card"/>
    <n v="27.192"/>
    <n v="3"/>
    <n v="0.2"/>
    <n v="0.33989999999999654"/>
  </r>
  <r>
    <n v="9458"/>
    <s v="CA-2014-151855"/>
    <x v="3"/>
    <x v="837"/>
    <d v="2020-06-04T00:00:00"/>
    <s v="Standard Class"/>
    <s v="BW-11110"/>
    <s v="Bart Watters"/>
    <x v="1"/>
    <s v="United States"/>
    <s v="Greensboro"/>
    <x v="3"/>
    <n v="27405"/>
    <x v="0"/>
    <s v="OFF-BI-10004209"/>
    <x v="1"/>
    <x v="8"/>
    <s v="Fellowes Twister Kit, Gray/Clear, 3/pkg"/>
    <n v="12.059999999999999"/>
    <n v="5"/>
    <n v="0.7"/>
    <n v="-10.050000000000001"/>
  </r>
  <r>
    <n v="9459"/>
    <s v="CA-2011-138240"/>
    <x v="2"/>
    <x v="1147"/>
    <d v="2017-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7"/>
    <d v="2017-10-14T00:00:00"/>
    <s v="Standard Class"/>
    <s v="SJ-20500"/>
    <s v="Shirley Jackson"/>
    <x v="0"/>
    <s v="United States"/>
    <s v="San Francisco"/>
    <x v="1"/>
    <n v="94122"/>
    <x v="1"/>
    <s v="TEC-PH-10002583"/>
    <x v="2"/>
    <x v="7"/>
    <s v="iOttie HLCRIO102 Car Mount"/>
    <n v="15.991999999999999"/>
    <n v="1"/>
    <n v="0.2"/>
    <n v="-2.9985000000000022"/>
  </r>
  <r>
    <n v="9461"/>
    <s v="CA-2011-101833"/>
    <x v="2"/>
    <x v="664"/>
    <d v="2017-11-22T00:00:00"/>
    <s v="Second Class"/>
    <s v="FG-14260"/>
    <s v="Frank Gastineau"/>
    <x v="2"/>
    <s v="United States"/>
    <s v="New York City"/>
    <x v="15"/>
    <n v="10024"/>
    <x v="3"/>
    <s v="OFF-PA-10003591"/>
    <x v="1"/>
    <x v="10"/>
    <s v="Southworth 100% Cotton The Best Paper"/>
    <n v="34.44"/>
    <n v="3"/>
    <n v="0"/>
    <n v="17.22"/>
  </r>
  <r>
    <n v="9462"/>
    <s v="CA-2011-100867"/>
    <x v="2"/>
    <x v="538"/>
    <d v="2017-10-24T00:00:00"/>
    <s v="Standard Class"/>
    <s v="EH-14125"/>
    <s v="Eugene Hildebrand"/>
    <x v="2"/>
    <s v="United States"/>
    <s v="Lakewood"/>
    <x v="1"/>
    <n v="90712"/>
    <x v="1"/>
    <s v="TEC-PH-10004922"/>
    <x v="2"/>
    <x v="7"/>
    <s v="RCA Visys Integrated PBX 8-Line Router"/>
    <n v="321.55200000000002"/>
    <n v="6"/>
    <n v="0.2"/>
    <n v="20.097000000000008"/>
  </r>
  <r>
    <n v="9463"/>
    <s v="US-2014-109610"/>
    <x v="3"/>
    <x v="919"/>
    <d v="2020-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0"/>
    <d v="2017-03-03T00:00:00"/>
    <s v="First Class"/>
    <s v="JS-16030"/>
    <s v="Joy Smith"/>
    <x v="0"/>
    <s v="United States"/>
    <s v="Columbus"/>
    <x v="24"/>
    <n v="43229"/>
    <x v="3"/>
    <s v="OFF-AR-10003560"/>
    <x v="1"/>
    <x v="6"/>
    <s v="Zebra Zazzle Fluorescent Highlighters"/>
    <n v="19.456000000000003"/>
    <n v="4"/>
    <n v="0.2"/>
    <n v="3.4047999999999981"/>
  </r>
  <r>
    <n v="9465"/>
    <s v="CA-2011-109127"/>
    <x v="2"/>
    <x v="1058"/>
    <d v="2017-12-25T00:00:00"/>
    <s v="Standard Class"/>
    <s v="JC-15775"/>
    <s v="John Castell"/>
    <x v="0"/>
    <s v="United States"/>
    <s v="Newark"/>
    <x v="13"/>
    <n v="19711"/>
    <x v="3"/>
    <s v="OFF-LA-10004409"/>
    <x v="1"/>
    <x v="2"/>
    <s v="Avery 492"/>
    <n v="17.28"/>
    <n v="6"/>
    <n v="0"/>
    <n v="7.9487999999999985"/>
  </r>
  <r>
    <n v="9466"/>
    <s v="CA-2013-126858"/>
    <x v="0"/>
    <x v="258"/>
    <d v="2019-11-24T00:00:00"/>
    <s v="Standard Class"/>
    <s v="JM-15265"/>
    <s v="Janet Molinari"/>
    <x v="1"/>
    <s v="United States"/>
    <s v="Seattle"/>
    <x v="4"/>
    <n v="98115"/>
    <x v="1"/>
    <s v="FUR-FU-10000448"/>
    <x v="0"/>
    <x v="5"/>
    <s v="Tenex Chairmats For Use With Carpeted Floors"/>
    <n v="31.96"/>
    <n v="2"/>
    <n v="0"/>
    <n v="1.597999999999999"/>
  </r>
  <r>
    <n v="9467"/>
    <s v="CA-2014-102925"/>
    <x v="3"/>
    <x v="60"/>
    <d v="2020-11-11T00:00:00"/>
    <s v="Second Class"/>
    <s v="CD-12280"/>
    <s v="Christina DeMoss"/>
    <x v="0"/>
    <s v="United States"/>
    <s v="New York City"/>
    <x v="15"/>
    <n v="10024"/>
    <x v="3"/>
    <s v="OFF-BI-10002735"/>
    <x v="1"/>
    <x v="8"/>
    <s v="GBC Prestige Therm-A-Bind Covers"/>
    <n v="164.68800000000002"/>
    <n v="6"/>
    <n v="0.2"/>
    <n v="55.582200000000007"/>
  </r>
  <r>
    <n v="9468"/>
    <s v="CA-2014-102925"/>
    <x v="3"/>
    <x v="60"/>
    <d v="2020-11-11T00:00:00"/>
    <s v="Second Class"/>
    <s v="CD-12280"/>
    <s v="Christina DeMoss"/>
    <x v="0"/>
    <s v="United States"/>
    <s v="New York City"/>
    <x v="15"/>
    <n v="10024"/>
    <x v="3"/>
    <s v="FUR-TA-10003469"/>
    <x v="0"/>
    <x v="3"/>
    <s v="Balt Split Level Computer Training Table"/>
    <n v="166.5"/>
    <n v="2"/>
    <n v="0.4"/>
    <n v="-66.599999999999994"/>
  </r>
  <r>
    <n v="9469"/>
    <s v="CA-2014-102925"/>
    <x v="3"/>
    <x v="60"/>
    <d v="2020-11-11T00:00:00"/>
    <s v="Second Class"/>
    <s v="CD-12280"/>
    <s v="Christina DeMoss"/>
    <x v="0"/>
    <s v="United States"/>
    <s v="New York City"/>
    <x v="15"/>
    <n v="10024"/>
    <x v="3"/>
    <s v="OFF-PA-10001870"/>
    <x v="1"/>
    <x v="10"/>
    <s v="Xerox 202"/>
    <n v="12.96"/>
    <n v="2"/>
    <n v="0"/>
    <n v="6.2208000000000006"/>
  </r>
  <r>
    <n v="9470"/>
    <s v="CA-2014-102925"/>
    <x v="3"/>
    <x v="60"/>
    <d v="2020-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20-11-11T00:00:00"/>
    <s v="Second Class"/>
    <s v="CD-12280"/>
    <s v="Christina DeMoss"/>
    <x v="0"/>
    <s v="United States"/>
    <s v="New York City"/>
    <x v="15"/>
    <n v="10024"/>
    <x v="3"/>
    <s v="TEC-PH-10001448"/>
    <x v="2"/>
    <x v="7"/>
    <s v="Anker Astro 15000mAh USB Portable Charger"/>
    <n v="99.98"/>
    <n v="2"/>
    <n v="0"/>
    <n v="3.9991999999999877"/>
  </r>
  <r>
    <n v="9472"/>
    <s v="CA-2014-102925"/>
    <x v="3"/>
    <x v="60"/>
    <d v="2020-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20-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20-11-11T00:00:00"/>
    <s v="Second Class"/>
    <s v="CD-12280"/>
    <s v="Christina DeMoss"/>
    <x v="0"/>
    <s v="United States"/>
    <s v="New York City"/>
    <x v="15"/>
    <n v="10024"/>
    <x v="3"/>
    <s v="FUR-FU-10004245"/>
    <x v="0"/>
    <x v="5"/>
    <s v="Career Cubicle Clock, 8 1/4&quot;, Black"/>
    <n v="101.4"/>
    <n v="5"/>
    <n v="0"/>
    <n v="38.532000000000004"/>
  </r>
  <r>
    <n v="9475"/>
    <s v="CA-2012-100818"/>
    <x v="1"/>
    <x v="70"/>
    <d v="2018-06-05T00:00:00"/>
    <s v="Second Class"/>
    <s v="JM-15265"/>
    <s v="Janet Molinari"/>
    <x v="1"/>
    <s v="United States"/>
    <s v="Chicago"/>
    <x v="10"/>
    <n v="60653"/>
    <x v="2"/>
    <s v="OFF-LA-10000443"/>
    <x v="1"/>
    <x v="2"/>
    <s v="Avery 501"/>
    <n v="5.9039999999999999"/>
    <n v="2"/>
    <n v="0.2"/>
    <n v="1.9925999999999999"/>
  </r>
  <r>
    <n v="9476"/>
    <s v="CA-2012-100818"/>
    <x v="1"/>
    <x v="70"/>
    <d v="2018-06-05T00:00:00"/>
    <s v="Second Class"/>
    <s v="JM-15265"/>
    <s v="Janet Molinari"/>
    <x v="1"/>
    <s v="United States"/>
    <s v="Chicago"/>
    <x v="10"/>
    <n v="60653"/>
    <x v="2"/>
    <s v="OFF-PA-10001125"/>
    <x v="1"/>
    <x v="10"/>
    <s v="Xerox 1988"/>
    <n v="173.48800000000003"/>
    <n v="7"/>
    <n v="0.2"/>
    <n v="54.214999999999982"/>
  </r>
  <r>
    <n v="9477"/>
    <s v="CA-2012-100818"/>
    <x v="1"/>
    <x v="70"/>
    <d v="2018-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8-06-05T00:00:00"/>
    <s v="Second Class"/>
    <s v="JM-15265"/>
    <s v="Janet Molinari"/>
    <x v="1"/>
    <s v="United States"/>
    <s v="Chicago"/>
    <x v="10"/>
    <n v="60653"/>
    <x v="2"/>
    <s v="OFF-BI-10004364"/>
    <x v="1"/>
    <x v="8"/>
    <s v="Storex Dura Pro Binders"/>
    <n v="3.5639999999999992"/>
    <n v="3"/>
    <n v="0.8"/>
    <n v="-6.2370000000000019"/>
  </r>
  <r>
    <n v="9479"/>
    <s v="CA-2011-126193"/>
    <x v="2"/>
    <x v="557"/>
    <d v="2017-09-14T00:00:00"/>
    <s v="Standard Class"/>
    <s v="SS-20410"/>
    <s v="Shahid Shariari"/>
    <x v="0"/>
    <s v="United States"/>
    <s v="Oswego"/>
    <x v="10"/>
    <n v="60543"/>
    <x v="2"/>
    <s v="OFF-FA-10000936"/>
    <x v="1"/>
    <x v="13"/>
    <s v="Acco Hot Clips Clips to Go"/>
    <n v="13.16"/>
    <n v="5"/>
    <n v="0.2"/>
    <n v="4.1124999999999998"/>
  </r>
  <r>
    <n v="9480"/>
    <s v="CA-2011-126193"/>
    <x v="2"/>
    <x v="557"/>
    <d v="2017-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7-09-14T00:00:00"/>
    <s v="Standard Class"/>
    <s v="SS-20410"/>
    <s v="Shahid Shariari"/>
    <x v="0"/>
    <s v="United States"/>
    <s v="Oswego"/>
    <x v="10"/>
    <n v="60543"/>
    <x v="2"/>
    <s v="OFF-BI-10004632"/>
    <x v="1"/>
    <x v="8"/>
    <s v="Ibico Hi-Tech Manual Binding System"/>
    <n v="304.98999999999995"/>
    <n v="5"/>
    <n v="0.8"/>
    <n v="-533.73250000000007"/>
  </r>
  <r>
    <n v="9482"/>
    <s v="CA-2014-150504"/>
    <x v="3"/>
    <x v="44"/>
    <d v="2020-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8-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7-07-28T00:00:00"/>
    <s v="Standard Class"/>
    <s v="AB-10255"/>
    <s v="Alejandro Ballentine"/>
    <x v="2"/>
    <s v="United States"/>
    <s v="Los Angeles"/>
    <x v="1"/>
    <n v="90008"/>
    <x v="1"/>
    <s v="OFF-AR-10004757"/>
    <x v="1"/>
    <x v="6"/>
    <s v="Crayola Colored Pencils"/>
    <n v="19.68"/>
    <n v="6"/>
    <n v="0"/>
    <n v="6.4943999999999988"/>
  </r>
  <r>
    <n v="9485"/>
    <s v="CA-2013-164770"/>
    <x v="0"/>
    <x v="499"/>
    <d v="2019-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9-12-05T00:00:00"/>
    <s v="Second Class"/>
    <s v="MY-18295"/>
    <s v="Muhammed Yedwab"/>
    <x v="1"/>
    <s v="United States"/>
    <s v="Houston"/>
    <x v="5"/>
    <n v="77036"/>
    <x v="2"/>
    <s v="OFF-PA-10003893"/>
    <x v="1"/>
    <x v="10"/>
    <s v="Xerox 1962"/>
    <n v="30.816000000000003"/>
    <n v="9"/>
    <n v="0.2"/>
    <n v="9.6299999999999955"/>
  </r>
  <r>
    <n v="9487"/>
    <s v="CA-2014-130505"/>
    <x v="3"/>
    <x v="386"/>
    <d v="2020-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20-12-14T00:00:00"/>
    <s v="First Class"/>
    <s v="NB-18655"/>
    <s v="Nona Balk"/>
    <x v="1"/>
    <s v="United States"/>
    <s v="Paterson"/>
    <x v="30"/>
    <n v="7501"/>
    <x v="3"/>
    <s v="OFF-FA-10001561"/>
    <x v="1"/>
    <x v="13"/>
    <s v="Stockwell Push Pins"/>
    <n v="6.5400000000000009"/>
    <n v="3"/>
    <n v="0"/>
    <n v="2.1581999999999999"/>
  </r>
  <r>
    <n v="9489"/>
    <s v="CA-2012-156566"/>
    <x v="1"/>
    <x v="486"/>
    <d v="2018-10-04T00:00:00"/>
    <s v="First Class"/>
    <s v="EM-13960"/>
    <s v="Eric Murdock"/>
    <x v="0"/>
    <s v="United States"/>
    <s v="Portland"/>
    <x v="21"/>
    <n v="97206"/>
    <x v="1"/>
    <s v="TEC-PH-10001817"/>
    <x v="2"/>
    <x v="7"/>
    <s v="Wilson Electronics DB Pro Signal Booster"/>
    <n v="572.80000000000007"/>
    <n v="2"/>
    <n v="0.2"/>
    <n v="50.120000000000033"/>
  </r>
  <r>
    <n v="9490"/>
    <s v="US-2013-102232"/>
    <x v="0"/>
    <x v="1221"/>
    <d v="2019-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1"/>
    <d v="2020-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1"/>
    <d v="2020-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20-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9-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9-01-08T00:00:00"/>
    <s v="Standard Class"/>
    <s v="BO-11350"/>
    <s v="Bill Overfelt"/>
    <x v="1"/>
    <s v="United States"/>
    <s v="Broken Arrow"/>
    <x v="26"/>
    <n v="74012"/>
    <x v="2"/>
    <s v="OFF-BI-10004364"/>
    <x v="1"/>
    <x v="8"/>
    <s v="Storex Dura Pro Binders"/>
    <n v="11.88"/>
    <n v="2"/>
    <n v="0"/>
    <n v="5.3460000000000001"/>
  </r>
  <r>
    <n v="9496"/>
    <s v="US-2013-123610"/>
    <x v="0"/>
    <x v="536"/>
    <d v="2019-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9-05-17T00:00:00"/>
    <s v="Standard Class"/>
    <s v="VM-21835"/>
    <s v="Vivian Mathis"/>
    <x v="0"/>
    <s v="United States"/>
    <s v="Mission Viejo"/>
    <x v="1"/>
    <n v="92691"/>
    <x v="1"/>
    <s v="OFF-AP-10002222"/>
    <x v="1"/>
    <x v="9"/>
    <s v="Staples"/>
    <n v="8.67"/>
    <n v="1"/>
    <n v="0"/>
    <n v="2.3409000000000004"/>
  </r>
  <r>
    <n v="9498"/>
    <s v="CA-2014-118213"/>
    <x v="3"/>
    <x v="60"/>
    <d v="2020-11-08T00:00:00"/>
    <s v="First Class"/>
    <s v="AB-10060"/>
    <s v="Adam Bellavance"/>
    <x v="2"/>
    <s v="United States"/>
    <s v="Greenwood"/>
    <x v="14"/>
    <n v="46142"/>
    <x v="2"/>
    <s v="OFF-PA-10002615"/>
    <x v="1"/>
    <x v="10"/>
    <s v="Ampad Gold Fibre Wirebound Steno Books, 6&quot; x 9&quot;, Gregg Ruled"/>
    <n v="4.41"/>
    <n v="1"/>
    <n v="0"/>
    <n v="2.0286"/>
  </r>
  <r>
    <n v="9499"/>
    <s v="CA-2014-118213"/>
    <x v="3"/>
    <x v="60"/>
    <d v="2020-11-08T00:00:00"/>
    <s v="First Class"/>
    <s v="AB-10060"/>
    <s v="Adam Bellavance"/>
    <x v="2"/>
    <s v="United States"/>
    <s v="Greenwood"/>
    <x v="14"/>
    <n v="46142"/>
    <x v="2"/>
    <s v="OFF-PA-10000565"/>
    <x v="1"/>
    <x v="10"/>
    <s v="Staples"/>
    <n v="167.94"/>
    <n v="3"/>
    <n v="0"/>
    <n v="82.290599999999998"/>
  </r>
  <r>
    <n v="9500"/>
    <s v="CA-2014-118213"/>
    <x v="3"/>
    <x v="60"/>
    <d v="2020-11-08T00:00:00"/>
    <s v="First Class"/>
    <s v="AB-10060"/>
    <s v="Adam Bellavance"/>
    <x v="2"/>
    <s v="United States"/>
    <s v="Greenwood"/>
    <x v="14"/>
    <n v="46142"/>
    <x v="2"/>
    <s v="OFF-PA-10003673"/>
    <x v="1"/>
    <x v="10"/>
    <s v="Strathmore Photo Mount Cards"/>
    <n v="67.8"/>
    <n v="10"/>
    <n v="0"/>
    <n v="31.187999999999999"/>
  </r>
  <r>
    <n v="9501"/>
    <s v="CA-2013-149237"/>
    <x v="0"/>
    <x v="439"/>
    <d v="2019-05-31T00:00:00"/>
    <s v="Standard Class"/>
    <s v="CM-12235"/>
    <s v="Chris McAfee"/>
    <x v="0"/>
    <s v="United States"/>
    <s v="Milwaukee"/>
    <x v="6"/>
    <n v="53209"/>
    <x v="2"/>
    <s v="FUR-FU-10002088"/>
    <x v="0"/>
    <x v="5"/>
    <s v="Nu-Dell Float Frame 11 x 14 1/2"/>
    <n v="26.94"/>
    <n v="3"/>
    <n v="0"/>
    <n v="11.314800000000002"/>
  </r>
  <r>
    <n v="9502"/>
    <s v="US-2012-158589"/>
    <x v="1"/>
    <x v="312"/>
    <d v="2018-11-24T00:00:00"/>
    <s v="Standard Class"/>
    <s v="KW-16570"/>
    <s v="Kelly Williams"/>
    <x v="0"/>
    <s v="United States"/>
    <s v="San Francisco"/>
    <x v="1"/>
    <n v="94109"/>
    <x v="1"/>
    <s v="FUR-FU-10001546"/>
    <x v="0"/>
    <x v="5"/>
    <s v="Dana Swing-Arm Lamps"/>
    <n v="32.04"/>
    <n v="3"/>
    <n v="0"/>
    <n v="8.01"/>
  </r>
  <r>
    <n v="9503"/>
    <s v="CA-2013-101329"/>
    <x v="0"/>
    <x v="183"/>
    <d v="2019-04-30T00:00:00"/>
    <s v="Standard Class"/>
    <s v="MM-17920"/>
    <s v="Michael Moore"/>
    <x v="0"/>
    <s v="United States"/>
    <s v="Rome"/>
    <x v="15"/>
    <n v="13440"/>
    <x v="3"/>
    <s v="OFF-AR-10000614"/>
    <x v="1"/>
    <x v="6"/>
    <s v="Barrel Sharpener"/>
    <n v="32.129999999999995"/>
    <n v="9"/>
    <n v="0"/>
    <n v="8.3537999999999997"/>
  </r>
  <r>
    <n v="9504"/>
    <s v="CA-2013-101329"/>
    <x v="0"/>
    <x v="183"/>
    <d v="2019-04-30T00:00:00"/>
    <s v="Standard Class"/>
    <s v="MM-17920"/>
    <s v="Michael Moore"/>
    <x v="0"/>
    <s v="United States"/>
    <s v="Rome"/>
    <x v="15"/>
    <n v="13440"/>
    <x v="3"/>
    <s v="OFF-AR-10003190"/>
    <x v="1"/>
    <x v="6"/>
    <s v="Newell 32"/>
    <n v="2.88"/>
    <n v="1"/>
    <n v="0"/>
    <n v="0.80640000000000001"/>
  </r>
  <r>
    <n v="9505"/>
    <s v="CA-2013-113607"/>
    <x v="0"/>
    <x v="500"/>
    <d v="2019-10-19T00:00:00"/>
    <s v="Standard Class"/>
    <s v="PW-19030"/>
    <s v="Pauline Webber"/>
    <x v="1"/>
    <s v="United States"/>
    <s v="New York City"/>
    <x v="15"/>
    <n v="10009"/>
    <x v="3"/>
    <s v="TEC-PH-10004094"/>
    <x v="2"/>
    <x v="7"/>
    <s v="Motorola L703CM"/>
    <n v="1091.93"/>
    <n v="7"/>
    <n v="0"/>
    <n v="272.98250000000002"/>
  </r>
  <r>
    <n v="9506"/>
    <s v="CA-2013-113607"/>
    <x v="0"/>
    <x v="500"/>
    <d v="2019-10-19T00:00:00"/>
    <s v="Standard Class"/>
    <s v="PW-19030"/>
    <s v="Pauline Webber"/>
    <x v="1"/>
    <s v="United States"/>
    <s v="New York City"/>
    <x v="15"/>
    <n v="10009"/>
    <x v="3"/>
    <s v="OFF-PA-10001970"/>
    <x v="1"/>
    <x v="10"/>
    <s v="Xerox 1908"/>
    <n v="111.96"/>
    <n v="2"/>
    <n v="0"/>
    <n v="54.860399999999998"/>
  </r>
  <r>
    <n v="9507"/>
    <s v="CA-2011-149104"/>
    <x v="2"/>
    <x v="267"/>
    <d v="2017-04-07T00:00:00"/>
    <s v="Second Class"/>
    <s v="RD-19900"/>
    <s v="Ruben Dartt"/>
    <x v="0"/>
    <s v="United States"/>
    <s v="Dearborn Heights"/>
    <x v="12"/>
    <n v="48127"/>
    <x v="2"/>
    <s v="OFF-AR-10002952"/>
    <x v="1"/>
    <x v="6"/>
    <s v="Stanley Contemporary Battery Pencil Sharpeners"/>
    <n v="26.7"/>
    <n v="2"/>
    <n v="0"/>
    <n v="7.4759999999999991"/>
  </r>
  <r>
    <n v="9508"/>
    <s v="CA-2011-149104"/>
    <x v="2"/>
    <x v="267"/>
    <d v="2017-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7-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7-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9-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7-12-16T00:00:00"/>
    <s v="First Class"/>
    <s v="CS-11845"/>
    <s v="Cari Sayre"/>
    <x v="1"/>
    <s v="United States"/>
    <s v="Chicago"/>
    <x v="10"/>
    <n v="60623"/>
    <x v="2"/>
    <s v="OFF-BI-10002353"/>
    <x v="1"/>
    <x v="8"/>
    <s v="GBC VeloBind Cover Sets"/>
    <n v="9.2639999999999976"/>
    <n v="3"/>
    <n v="0.8"/>
    <n v="-13.895999999999997"/>
  </r>
  <r>
    <n v="9513"/>
    <s v="CA-2014-142461"/>
    <x v="3"/>
    <x v="1108"/>
    <d v="2020-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9-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7-03-18T00:00:00"/>
    <s v="Standard Class"/>
    <s v="NF-18475"/>
    <s v="Neil Französisch"/>
    <x v="2"/>
    <s v="United States"/>
    <s v="Jacksonville"/>
    <x v="2"/>
    <n v="32216"/>
    <x v="0"/>
    <s v="OFF-PA-10000176"/>
    <x v="1"/>
    <x v="10"/>
    <s v="Xerox 1887"/>
    <n v="91.055999999999997"/>
    <n v="6"/>
    <n v="0.2"/>
    <n v="31.869599999999995"/>
  </r>
  <r>
    <n v="9516"/>
    <s v="CA-2011-154165"/>
    <x v="2"/>
    <x v="1222"/>
    <d v="2017-02-25T00:00:00"/>
    <s v="Standard Class"/>
    <s v="DL-13315"/>
    <s v="Delfina Latchford"/>
    <x v="0"/>
    <s v="United States"/>
    <s v="Chicago"/>
    <x v="10"/>
    <n v="60653"/>
    <x v="2"/>
    <s v="OFF-AR-10003631"/>
    <x v="1"/>
    <x v="6"/>
    <s v="Staples"/>
    <n v="54.207999999999998"/>
    <n v="14"/>
    <n v="0.2"/>
    <n v="8.808799999999998"/>
  </r>
  <r>
    <n v="9517"/>
    <s v="CA-2012-123939"/>
    <x v="1"/>
    <x v="252"/>
    <d v="2018-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8-08-26T00:00:00"/>
    <s v="Second Class"/>
    <s v="MS-17710"/>
    <s v="Maurice Satty"/>
    <x v="0"/>
    <s v="United States"/>
    <s v="Bowling Green"/>
    <x v="24"/>
    <n v="43402"/>
    <x v="3"/>
    <s v="OFF-LA-10003190"/>
    <x v="1"/>
    <x v="2"/>
    <s v="Avery 474"/>
    <n v="6.911999999999999"/>
    <n v="3"/>
    <n v="0.2"/>
    <n v="2.5056000000000003"/>
  </r>
  <r>
    <n v="9519"/>
    <s v="CA-2012-123939"/>
    <x v="1"/>
    <x v="252"/>
    <d v="2018-08-26T00:00:00"/>
    <s v="Second Class"/>
    <s v="MS-17710"/>
    <s v="Maurice Satty"/>
    <x v="0"/>
    <s v="United States"/>
    <s v="Bowling Green"/>
    <x v="24"/>
    <n v="43402"/>
    <x v="3"/>
    <s v="OFF-ST-10003208"/>
    <x v="1"/>
    <x v="4"/>
    <s v="Adjustable Depth Letter/Legal Cart"/>
    <n v="435.50400000000002"/>
    <n v="3"/>
    <n v="0.2"/>
    <n v="48.994199999999921"/>
  </r>
  <r>
    <n v="9520"/>
    <s v="US-2014-104451"/>
    <x v="3"/>
    <x v="540"/>
    <d v="2020-05-13T00:00:00"/>
    <s v="Second Class"/>
    <s v="MM-18055"/>
    <s v="Michelle Moray"/>
    <x v="0"/>
    <s v="United States"/>
    <s v="San Francisco"/>
    <x v="1"/>
    <n v="94110"/>
    <x v="1"/>
    <s v="OFF-AP-10000692"/>
    <x v="1"/>
    <x v="9"/>
    <s v="Fellowes Mighty 8 Compact Surge Protector"/>
    <n v="81.08"/>
    <n v="4"/>
    <n v="0"/>
    <n v="22.702400000000004"/>
  </r>
  <r>
    <n v="9521"/>
    <s v="CA-2013-101189"/>
    <x v="0"/>
    <x v="1083"/>
    <d v="2019-02-09T00:00:00"/>
    <s v="Standard Class"/>
    <s v="JB-15400"/>
    <s v="Jennifer Braxton"/>
    <x v="1"/>
    <s v="United States"/>
    <s v="Los Angeles"/>
    <x v="1"/>
    <n v="90049"/>
    <x v="1"/>
    <s v="OFF-ST-10004180"/>
    <x v="1"/>
    <x v="4"/>
    <s v="Safco Commercial Shelving"/>
    <n v="93.02"/>
    <n v="2"/>
    <n v="0"/>
    <n v="3.720799999999997"/>
  </r>
  <r>
    <n v="9522"/>
    <s v="CA-2011-169446"/>
    <x v="2"/>
    <x v="174"/>
    <d v="2017-12-25T00:00:00"/>
    <s v="Standard Class"/>
    <s v="SG-20605"/>
    <s v="Speros Goranitis"/>
    <x v="0"/>
    <s v="United States"/>
    <s v="Chicago"/>
    <x v="10"/>
    <n v="60623"/>
    <x v="2"/>
    <s v="TEC-PH-10002817"/>
    <x v="2"/>
    <x v="7"/>
    <s v="RCA ViSYS 25425RE1 Corded phone"/>
    <n v="323.97600000000006"/>
    <n v="3"/>
    <n v="0.2"/>
    <n v="36.44729999999997"/>
  </r>
  <r>
    <n v="9523"/>
    <s v="CA-2011-169446"/>
    <x v="2"/>
    <x v="174"/>
    <d v="2017-12-25T00:00:00"/>
    <s v="Standard Class"/>
    <s v="SG-20605"/>
    <s v="Speros Goranitis"/>
    <x v="0"/>
    <s v="United States"/>
    <s v="Chicago"/>
    <x v="10"/>
    <n v="60623"/>
    <x v="2"/>
    <s v="OFF-PA-10000295"/>
    <x v="1"/>
    <x v="10"/>
    <s v="Xerox 229"/>
    <n v="15.552000000000003"/>
    <n v="3"/>
    <n v="0.2"/>
    <n v="5.4432"/>
  </r>
  <r>
    <n v="9524"/>
    <s v="CA-2011-169446"/>
    <x v="2"/>
    <x v="174"/>
    <d v="2017-12-25T00:00:00"/>
    <s v="Standard Class"/>
    <s v="SG-20605"/>
    <s v="Speros Goranitis"/>
    <x v="0"/>
    <s v="United States"/>
    <s v="Chicago"/>
    <x v="10"/>
    <n v="60623"/>
    <x v="2"/>
    <s v="OFF-ST-10000419"/>
    <x v="1"/>
    <x v="4"/>
    <s v="Rogers Jumbo File, Granite"/>
    <n v="32.591999999999999"/>
    <n v="3"/>
    <n v="0.2"/>
    <n v="-7.7406000000000006"/>
  </r>
  <r>
    <n v="9525"/>
    <s v="CA-2014-156958"/>
    <x v="3"/>
    <x v="256"/>
    <d v="2020-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20-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20-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20-12-07T00:00:00"/>
    <s v="First Class"/>
    <s v="PB-18805"/>
    <s v="Patrick Bzostek"/>
    <x v="2"/>
    <s v="United States"/>
    <s v="Seattle"/>
    <x v="4"/>
    <n v="98115"/>
    <x v="1"/>
    <s v="OFF-BI-10001543"/>
    <x v="1"/>
    <x v="8"/>
    <s v="GBC VeloBinder Manual Binding System"/>
    <n v="172.75200000000001"/>
    <n v="6"/>
    <n v="0.2"/>
    <n v="60.463200000000015"/>
  </r>
  <r>
    <n v="9529"/>
    <s v="CA-2014-156958"/>
    <x v="3"/>
    <x v="256"/>
    <d v="2020-12-07T00:00:00"/>
    <s v="First Class"/>
    <s v="PB-18805"/>
    <s v="Patrick Bzostek"/>
    <x v="2"/>
    <s v="United States"/>
    <s v="Seattle"/>
    <x v="4"/>
    <n v="98115"/>
    <x v="1"/>
    <s v="OFF-BI-10002071"/>
    <x v="1"/>
    <x v="8"/>
    <s v="Fellowes Black Plastic Comb Bindings"/>
    <n v="9.2959999999999994"/>
    <n v="2"/>
    <n v="0.2"/>
    <n v="3.0211999999999994"/>
  </r>
  <r>
    <n v="9530"/>
    <s v="CA-2014-101637"/>
    <x v="3"/>
    <x v="668"/>
    <d v="2020-03-26T00:00:00"/>
    <s v="Same Day"/>
    <s v="AC-10615"/>
    <s v="Ann Chong"/>
    <x v="1"/>
    <s v="United States"/>
    <s v="Beaumont"/>
    <x v="5"/>
    <n v="77705"/>
    <x v="2"/>
    <s v="OFF-ST-10002352"/>
    <x v="1"/>
    <x v="4"/>
    <s v="Iris Project Case"/>
    <n v="12.768000000000001"/>
    <n v="2"/>
    <n v="0.2"/>
    <n v="0.95759999999999934"/>
  </r>
  <r>
    <n v="9531"/>
    <s v="CA-2014-111759"/>
    <x v="3"/>
    <x v="141"/>
    <d v="2020-07-13T00:00:00"/>
    <s v="Standard Class"/>
    <s v="MR-17545"/>
    <s v="Mathew Reese"/>
    <x v="2"/>
    <s v="United States"/>
    <s v="Seattle"/>
    <x v="4"/>
    <n v="98103"/>
    <x v="1"/>
    <s v="OFF-PA-10003127"/>
    <x v="1"/>
    <x v="10"/>
    <s v="Staples"/>
    <n v="52.76"/>
    <n v="2"/>
    <n v="0"/>
    <n v="24.269599999999997"/>
  </r>
  <r>
    <n v="9532"/>
    <s v="CA-2014-102729"/>
    <x v="3"/>
    <x v="40"/>
    <d v="2020-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9-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9-11-01T00:00:00"/>
    <s v="Standard Class"/>
    <s v="BW-11200"/>
    <s v="Ben Wallace"/>
    <x v="0"/>
    <s v="United States"/>
    <s v="New York City"/>
    <x v="15"/>
    <n v="10011"/>
    <x v="3"/>
    <s v="OFF-FA-10000134"/>
    <x v="1"/>
    <x v="13"/>
    <s v="Advantus Push Pins, Aluminum Head"/>
    <n v="40.669999999999995"/>
    <n v="7"/>
    <n v="0"/>
    <n v="12.607699999999999"/>
  </r>
  <r>
    <n v="9535"/>
    <s v="CA-2013-116596"/>
    <x v="0"/>
    <x v="189"/>
    <d v="2019-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9-11-01T00:00:00"/>
    <s v="Standard Class"/>
    <s v="BW-11200"/>
    <s v="Ben Wallace"/>
    <x v="0"/>
    <s v="United States"/>
    <s v="New York City"/>
    <x v="15"/>
    <n v="10011"/>
    <x v="3"/>
    <s v="OFF-BI-10002949"/>
    <x v="1"/>
    <x v="8"/>
    <s v="Prestige Round Ring Binders"/>
    <n v="9.7280000000000015"/>
    <n v="2"/>
    <n v="0.2"/>
    <n v="3.283199999999999"/>
  </r>
  <r>
    <n v="9537"/>
    <s v="CA-2014-124191"/>
    <x v="3"/>
    <x v="492"/>
    <d v="2020-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9-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20-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20-09-10T00:00:00"/>
    <s v="First Class"/>
    <s v="AA-10375"/>
    <s v="Allen Armold"/>
    <x v="0"/>
    <s v="United States"/>
    <s v="Providence"/>
    <x v="34"/>
    <n v="2908"/>
    <x v="3"/>
    <s v="OFF-PA-10000157"/>
    <x v="1"/>
    <x v="10"/>
    <s v="Xerox 191"/>
    <n v="39.96"/>
    <n v="2"/>
    <n v="0"/>
    <n v="18.781199999999998"/>
  </r>
  <r>
    <n v="9541"/>
    <s v="CA-2012-135727"/>
    <x v="1"/>
    <x v="1223"/>
    <d v="2018-05-16T00:00:00"/>
    <s v="Second Class"/>
    <s v="PS-18970"/>
    <s v="Paul Stevenson"/>
    <x v="2"/>
    <s v="United States"/>
    <s v="Phoenix"/>
    <x v="16"/>
    <n v="85023"/>
    <x v="1"/>
    <s v="FUR-CH-10004540"/>
    <x v="0"/>
    <x v="1"/>
    <s v="Global Chrome Stack Chair"/>
    <n v="191.96800000000002"/>
    <n v="7"/>
    <n v="0.2"/>
    <n v="16.797200000000004"/>
  </r>
  <r>
    <n v="9542"/>
    <s v="CA-2012-135251"/>
    <x v="1"/>
    <x v="705"/>
    <d v="2018-08-10T00:00:00"/>
    <s v="Standard Class"/>
    <s v="RP-19270"/>
    <s v="Rachel Payne"/>
    <x v="1"/>
    <s v="United States"/>
    <s v="Houston"/>
    <x v="5"/>
    <n v="77095"/>
    <x v="2"/>
    <s v="OFF-LA-10004544"/>
    <x v="1"/>
    <x v="2"/>
    <s v="Avery 505"/>
    <n v="35.520000000000003"/>
    <n v="3"/>
    <n v="0.2"/>
    <n v="13.320000000000002"/>
  </r>
  <r>
    <n v="9543"/>
    <s v="CA-2012-135251"/>
    <x v="1"/>
    <x v="705"/>
    <d v="2018-08-10T00:00:00"/>
    <s v="Standard Class"/>
    <s v="RP-19270"/>
    <s v="Rachel Payne"/>
    <x v="1"/>
    <s v="United States"/>
    <s v="Houston"/>
    <x v="5"/>
    <n v="77095"/>
    <x v="2"/>
    <s v="OFF-BI-10001097"/>
    <x v="1"/>
    <x v="8"/>
    <s v="Avery Hole Reinforcements"/>
    <n v="6.2299999999999986"/>
    <n v="5"/>
    <n v="0.8"/>
    <n v="-9.6565000000000047"/>
  </r>
  <r>
    <n v="9544"/>
    <s v="CA-2012-135251"/>
    <x v="1"/>
    <x v="705"/>
    <d v="2018-08-10T00:00:00"/>
    <s v="Standard Class"/>
    <s v="RP-19270"/>
    <s v="Rachel Payne"/>
    <x v="1"/>
    <s v="United States"/>
    <s v="Houston"/>
    <x v="5"/>
    <n v="77095"/>
    <x v="2"/>
    <s v="OFF-PA-10003302"/>
    <x v="1"/>
    <x v="10"/>
    <s v="Xerox 1906"/>
    <n v="56.704000000000001"/>
    <n v="2"/>
    <n v="0.2"/>
    <n v="19.137599999999992"/>
  </r>
  <r>
    <n v="9545"/>
    <s v="CA-2012-135251"/>
    <x v="1"/>
    <x v="705"/>
    <d v="2018-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7-11-02T00:00:00"/>
    <s v="Standard Class"/>
    <s v="NC-18625"/>
    <s v="Noah Childs"/>
    <x v="1"/>
    <s v="United States"/>
    <s v="Columbus"/>
    <x v="14"/>
    <n v="47201"/>
    <x v="2"/>
    <s v="TEC-AC-10003433"/>
    <x v="2"/>
    <x v="11"/>
    <s v="Maxell 4.7GB DVD+R 5/Pack"/>
    <n v="1.98"/>
    <n v="2"/>
    <n v="0"/>
    <n v="0.89100000000000001"/>
  </r>
  <r>
    <n v="9547"/>
    <s v="CA-2011-166590"/>
    <x v="2"/>
    <x v="194"/>
    <d v="2017-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2"/>
    <d v="2019-06-21T00:00:00"/>
    <s v="Second Class"/>
    <s v="SC-20770"/>
    <s v="Stewart Carmichael"/>
    <x v="1"/>
    <s v="United States"/>
    <s v="Philadelphia"/>
    <x v="9"/>
    <n v="19134"/>
    <x v="3"/>
    <s v="OFF-PA-10004610"/>
    <x v="1"/>
    <x v="10"/>
    <s v="Xerox 1900"/>
    <n v="6.8480000000000008"/>
    <n v="2"/>
    <n v="0.2"/>
    <n v="2.1399999999999992"/>
  </r>
  <r>
    <n v="9549"/>
    <s v="CA-2013-131744"/>
    <x v="0"/>
    <x v="1132"/>
    <d v="2019-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2"/>
    <d v="2019-06-21T00:00:00"/>
    <s v="Second Class"/>
    <s v="SC-20770"/>
    <s v="Stewart Carmichael"/>
    <x v="1"/>
    <s v="United States"/>
    <s v="Philadelphia"/>
    <x v="9"/>
    <n v="19134"/>
    <x v="3"/>
    <s v="OFF-AP-10001394"/>
    <x v="1"/>
    <x v="9"/>
    <s v="Harmony Air Purifier"/>
    <n v="453.6"/>
    <n v="3"/>
    <n v="0.2"/>
    <n v="90.71999999999997"/>
  </r>
  <r>
    <n v="9551"/>
    <s v="CA-2012-160864"/>
    <x v="1"/>
    <x v="909"/>
    <d v="2018-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8-11-14T00:00:00"/>
    <s v="Standard Class"/>
    <s v="SC-20020"/>
    <s v="Sam Craven"/>
    <x v="0"/>
    <s v="United States"/>
    <s v="Philadelphia"/>
    <x v="9"/>
    <n v="19140"/>
    <x v="3"/>
    <s v="OFF-ST-10001526"/>
    <x v="1"/>
    <x v="4"/>
    <s v="Iceberg Mobile Mega Data/Printer Cart "/>
    <n v="577.58400000000006"/>
    <n v="6"/>
    <n v="0.2"/>
    <n v="43.318799999999953"/>
  </r>
  <r>
    <n v="9553"/>
    <s v="CA-2012-163923"/>
    <x v="1"/>
    <x v="1050"/>
    <d v="2018-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6"/>
    <d v="2019-09-28T00:00:00"/>
    <s v="Standard Class"/>
    <s v="SM-20950"/>
    <s v="Suzanne McNair"/>
    <x v="1"/>
    <s v="United States"/>
    <s v="Broomfield"/>
    <x v="22"/>
    <n v="80020"/>
    <x v="1"/>
    <s v="FUR-FU-10000246"/>
    <x v="0"/>
    <x v="5"/>
    <s v="Aluminum Document Frame"/>
    <n v="68.432000000000016"/>
    <n v="7"/>
    <n v="0.2"/>
    <n v="8.5539999999999878"/>
  </r>
  <r>
    <n v="9555"/>
    <s v="CA-2012-111612"/>
    <x v="1"/>
    <x v="109"/>
    <d v="2018-12-02T00:00:00"/>
    <s v="Standard Class"/>
    <s v="EB-14110"/>
    <s v="Eugene Barchas"/>
    <x v="0"/>
    <s v="United States"/>
    <s v="Columbus"/>
    <x v="24"/>
    <n v="43229"/>
    <x v="3"/>
    <s v="FUR-FU-10003799"/>
    <x v="0"/>
    <x v="5"/>
    <s v="Seth Thomas 13 1/2&quot; Wall Clock"/>
    <n v="71.12"/>
    <n v="5"/>
    <n v="0.2"/>
    <n v="9.7789999999999964"/>
  </r>
  <r>
    <n v="9556"/>
    <s v="CA-2012-111612"/>
    <x v="1"/>
    <x v="109"/>
    <d v="2018-12-02T00:00:00"/>
    <s v="Standard Class"/>
    <s v="EB-14110"/>
    <s v="Eugene Barchas"/>
    <x v="0"/>
    <s v="United States"/>
    <s v="Columbus"/>
    <x v="24"/>
    <n v="43229"/>
    <x v="3"/>
    <s v="OFF-FA-10003021"/>
    <x v="1"/>
    <x v="13"/>
    <s v="Staples"/>
    <n v="3.008"/>
    <n v="2"/>
    <n v="0.2"/>
    <n v="0.56399999999999983"/>
  </r>
  <r>
    <n v="9557"/>
    <s v="CA-2012-156853"/>
    <x v="1"/>
    <x v="155"/>
    <d v="2018-12-05T00:00:00"/>
    <s v="Second Class"/>
    <s v="HP-14815"/>
    <s v="Harold Pawlan"/>
    <x v="2"/>
    <s v="United States"/>
    <s v="Concord"/>
    <x v="38"/>
    <n v="3301"/>
    <x v="3"/>
    <s v="OFF-PA-10003656"/>
    <x v="1"/>
    <x v="10"/>
    <s v="Xerox 1935"/>
    <n v="184.66"/>
    <n v="7"/>
    <n v="0"/>
    <n v="84.943599999999989"/>
  </r>
  <r>
    <n v="9558"/>
    <s v="CA-2011-103086"/>
    <x v="2"/>
    <x v="1135"/>
    <d v="2017-10-19T00:00:00"/>
    <s v="Second Class"/>
    <s v="EB-14170"/>
    <s v="Evan Bailliet"/>
    <x v="0"/>
    <s v="United States"/>
    <s v="Houston"/>
    <x v="5"/>
    <n v="77095"/>
    <x v="2"/>
    <s v="FUR-FU-10004586"/>
    <x v="0"/>
    <x v="5"/>
    <s v="G.E. Longer-Life Indoor Recessed Floodlight Bulbs"/>
    <n v="5.3120000000000003"/>
    <n v="2"/>
    <n v="0.6"/>
    <n v="-1.5935999999999995"/>
  </r>
  <r>
    <n v="9559"/>
    <s v="CA-2013-129280"/>
    <x v="0"/>
    <x v="972"/>
    <d v="2019-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2"/>
    <d v="2019-05-06T00:00:00"/>
    <s v="First Class"/>
    <s v="SM-20905"/>
    <s v="Susan MacKendrick"/>
    <x v="0"/>
    <s v="United States"/>
    <s v="Newark"/>
    <x v="24"/>
    <n v="43055"/>
    <x v="3"/>
    <s v="OFF-ST-10002554"/>
    <x v="1"/>
    <x v="4"/>
    <s v="Tennsco Industrial Shelving"/>
    <n v="195.64"/>
    <n v="5"/>
    <n v="0.2"/>
    <n v="-44.018999999999991"/>
  </r>
  <r>
    <n v="9561"/>
    <s v="CA-2013-129280"/>
    <x v="0"/>
    <x v="972"/>
    <d v="2019-05-06T00:00:00"/>
    <s v="First Class"/>
    <s v="SM-20905"/>
    <s v="Susan MacKendrick"/>
    <x v="0"/>
    <s v="United States"/>
    <s v="Newark"/>
    <x v="24"/>
    <n v="43055"/>
    <x v="3"/>
    <s v="FUR-FU-10001876"/>
    <x v="0"/>
    <x v="5"/>
    <s v="Computer Room Manger, 14&quot;"/>
    <n v="51.967999999999996"/>
    <n v="2"/>
    <n v="0.2"/>
    <n v="10.393599999999998"/>
  </r>
  <r>
    <n v="9562"/>
    <s v="CA-2013-129280"/>
    <x v="0"/>
    <x v="972"/>
    <d v="2019-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2"/>
    <d v="2019-05-06T00:00:00"/>
    <s v="First Class"/>
    <s v="SM-20905"/>
    <s v="Susan MacKendrick"/>
    <x v="0"/>
    <s v="United States"/>
    <s v="Newark"/>
    <x v="24"/>
    <n v="43055"/>
    <x v="3"/>
    <s v="TEC-MA-10003589"/>
    <x v="2"/>
    <x v="15"/>
    <s v="Cisco 8961 IP Phone Charcoal"/>
    <n v="224.93700000000004"/>
    <n v="3"/>
    <n v="0.7"/>
    <n v="-164.9538"/>
  </r>
  <r>
    <n v="9564"/>
    <s v="CA-2013-129280"/>
    <x v="0"/>
    <x v="972"/>
    <d v="2019-05-06T00:00:00"/>
    <s v="First Class"/>
    <s v="SM-20905"/>
    <s v="Susan MacKendrick"/>
    <x v="0"/>
    <s v="United States"/>
    <s v="Newark"/>
    <x v="24"/>
    <n v="43055"/>
    <x v="3"/>
    <s v="OFF-LA-10000081"/>
    <x v="1"/>
    <x v="2"/>
    <s v="Avery 496"/>
    <n v="6"/>
    <n v="2"/>
    <n v="0.2"/>
    <n v="2.0999999999999996"/>
  </r>
  <r>
    <n v="9565"/>
    <s v="CA-2012-161242"/>
    <x v="1"/>
    <x v="931"/>
    <d v="2018-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7-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7-03-31T00:00:00"/>
    <s v="Same Day"/>
    <s v="TG-21640"/>
    <s v="Trudy Glocke"/>
    <x v="0"/>
    <s v="United States"/>
    <s v="Tampa"/>
    <x v="2"/>
    <n v="33614"/>
    <x v="0"/>
    <s v="OFF-BI-10001636"/>
    <x v="1"/>
    <x v="8"/>
    <s v="Ibico Plastic and Wire Spiral Binding Combs"/>
    <n v="12.645000000000001"/>
    <n v="5"/>
    <n v="0.7"/>
    <n v="-10.116"/>
  </r>
  <r>
    <n v="9568"/>
    <s v="CA-2011-130428"/>
    <x v="2"/>
    <x v="691"/>
    <d v="2017-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6"/>
    <d v="2020-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8-09-24T00:00:00"/>
    <s v="Same Day"/>
    <s v="MB-17305"/>
    <s v="Maria Bertelson"/>
    <x v="0"/>
    <s v="United States"/>
    <s v="Columbus"/>
    <x v="24"/>
    <n v="43229"/>
    <x v="3"/>
    <s v="OFF-BI-10003196"/>
    <x v="1"/>
    <x v="8"/>
    <s v="Accohide Poly Flexible Ring Binders"/>
    <n v="6.732000000000002"/>
    <n v="6"/>
    <n v="0.7"/>
    <n v="-4.4879999999999978"/>
  </r>
  <r>
    <n v="9571"/>
    <s v="CA-2012-113131"/>
    <x v="1"/>
    <x v="496"/>
    <d v="2018-09-24T00:00:00"/>
    <s v="Same Day"/>
    <s v="MB-17305"/>
    <s v="Maria Bertelson"/>
    <x v="0"/>
    <s v="United States"/>
    <s v="Columbus"/>
    <x v="24"/>
    <n v="43229"/>
    <x v="3"/>
    <s v="OFF-ST-10001172"/>
    <x v="1"/>
    <x v="4"/>
    <s v="Tennsco Lockers, Sand"/>
    <n v="33.568000000000005"/>
    <n v="2"/>
    <n v="0.2"/>
    <n v="1.6783999999999981"/>
  </r>
  <r>
    <n v="9572"/>
    <s v="CA-2012-113131"/>
    <x v="1"/>
    <x v="496"/>
    <d v="2018-09-24T00:00:00"/>
    <s v="Same Day"/>
    <s v="MB-17305"/>
    <s v="Maria Bertelson"/>
    <x v="0"/>
    <s v="United States"/>
    <s v="Columbus"/>
    <x v="24"/>
    <n v="43229"/>
    <x v="3"/>
    <s v="OFF-EN-10003068"/>
    <x v="1"/>
    <x v="12"/>
    <s v="#6 3/4 Gummed Flap White Envelopes"/>
    <n v="15.840000000000002"/>
    <n v="2"/>
    <n v="0.2"/>
    <n v="5.5439999999999987"/>
  </r>
  <r>
    <n v="9573"/>
    <s v="CA-2012-113131"/>
    <x v="1"/>
    <x v="496"/>
    <d v="2018-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8-09-24T00:00:00"/>
    <s v="Same Day"/>
    <s v="MB-17305"/>
    <s v="Maria Bertelson"/>
    <x v="0"/>
    <s v="United States"/>
    <s v="Columbus"/>
    <x v="24"/>
    <n v="43229"/>
    <x v="3"/>
    <s v="OFF-AR-10003504"/>
    <x v="1"/>
    <x v="6"/>
    <s v="Newell 347"/>
    <n v="17.12"/>
    <n v="5"/>
    <n v="0.2"/>
    <n v="1.9259999999999975"/>
  </r>
  <r>
    <n v="9575"/>
    <s v="CA-2012-148495"/>
    <x v="1"/>
    <x v="863"/>
    <d v="2018-08-13T00:00:00"/>
    <s v="Same Day"/>
    <s v="SF-20065"/>
    <s v="Sandra Flanagan"/>
    <x v="0"/>
    <s v="United States"/>
    <s v="Pomona"/>
    <x v="1"/>
    <n v="91767"/>
    <x v="1"/>
    <s v="FUR-FU-10001889"/>
    <x v="0"/>
    <x v="5"/>
    <s v="Ultra Door Pull Handle"/>
    <n v="31.56"/>
    <n v="3"/>
    <n v="0"/>
    <n v="10.4148"/>
  </r>
  <r>
    <n v="9576"/>
    <s v="CA-2012-143147"/>
    <x v="1"/>
    <x v="988"/>
    <d v="2018-05-28T00:00:00"/>
    <s v="Second Class"/>
    <s v="PS-18760"/>
    <s v="Pamela Stobb"/>
    <x v="0"/>
    <s v="United States"/>
    <s v="San Antonio"/>
    <x v="5"/>
    <n v="78207"/>
    <x v="2"/>
    <s v="FUR-CH-10000863"/>
    <x v="0"/>
    <x v="1"/>
    <s v="Novimex Swivel Fabric Task Chair"/>
    <n v="105.68599999999999"/>
    <n v="1"/>
    <n v="0.3"/>
    <n v="-28.686199999999999"/>
  </r>
  <r>
    <n v="9577"/>
    <s v="CA-2012-143147"/>
    <x v="1"/>
    <x v="988"/>
    <d v="2018-05-28T00:00:00"/>
    <s v="Second Class"/>
    <s v="PS-18760"/>
    <s v="Pamela Stobb"/>
    <x v="0"/>
    <s v="United States"/>
    <s v="San Antonio"/>
    <x v="5"/>
    <n v="78207"/>
    <x v="2"/>
    <s v="TEC-MA-10004679"/>
    <x v="2"/>
    <x v="15"/>
    <s v="StarTech.com 10/100 VDSL2 Ethernet Extender Kit"/>
    <n v="399.53999999999996"/>
    <n v="2"/>
    <n v="0.4"/>
    <n v="-79.908000000000015"/>
  </r>
  <r>
    <n v="9578"/>
    <s v="CA-2012-143147"/>
    <x v="1"/>
    <x v="988"/>
    <d v="2018-05-28T00:00:00"/>
    <s v="Second Class"/>
    <s v="PS-18760"/>
    <s v="Pamela Stobb"/>
    <x v="0"/>
    <s v="United States"/>
    <s v="San Antonio"/>
    <x v="5"/>
    <n v="78207"/>
    <x v="2"/>
    <s v="FUR-CH-10004754"/>
    <x v="0"/>
    <x v="1"/>
    <s v="Global Stack Chair with Arms, Black"/>
    <n v="104.93"/>
    <n v="5"/>
    <n v="0.3"/>
    <n v="-4.4969999999999999"/>
  </r>
  <r>
    <n v="9579"/>
    <s v="CA-2014-152975"/>
    <x v="3"/>
    <x v="32"/>
    <d v="2020-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20-09-17T00:00:00"/>
    <s v="First Class"/>
    <s v="RB-19705"/>
    <s v="Roger Barcio"/>
    <x v="2"/>
    <s v="United States"/>
    <s v="New York City"/>
    <x v="15"/>
    <n v="10035"/>
    <x v="3"/>
    <s v="OFF-ST-10001370"/>
    <x v="1"/>
    <x v="4"/>
    <s v="Sensible Storage WireTech Storage Systems"/>
    <n v="70.98"/>
    <n v="1"/>
    <n v="0"/>
    <n v="3.5489999999999924"/>
  </r>
  <r>
    <n v="9581"/>
    <s v="CA-2014-152975"/>
    <x v="3"/>
    <x v="32"/>
    <d v="2020-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20-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9-06-12T00:00:00"/>
    <s v="Standard Class"/>
    <s v="RS-19870"/>
    <s v="Roy Skaria"/>
    <x v="2"/>
    <s v="United States"/>
    <s v="Philadelphia"/>
    <x v="9"/>
    <n v="19120"/>
    <x v="3"/>
    <s v="OFF-FA-10002988"/>
    <x v="1"/>
    <x v="13"/>
    <s v="Ideal Clamps"/>
    <n v="9.6479999999999997"/>
    <n v="6"/>
    <n v="0.2"/>
    <n v="3.4973999999999998"/>
  </r>
  <r>
    <n v="9584"/>
    <s v="CA-2014-116127"/>
    <x v="3"/>
    <x v="643"/>
    <d v="2020-06-28T00:00:00"/>
    <s v="Second Class"/>
    <s v="SB-20185"/>
    <s v="Sarah Brown"/>
    <x v="0"/>
    <s v="United States"/>
    <s v="New York City"/>
    <x v="15"/>
    <n v="10024"/>
    <x v="3"/>
    <s v="FUR-BO-10002213"/>
    <x v="0"/>
    <x v="0"/>
    <s v="DMI Eclipse Executive Suite Bookcases"/>
    <n v="400.78400000000005"/>
    <n v="1"/>
    <n v="0.2"/>
    <n v="-5.0098000000000269"/>
  </r>
  <r>
    <n v="9585"/>
    <s v="CA-2014-132584"/>
    <x v="3"/>
    <x v="775"/>
    <d v="2020-08-28T00:00:00"/>
    <s v="First Class"/>
    <s v="HJ-14875"/>
    <s v="Heather Jas"/>
    <x v="2"/>
    <s v="United States"/>
    <s v="Detroit"/>
    <x v="12"/>
    <n v="48234"/>
    <x v="2"/>
    <s v="OFF-ST-10000344"/>
    <x v="1"/>
    <x v="4"/>
    <s v="Neat Ideas Personal Hanging Folder Files, Black"/>
    <n v="53.72"/>
    <n v="4"/>
    <n v="0"/>
    <n v="13.967199999999998"/>
  </r>
  <r>
    <n v="9586"/>
    <s v="CA-2013-160598"/>
    <x v="0"/>
    <x v="370"/>
    <d v="2019-08-29T00:00:00"/>
    <s v="First Class"/>
    <s v="SV-20815"/>
    <s v="Stuart Van"/>
    <x v="1"/>
    <s v="United States"/>
    <s v="Miami"/>
    <x v="2"/>
    <n v="33142"/>
    <x v="0"/>
    <s v="OFF-PA-10002319"/>
    <x v="1"/>
    <x v="10"/>
    <s v="Xerox 1944"/>
    <n v="31.007999999999999"/>
    <n v="1"/>
    <n v="0.2"/>
    <n v="11.240400000000001"/>
  </r>
  <r>
    <n v="9587"/>
    <s v="CA-2013-108630"/>
    <x v="0"/>
    <x v="741"/>
    <d v="2019-11-19T00:00:00"/>
    <s v="Same Day"/>
    <s v="BE-11410"/>
    <s v="Bobby Elias"/>
    <x v="0"/>
    <s v="United States"/>
    <s v="Concord"/>
    <x v="1"/>
    <n v="94521"/>
    <x v="1"/>
    <s v="OFF-BI-10002437"/>
    <x v="1"/>
    <x v="8"/>
    <s v="Recycled Premium Regency Composition Covers"/>
    <n v="61.120000000000005"/>
    <n v="5"/>
    <n v="0.2"/>
    <n v="22.155999999999999"/>
  </r>
  <r>
    <n v="9588"/>
    <s v="US-2014-129203"/>
    <x v="3"/>
    <x v="827"/>
    <d v="2020-04-23T00:00:00"/>
    <s v="Standard Class"/>
    <s v="BM-11575"/>
    <s v="Brendan Murry"/>
    <x v="1"/>
    <s v="United States"/>
    <s v="Chicago"/>
    <x v="10"/>
    <n v="60653"/>
    <x v="2"/>
    <s v="OFF-ST-10001418"/>
    <x v="1"/>
    <x v="4"/>
    <s v="Carina Media Storage Towers in Natural &amp; Black"/>
    <n v="195.136"/>
    <n v="4"/>
    <n v="0.2"/>
    <n v="-43.9056"/>
  </r>
  <r>
    <n v="9589"/>
    <s v="CA-2014-110940"/>
    <x v="3"/>
    <x v="283"/>
    <d v="2020-07-29T00:00:00"/>
    <s v="Standard Class"/>
    <s v="AZ-10750"/>
    <s v="Annie Zypern"/>
    <x v="0"/>
    <s v="United States"/>
    <s v="Wheeling"/>
    <x v="10"/>
    <n v="60090"/>
    <x v="2"/>
    <s v="OFF-AR-10000380"/>
    <x v="1"/>
    <x v="6"/>
    <s v="Hunt PowerHouse Electric Pencil Sharpener, Blue"/>
    <n v="121.536"/>
    <n v="4"/>
    <n v="0.2"/>
    <n v="15.191999999999979"/>
  </r>
  <r>
    <n v="9590"/>
    <s v="CA-2011-119172"/>
    <x v="2"/>
    <x v="218"/>
    <d v="2017-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7-05-15T00:00:00"/>
    <s v="Standard Class"/>
    <s v="HD-14785"/>
    <s v="Harold Dahlen"/>
    <x v="2"/>
    <s v="United States"/>
    <s v="Chicago"/>
    <x v="10"/>
    <n v="60610"/>
    <x v="2"/>
    <s v="OFF-BI-10002026"/>
    <x v="1"/>
    <x v="8"/>
    <s v="Avery Arch Ring Binders"/>
    <n v="104.57999999999998"/>
    <n v="9"/>
    <n v="0.8"/>
    <n v="-172.55700000000007"/>
  </r>
  <r>
    <n v="9592"/>
    <s v="US-2013-105452"/>
    <x v="0"/>
    <x v="1061"/>
    <d v="2019-08-02T00:00:00"/>
    <s v="Standard Class"/>
    <s v="BF-11005"/>
    <s v="Barry Franz"/>
    <x v="2"/>
    <s v="United States"/>
    <s v="Pasadena"/>
    <x v="5"/>
    <n v="77506"/>
    <x v="2"/>
    <s v="FUR-FU-10003691"/>
    <x v="0"/>
    <x v="5"/>
    <s v="Eldon Image Series Desk Accessories, Ebony"/>
    <n v="24.700000000000003"/>
    <n v="5"/>
    <n v="0.6"/>
    <n v="-9.8799999999999955"/>
  </r>
  <r>
    <n v="9593"/>
    <s v="US-2013-105452"/>
    <x v="0"/>
    <x v="1061"/>
    <d v="2019-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20-09-20T00:00:00"/>
    <s v="Standard Class"/>
    <s v="HZ-14950"/>
    <s v="Henia Zydlo"/>
    <x v="0"/>
    <s v="United States"/>
    <s v="New York City"/>
    <x v="15"/>
    <n v="10024"/>
    <x v="3"/>
    <s v="OFF-PA-10002741"/>
    <x v="1"/>
    <x v="10"/>
    <s v="Xerox 1980"/>
    <n v="8.56"/>
    <n v="2"/>
    <n v="0"/>
    <n v="3.8519999999999994"/>
  </r>
  <r>
    <n v="9595"/>
    <s v="CA-2014-108931"/>
    <x v="3"/>
    <x v="32"/>
    <d v="2020-09-20T00:00:00"/>
    <s v="Standard Class"/>
    <s v="HZ-14950"/>
    <s v="Henia Zydlo"/>
    <x v="0"/>
    <s v="United States"/>
    <s v="New York City"/>
    <x v="15"/>
    <n v="10024"/>
    <x v="3"/>
    <s v="OFF-PA-10003845"/>
    <x v="1"/>
    <x v="10"/>
    <s v="Xerox 1987"/>
    <n v="11.56"/>
    <n v="2"/>
    <n v="0"/>
    <n v="5.6644000000000005"/>
  </r>
  <r>
    <n v="9596"/>
    <s v="CA-2014-104619"/>
    <x v="3"/>
    <x v="714"/>
    <d v="2020-01-30T00:00:00"/>
    <s v="Standard Class"/>
    <s v="KD-16495"/>
    <s v="Keith Dawkins"/>
    <x v="1"/>
    <s v="United States"/>
    <s v="San Jose"/>
    <x v="1"/>
    <n v="95123"/>
    <x v="1"/>
    <s v="OFF-AP-10001492"/>
    <x v="1"/>
    <x v="9"/>
    <s v="Acco Six-Outlet Power Strip, 4' Cord Length"/>
    <n v="25.86"/>
    <n v="3"/>
    <n v="0"/>
    <n v="6.7236000000000002"/>
  </r>
  <r>
    <n v="9597"/>
    <s v="CA-2014-104619"/>
    <x v="3"/>
    <x v="714"/>
    <d v="2020-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20-01-30T00:00:00"/>
    <s v="Standard Class"/>
    <s v="KD-16495"/>
    <s v="Keith Dawkins"/>
    <x v="1"/>
    <s v="United States"/>
    <s v="San Jose"/>
    <x v="1"/>
    <n v="95123"/>
    <x v="1"/>
    <s v="TEC-PH-10000193"/>
    <x v="2"/>
    <x v="7"/>
    <s v="Jensen SMPS-640 - speaker phone"/>
    <n v="110.352"/>
    <n v="3"/>
    <n v="0.2"/>
    <n v="8.2763999999999953"/>
  </r>
  <r>
    <n v="9599"/>
    <s v="CA-2012-149517"/>
    <x v="1"/>
    <x v="444"/>
    <d v="2018-09-23T00:00:00"/>
    <s v="Standard Class"/>
    <s v="FC-14245"/>
    <s v="Frank Carlisle"/>
    <x v="2"/>
    <s v="United States"/>
    <s v="Sacramento"/>
    <x v="1"/>
    <n v="95823"/>
    <x v="1"/>
    <s v="FUR-FU-10003464"/>
    <x v="0"/>
    <x v="5"/>
    <s v="Seth Thomas 8 1/2&quot; Cubicle Clock"/>
    <n v="60.84"/>
    <n v="3"/>
    <n v="0"/>
    <n v="19.468799999999998"/>
  </r>
  <r>
    <n v="9600"/>
    <s v="CA-2012-116841"/>
    <x v="1"/>
    <x v="1224"/>
    <d v="2018-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20-05-12T00:00:00"/>
    <s v="Second Class"/>
    <s v="EB-13705"/>
    <s v="Ed Braxton"/>
    <x v="1"/>
    <s v="United States"/>
    <s v="Mansfield"/>
    <x v="5"/>
    <n v="76063"/>
    <x v="2"/>
    <s v="OFF-PA-10003848"/>
    <x v="1"/>
    <x v="10"/>
    <s v="Xerox 1997"/>
    <n v="41.472000000000008"/>
    <n v="8"/>
    <n v="0.2"/>
    <n v="14.5152"/>
  </r>
  <r>
    <n v="9602"/>
    <s v="CA-2013-117604"/>
    <x v="0"/>
    <x v="912"/>
    <d v="2019-09-10T00:00:00"/>
    <s v="Standard Class"/>
    <s v="JP-15520"/>
    <s v="Jeremy Pistek"/>
    <x v="0"/>
    <s v="United States"/>
    <s v="Jonesboro"/>
    <x v="36"/>
    <n v="72401"/>
    <x v="0"/>
    <s v="OFF-PA-10001357"/>
    <x v="1"/>
    <x v="10"/>
    <s v="Xerox 1886"/>
    <n v="239.5"/>
    <n v="5"/>
    <n v="0"/>
    <n v="114.95999999999998"/>
  </r>
  <r>
    <n v="9603"/>
    <s v="CA-2011-130155"/>
    <x v="2"/>
    <x v="945"/>
    <d v="2017-05-22T00:00:00"/>
    <s v="First Class"/>
    <s v="TD-20995"/>
    <s v="Tamara Dahlen"/>
    <x v="0"/>
    <s v="United States"/>
    <s v="Virginia Beach"/>
    <x v="17"/>
    <n v="23464"/>
    <x v="0"/>
    <s v="OFF-SU-10004737"/>
    <x v="1"/>
    <x v="14"/>
    <s v="Acme Design Stainless Steel Bent Scissors"/>
    <n v="34.200000000000003"/>
    <n v="5"/>
    <n v="0"/>
    <n v="9.234"/>
  </r>
  <r>
    <n v="9604"/>
    <s v="CA-2013-129861"/>
    <x v="0"/>
    <x v="26"/>
    <d v="2019-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8-11-05T00:00:00"/>
    <s v="First Class"/>
    <s v="EG-13900"/>
    <s v="Emily Grady"/>
    <x v="0"/>
    <s v="United States"/>
    <s v="Chesapeake"/>
    <x v="17"/>
    <n v="23320"/>
    <x v="0"/>
    <s v="OFF-AP-10003099"/>
    <x v="1"/>
    <x v="9"/>
    <s v="Eureka Hand Vacuum, Bagless"/>
    <n v="197.72"/>
    <n v="4"/>
    <n v="0"/>
    <n v="55.36160000000001"/>
  </r>
  <r>
    <n v="9606"/>
    <s v="US-2014-122672"/>
    <x v="3"/>
    <x v="259"/>
    <d v="2020-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20-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20-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20-12-09T00:00:00"/>
    <s v="Second Class"/>
    <s v="BF-11080"/>
    <s v="Bart Folk"/>
    <x v="0"/>
    <s v="United States"/>
    <s v="New York City"/>
    <x v="15"/>
    <n v="10024"/>
    <x v="3"/>
    <s v="OFF-LA-10000248"/>
    <x v="1"/>
    <x v="2"/>
    <s v="Avery 52"/>
    <n v="11.07"/>
    <n v="3"/>
    <n v="0"/>
    <n v="5.2028999999999996"/>
  </r>
  <r>
    <n v="9610"/>
    <s v="CA-2013-130638"/>
    <x v="0"/>
    <x v="458"/>
    <d v="2019-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9-05-20T00:00:00"/>
    <s v="Second Class"/>
    <s v="SC-20095"/>
    <s v="Sanjit Chand"/>
    <x v="0"/>
    <s v="United States"/>
    <s v="Los Angeles"/>
    <x v="1"/>
    <n v="90045"/>
    <x v="1"/>
    <s v="OFF-LA-10002195"/>
    <x v="1"/>
    <x v="2"/>
    <s v="Avery 481"/>
    <n v="27.72"/>
    <n v="9"/>
    <n v="0"/>
    <n v="13.3056"/>
  </r>
  <r>
    <n v="9612"/>
    <s v="CA-2014-144365"/>
    <x v="3"/>
    <x v="1199"/>
    <d v="2020-10-31T00:00:00"/>
    <s v="Standard Class"/>
    <s v="CS-11950"/>
    <s v="Carlos Soltero"/>
    <x v="0"/>
    <s v="United States"/>
    <s v="Jackson"/>
    <x v="35"/>
    <n v="39212"/>
    <x v="0"/>
    <s v="OFF-FA-10000735"/>
    <x v="1"/>
    <x v="13"/>
    <s v="Staples"/>
    <n v="11.68"/>
    <n v="4"/>
    <n v="0"/>
    <n v="5.2559999999999993"/>
  </r>
  <r>
    <n v="9613"/>
    <s v="CA-2013-110086"/>
    <x v="0"/>
    <x v="31"/>
    <d v="2019-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7-11-13T00:00:00"/>
    <s v="First Class"/>
    <s v="MZ-17515"/>
    <s v="Mary Zewe"/>
    <x v="1"/>
    <s v="United States"/>
    <s v="Seattle"/>
    <x v="4"/>
    <n v="98115"/>
    <x v="1"/>
    <s v="OFF-AP-10002892"/>
    <x v="1"/>
    <x v="9"/>
    <s v="Belkin F5C206VTEL 6 Outlet Surge"/>
    <n v="22.98"/>
    <n v="1"/>
    <n v="0"/>
    <n v="6.8939999999999984"/>
  </r>
  <r>
    <n v="9615"/>
    <s v="CA-2011-128524"/>
    <x v="2"/>
    <x v="7"/>
    <d v="2017-11-13T00:00:00"/>
    <s v="First Class"/>
    <s v="MZ-17515"/>
    <s v="Mary Zewe"/>
    <x v="1"/>
    <s v="United States"/>
    <s v="Seattle"/>
    <x v="4"/>
    <n v="98115"/>
    <x v="1"/>
    <s v="TEC-AC-10002718"/>
    <x v="2"/>
    <x v="11"/>
    <s v="Belkin Standard 104 key USB Keyboard"/>
    <n v="102.13"/>
    <n v="7"/>
    <n v="0"/>
    <n v="15.319499999999996"/>
  </r>
  <r>
    <n v="9616"/>
    <s v="CA-2011-128524"/>
    <x v="2"/>
    <x v="7"/>
    <d v="2017-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9-08-30T00:00:00"/>
    <s v="Standard Class"/>
    <s v="PW-19030"/>
    <s v="Pauline Webber"/>
    <x v="1"/>
    <s v="United States"/>
    <s v="Los Angeles"/>
    <x v="1"/>
    <n v="90049"/>
    <x v="1"/>
    <s v="OFF-AR-10002255"/>
    <x v="1"/>
    <x v="6"/>
    <s v="Newell 346"/>
    <n v="5.76"/>
    <n v="2"/>
    <n v="0"/>
    <n v="1.6703999999999999"/>
  </r>
  <r>
    <n v="9618"/>
    <s v="CA-2014-160633"/>
    <x v="3"/>
    <x v="673"/>
    <d v="2020-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20-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20-11-22T00:00:00"/>
    <s v="Standard Class"/>
    <s v="BS-11380"/>
    <s v="Bill Stewart"/>
    <x v="1"/>
    <s v="United States"/>
    <s v="Bowling Green"/>
    <x v="24"/>
    <n v="43402"/>
    <x v="3"/>
    <s v="TEC-AC-10002335"/>
    <x v="2"/>
    <x v="11"/>
    <s v="Logitech Media Keyboard K200"/>
    <n v="139.96000000000004"/>
    <n v="5"/>
    <n v="0.2"/>
    <n v="-1.7495000000000118"/>
  </r>
  <r>
    <n v="9621"/>
    <s v="CA-2011-115133"/>
    <x v="2"/>
    <x v="467"/>
    <d v="2017-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7-09-30T00:00:00"/>
    <s v="Standard Class"/>
    <s v="DA-13450"/>
    <s v="Dianna Arnett"/>
    <x v="2"/>
    <s v="United States"/>
    <s v="Lancaster"/>
    <x v="24"/>
    <n v="43130"/>
    <x v="3"/>
    <s v="TEC-AC-10002370"/>
    <x v="2"/>
    <x v="11"/>
    <s v="Maxell CD-R Discs"/>
    <n v="3.1520000000000001"/>
    <n v="2"/>
    <n v="0.2"/>
    <n v="0.47279999999999966"/>
  </r>
  <r>
    <n v="9623"/>
    <s v="CA-2011-115133"/>
    <x v="2"/>
    <x v="467"/>
    <d v="2017-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20-07-01T00:00:00"/>
    <s v="First Class"/>
    <s v="ME-17725"/>
    <s v="Max Engle"/>
    <x v="0"/>
    <s v="United States"/>
    <s v="Dallas"/>
    <x v="5"/>
    <n v="75220"/>
    <x v="2"/>
    <s v="OFF-AP-10000240"/>
    <x v="1"/>
    <x v="9"/>
    <s v="Belkin F9G930V10-GRY 9 Outlet Surge"/>
    <n v="21.391999999999992"/>
    <n v="2"/>
    <n v="0.8"/>
    <n v="-54.549600000000012"/>
  </r>
  <r>
    <n v="9625"/>
    <s v="CA-2014-137449"/>
    <x v="3"/>
    <x v="222"/>
    <d v="2020-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20-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20-09-26T00:00:00"/>
    <s v="First Class"/>
    <s v="MH-17785"/>
    <s v="Maya Herman"/>
    <x v="1"/>
    <s v="United States"/>
    <s v="Lubbock"/>
    <x v="5"/>
    <n v="79424"/>
    <x v="2"/>
    <s v="OFF-PA-10001846"/>
    <x v="1"/>
    <x v="10"/>
    <s v="Xerox 1899"/>
    <n v="9.2480000000000011"/>
    <n v="2"/>
    <n v="0.2"/>
    <n v="3.3524000000000003"/>
  </r>
  <r>
    <n v="9628"/>
    <s v="CA-2011-139283"/>
    <x v="2"/>
    <x v="533"/>
    <d v="2017-11-27T00:00:00"/>
    <s v="Standard Class"/>
    <s v="BT-11440"/>
    <s v="Bobby Trafton"/>
    <x v="0"/>
    <s v="United States"/>
    <s v="Detroit"/>
    <x v="12"/>
    <n v="48227"/>
    <x v="2"/>
    <s v="OFF-BI-10002049"/>
    <x v="1"/>
    <x v="8"/>
    <s v="UniKeep View Case Binders"/>
    <n v="14.669999999999998"/>
    <n v="3"/>
    <n v="0"/>
    <n v="6.7481999999999989"/>
  </r>
  <r>
    <n v="9629"/>
    <s v="CA-2011-118192"/>
    <x v="2"/>
    <x v="286"/>
    <d v="2017-01-19T00:00:00"/>
    <s v="Standard Class"/>
    <s v="MM-17920"/>
    <s v="Michael Moore"/>
    <x v="0"/>
    <s v="United States"/>
    <s v="Newark"/>
    <x v="24"/>
    <n v="43055"/>
    <x v="3"/>
    <s v="OFF-PA-10002947"/>
    <x v="1"/>
    <x v="10"/>
    <s v="Xerox 1923"/>
    <n v="37.408000000000001"/>
    <n v="7"/>
    <n v="0.2"/>
    <n v="13.0928"/>
  </r>
  <r>
    <n v="9630"/>
    <s v="CA-2011-118192"/>
    <x v="2"/>
    <x v="286"/>
    <d v="2017-01-19T00:00:00"/>
    <s v="Standard Class"/>
    <s v="MM-17920"/>
    <s v="Michael Moore"/>
    <x v="0"/>
    <s v="United States"/>
    <s v="Newark"/>
    <x v="24"/>
    <n v="43055"/>
    <x v="3"/>
    <s v="OFF-BI-10003476"/>
    <x v="1"/>
    <x v="8"/>
    <s v="Avery Metallic Poly Binders"/>
    <n v="3.4380000000000006"/>
    <n v="2"/>
    <n v="0.7"/>
    <n v="-2.5212000000000003"/>
  </r>
  <r>
    <n v="9631"/>
    <s v="CA-2013-168844"/>
    <x v="0"/>
    <x v="1206"/>
    <d v="2019-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6"/>
    <d v="2019-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20-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4"/>
    <d v="2017-10-17T00:00:00"/>
    <s v="First Class"/>
    <s v="TC-21295"/>
    <s v="Toby Carlisle"/>
    <x v="0"/>
    <s v="United States"/>
    <s v="Everett"/>
    <x v="31"/>
    <n v="2149"/>
    <x v="3"/>
    <s v="TEC-AC-10000865"/>
    <x v="2"/>
    <x v="11"/>
    <s v="WD My Passport Ultra 500GB Portable External Hard Drive"/>
    <n v="177"/>
    <n v="3"/>
    <n v="0"/>
    <n v="30.089999999999982"/>
  </r>
  <r>
    <n v="9635"/>
    <s v="CA-2011-151330"/>
    <x v="2"/>
    <x v="1004"/>
    <d v="2017-10-17T00:00:00"/>
    <s v="First Class"/>
    <s v="TC-21295"/>
    <s v="Toby Carlisle"/>
    <x v="0"/>
    <s v="United States"/>
    <s v="Everett"/>
    <x v="31"/>
    <n v="2149"/>
    <x v="3"/>
    <s v="OFF-ST-10000615"/>
    <x v="1"/>
    <x v="4"/>
    <s v="SimpliFile Personal File, Black Granite, 15w x 6-15/16d x 11-1/4h"/>
    <n v="79.45"/>
    <n v="7"/>
    <n v="0"/>
    <n v="22.246000000000006"/>
  </r>
  <r>
    <n v="9636"/>
    <s v="CA-2011-151330"/>
    <x v="2"/>
    <x v="1004"/>
    <d v="2017-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7-11-25T00:00:00"/>
    <s v="Standard Class"/>
    <s v="MH-17785"/>
    <s v="Maya Herman"/>
    <x v="1"/>
    <s v="United States"/>
    <s v="Seattle"/>
    <x v="4"/>
    <n v="98105"/>
    <x v="1"/>
    <s v="FUR-FU-10003553"/>
    <x v="0"/>
    <x v="5"/>
    <s v="Howard Miller 13-1/2&quot; Diameter Rosebrook Wall Clock"/>
    <n v="137.54"/>
    <n v="2"/>
    <n v="0"/>
    <n v="55.016000000000005"/>
  </r>
  <r>
    <n v="9638"/>
    <s v="CA-2011-124702"/>
    <x v="2"/>
    <x v="728"/>
    <d v="2017-11-25T00:00:00"/>
    <s v="Standard Class"/>
    <s v="MH-17785"/>
    <s v="Maya Herman"/>
    <x v="1"/>
    <s v="United States"/>
    <s v="Seattle"/>
    <x v="4"/>
    <n v="98105"/>
    <x v="1"/>
    <s v="FUR-TA-10003008"/>
    <x v="0"/>
    <x v="3"/>
    <s v="Lesro Round Back Collection Coffee Table, End Table"/>
    <n v="730.2"/>
    <n v="4"/>
    <n v="0"/>
    <n v="94.926000000000045"/>
  </r>
  <r>
    <n v="9639"/>
    <s v="US-2014-125808"/>
    <x v="3"/>
    <x v="105"/>
    <d v="2020-11-16T00:00:00"/>
    <s v="Second Class"/>
    <s v="EP-13915"/>
    <s v="Emily Phan"/>
    <x v="0"/>
    <s v="United States"/>
    <s v="Los Angeles"/>
    <x v="1"/>
    <n v="90032"/>
    <x v="1"/>
    <s v="OFF-PA-10001846"/>
    <x v="1"/>
    <x v="10"/>
    <s v="Xerox 1899"/>
    <n v="11.56"/>
    <n v="2"/>
    <n v="0"/>
    <n v="5.6644000000000005"/>
  </r>
  <r>
    <n v="9640"/>
    <s v="CA-2012-116638"/>
    <x v="1"/>
    <x v="1225"/>
    <d v="2018-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8"/>
    <d v="2017-03-12T00:00:00"/>
    <s v="Standard Class"/>
    <s v="CM-12715"/>
    <s v="Craig Molinari"/>
    <x v="1"/>
    <s v="United States"/>
    <s v="Seattle"/>
    <x v="4"/>
    <n v="98103"/>
    <x v="1"/>
    <s v="OFF-AR-10000390"/>
    <x v="1"/>
    <x v="6"/>
    <s v="Newell Chalk Holder"/>
    <n v="20.65"/>
    <n v="5"/>
    <n v="0"/>
    <n v="9.4989999999999988"/>
  </r>
  <r>
    <n v="9642"/>
    <s v="CA-2011-104563"/>
    <x v="2"/>
    <x v="1008"/>
    <d v="2017-03-12T00:00:00"/>
    <s v="Standard Class"/>
    <s v="CM-12715"/>
    <s v="Craig Molinari"/>
    <x v="1"/>
    <s v="United States"/>
    <s v="Seattle"/>
    <x v="4"/>
    <n v="98103"/>
    <x v="1"/>
    <s v="OFF-ST-10000934"/>
    <x v="1"/>
    <x v="4"/>
    <s v="Contico 72&quot;H Heavy-Duty Storage System"/>
    <n v="204.89999999999998"/>
    <n v="5"/>
    <n v="0"/>
    <n v="0"/>
  </r>
  <r>
    <n v="9643"/>
    <s v="CA-2011-104563"/>
    <x v="2"/>
    <x v="1008"/>
    <d v="2017-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8"/>
    <d v="2017-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20-06-14T00:00:00"/>
    <s v="Standard Class"/>
    <s v="FO-14305"/>
    <s v="Frank Olsen"/>
    <x v="0"/>
    <s v="United States"/>
    <s v="Glendale"/>
    <x v="16"/>
    <n v="85301"/>
    <x v="1"/>
    <s v="TEC-AC-10002006"/>
    <x v="2"/>
    <x v="11"/>
    <s v="Memorex Micro Travel Drive 16 GB"/>
    <n v="89.544000000000011"/>
    <n v="7"/>
    <n v="0.2"/>
    <n v="12.312299999999993"/>
  </r>
  <r>
    <n v="9646"/>
    <s v="US-2014-107979"/>
    <x v="3"/>
    <x v="110"/>
    <d v="2020-06-14T00:00:00"/>
    <s v="Standard Class"/>
    <s v="FO-14305"/>
    <s v="Frank Olsen"/>
    <x v="0"/>
    <s v="United States"/>
    <s v="Glendale"/>
    <x v="16"/>
    <n v="85301"/>
    <x v="1"/>
    <s v="OFF-ST-10002485"/>
    <x v="1"/>
    <x v="4"/>
    <s v="Rogers Deluxe File Chest"/>
    <n v="35.167999999999999"/>
    <n v="2"/>
    <n v="0.2"/>
    <n v="-8.3524000000000012"/>
  </r>
  <r>
    <n v="9647"/>
    <s v="US-2014-107979"/>
    <x v="3"/>
    <x v="110"/>
    <d v="2020-06-14T00:00:00"/>
    <s v="Standard Class"/>
    <s v="FO-14305"/>
    <s v="Frank Olsen"/>
    <x v="0"/>
    <s v="United States"/>
    <s v="Glendale"/>
    <x v="16"/>
    <n v="85301"/>
    <x v="1"/>
    <s v="OFF-BI-10000778"/>
    <x v="1"/>
    <x v="8"/>
    <s v="GBC VeloBinder Electric Binding Machine"/>
    <n v="72.588000000000008"/>
    <n v="2"/>
    <n v="0.7"/>
    <n v="-48.391999999999982"/>
  </r>
  <r>
    <n v="9648"/>
    <s v="CA-2011-150518"/>
    <x v="2"/>
    <x v="84"/>
    <d v="2017-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7-11-24T00:00:00"/>
    <s v="Standard Class"/>
    <s v="MW-18220"/>
    <s v="Mitch Webber"/>
    <x v="0"/>
    <s v="United States"/>
    <s v="Coon Rapids"/>
    <x v="11"/>
    <n v="55433"/>
    <x v="2"/>
    <s v="TEC-PH-10002103"/>
    <x v="2"/>
    <x v="7"/>
    <s v="Jabra SPEAK 410"/>
    <n v="281.96999999999997"/>
    <n v="3"/>
    <n v="0"/>
    <n v="78.951599999999999"/>
  </r>
  <r>
    <n v="9650"/>
    <s v="CA-2013-107104"/>
    <x v="0"/>
    <x v="491"/>
    <d v="2019-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9-12-01T00:00:00"/>
    <s v="Standard Class"/>
    <s v="MS-17365"/>
    <s v="Maribeth Schnelling"/>
    <x v="0"/>
    <s v="United States"/>
    <s v="Los Angeles"/>
    <x v="1"/>
    <n v="90045"/>
    <x v="1"/>
    <s v="OFF-AR-10004269"/>
    <x v="1"/>
    <x v="6"/>
    <s v="Newell 31"/>
    <n v="37.17"/>
    <n v="9"/>
    <n v="0"/>
    <n v="10.4076"/>
  </r>
  <r>
    <n v="9652"/>
    <s v="CA-2013-107104"/>
    <x v="0"/>
    <x v="491"/>
    <d v="2019-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9-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20-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20-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7-09-29T00:00:00"/>
    <s v="Standard Class"/>
    <s v="AS-10090"/>
    <s v="Adam Shillingsburg"/>
    <x v="0"/>
    <s v="United States"/>
    <s v="New York City"/>
    <x v="15"/>
    <n v="10035"/>
    <x v="3"/>
    <s v="FUR-FU-10001876"/>
    <x v="0"/>
    <x v="5"/>
    <s v="Computer Room Manger, 14&quot;"/>
    <n v="97.44"/>
    <n v="3"/>
    <n v="0"/>
    <n v="35.078399999999995"/>
  </r>
  <r>
    <n v="9657"/>
    <s v="CA-2011-156160"/>
    <x v="2"/>
    <x v="358"/>
    <d v="2017-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7-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7-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8"/>
    <d v="2017-03-30T00:00:00"/>
    <s v="Second Class"/>
    <s v="CS-12505"/>
    <s v="Cindy Stewart"/>
    <x v="0"/>
    <s v="United States"/>
    <s v="Pomona"/>
    <x v="1"/>
    <n v="91767"/>
    <x v="1"/>
    <s v="OFF-LA-10001982"/>
    <x v="1"/>
    <x v="2"/>
    <s v="Smead Alpha-Z Color-Coded Name Labels First Letter Starter Set"/>
    <n v="18.75"/>
    <n v="5"/>
    <n v="0"/>
    <n v="9"/>
  </r>
  <r>
    <n v="9661"/>
    <s v="CA-2013-160717"/>
    <x v="0"/>
    <x v="112"/>
    <d v="2019-06-12T00:00:00"/>
    <s v="Standard Class"/>
    <s v="ME-17320"/>
    <s v="Maria Etezadi"/>
    <x v="2"/>
    <s v="United States"/>
    <s v="Santa Barbara"/>
    <x v="1"/>
    <n v="93101"/>
    <x v="1"/>
    <s v="TEC-PH-10001459"/>
    <x v="2"/>
    <x v="7"/>
    <s v="Samsung Galaxy Mega 6.3"/>
    <n v="3023.9280000000003"/>
    <n v="9"/>
    <n v="0.2"/>
    <n v="226.79460000000006"/>
  </r>
  <r>
    <n v="9662"/>
    <s v="CA-2013-160717"/>
    <x v="0"/>
    <x v="112"/>
    <d v="2019-06-12T00:00:00"/>
    <s v="Standard Class"/>
    <s v="ME-17320"/>
    <s v="Maria Etezadi"/>
    <x v="2"/>
    <s v="United States"/>
    <s v="Santa Barbara"/>
    <x v="1"/>
    <n v="93101"/>
    <x v="1"/>
    <s v="TEC-AC-10002134"/>
    <x v="2"/>
    <x v="11"/>
    <s v="Rosewill 107 Normal Keys USB Wired Standard Keyboard"/>
    <n v="26.96"/>
    <n v="2"/>
    <n v="0"/>
    <n v="3.7744"/>
  </r>
  <r>
    <n v="9663"/>
    <s v="CA-2013-160717"/>
    <x v="0"/>
    <x v="112"/>
    <d v="2019-06-12T00:00:00"/>
    <s v="Standard Class"/>
    <s v="ME-17320"/>
    <s v="Maria Etezadi"/>
    <x v="2"/>
    <s v="United States"/>
    <s v="Santa Barbara"/>
    <x v="1"/>
    <n v="93101"/>
    <x v="1"/>
    <s v="TEC-PH-10001760"/>
    <x v="2"/>
    <x v="7"/>
    <s v="Bose SoundLink Bluetooth Speaker"/>
    <n v="477.6"/>
    <n v="3"/>
    <n v="0.2"/>
    <n v="161.19000000000003"/>
  </r>
  <r>
    <n v="9664"/>
    <s v="CA-2014-132619"/>
    <x v="3"/>
    <x v="515"/>
    <d v="2020-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8-12-07T00:00:00"/>
    <s v="Same Day"/>
    <s v="KH-16690"/>
    <s v="Kristen Hastings"/>
    <x v="1"/>
    <s v="United States"/>
    <s v="Riverside"/>
    <x v="1"/>
    <n v="92503"/>
    <x v="1"/>
    <s v="OFF-PA-10003953"/>
    <x v="1"/>
    <x v="10"/>
    <s v="Xerox 218"/>
    <n v="12.96"/>
    <n v="2"/>
    <n v="0"/>
    <n v="6.2208000000000006"/>
  </r>
  <r>
    <n v="9666"/>
    <s v="CA-2014-157448"/>
    <x v="3"/>
    <x v="673"/>
    <d v="2020-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20-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9-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9-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20-04-07T00:00:00"/>
    <s v="Standard Class"/>
    <s v="AH-10465"/>
    <s v="Amy Hunt"/>
    <x v="0"/>
    <s v="United States"/>
    <s v="Decatur"/>
    <x v="19"/>
    <n v="35601"/>
    <x v="0"/>
    <s v="OFF-LA-10001569"/>
    <x v="1"/>
    <x v="2"/>
    <s v="Avery 499"/>
    <n v="14.940000000000001"/>
    <n v="3"/>
    <n v="0"/>
    <n v="6.8723999999999998"/>
  </r>
  <r>
    <n v="9671"/>
    <s v="CA-2012-133396"/>
    <x v="1"/>
    <x v="863"/>
    <d v="2018-08-15T00:00:00"/>
    <s v="First Class"/>
    <s v="GK-14620"/>
    <s v="Grace Kelly"/>
    <x v="1"/>
    <s v="United States"/>
    <s v="Greensboro"/>
    <x v="3"/>
    <n v="27405"/>
    <x v="0"/>
    <s v="OFF-AR-10001446"/>
    <x v="1"/>
    <x v="6"/>
    <s v="Newell 309"/>
    <n v="64.680000000000007"/>
    <n v="7"/>
    <n v="0.2"/>
    <n v="8.0849999999999973"/>
  </r>
  <r>
    <n v="9672"/>
    <s v="US-2014-140312"/>
    <x v="3"/>
    <x v="38"/>
    <d v="2020-11-20T00:00:00"/>
    <s v="Standard Class"/>
    <s v="KL-16645"/>
    <s v="Ken Lonsdale"/>
    <x v="0"/>
    <s v="United States"/>
    <s v="Dublin"/>
    <x v="1"/>
    <n v="94568"/>
    <x v="1"/>
    <s v="TEC-PH-10003442"/>
    <x v="2"/>
    <x v="7"/>
    <s v="Samsung Replacement EH64AVFWE Premium Headset"/>
    <n v="22"/>
    <n v="5"/>
    <n v="0.2"/>
    <n v="1.375"/>
  </r>
  <r>
    <n v="9673"/>
    <s v="CA-2013-114867"/>
    <x v="0"/>
    <x v="443"/>
    <d v="2019-12-29T00:00:00"/>
    <s v="Standard Class"/>
    <s v="FM-14290"/>
    <s v="Frank Merwin"/>
    <x v="2"/>
    <s v="United States"/>
    <s v="Philadelphia"/>
    <x v="9"/>
    <n v="19143"/>
    <x v="3"/>
    <s v="OFF-PA-10000477"/>
    <x v="1"/>
    <x v="10"/>
    <s v="Xerox 1952"/>
    <n v="7.9680000000000009"/>
    <n v="2"/>
    <n v="0.2"/>
    <n v="2.6892000000000005"/>
  </r>
  <r>
    <n v="9674"/>
    <s v="CA-2013-114867"/>
    <x v="0"/>
    <x v="443"/>
    <d v="2019-12-29T00:00:00"/>
    <s v="Standard Class"/>
    <s v="FM-14290"/>
    <s v="Frank Merwin"/>
    <x v="2"/>
    <s v="United States"/>
    <s v="Philadelphia"/>
    <x v="9"/>
    <n v="19143"/>
    <x v="3"/>
    <s v="TEC-PH-10002645"/>
    <x v="2"/>
    <x v="7"/>
    <s v="LG G2"/>
    <n v="1499.9699999999998"/>
    <n v="5"/>
    <n v="0.4"/>
    <n v="-374.99250000000006"/>
  </r>
  <r>
    <n v="9675"/>
    <s v="US-2011-164644"/>
    <x v="2"/>
    <x v="192"/>
    <d v="2017-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9-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7-12-03T00:00:00"/>
    <s v="Standard Class"/>
    <s v="MC-17635"/>
    <s v="Matthew Clasen"/>
    <x v="1"/>
    <s v="United States"/>
    <s v="Richmond"/>
    <x v="14"/>
    <n v="47374"/>
    <x v="2"/>
    <s v="OFF-EN-10003862"/>
    <x v="1"/>
    <x v="12"/>
    <s v="Laser &amp; Ink Jet Business Envelopes"/>
    <n v="64.02"/>
    <n v="6"/>
    <n v="0"/>
    <n v="29.449199999999998"/>
  </r>
  <r>
    <n v="9678"/>
    <s v="CA-2013-144785"/>
    <x v="0"/>
    <x v="724"/>
    <d v="2019-04-24T00:00:00"/>
    <s v="Standard Class"/>
    <s v="CS-12490"/>
    <s v="Cindy Schnelling"/>
    <x v="1"/>
    <s v="United States"/>
    <s v="New York City"/>
    <x v="15"/>
    <n v="10009"/>
    <x v="3"/>
    <s v="OFF-AR-10001573"/>
    <x v="1"/>
    <x v="6"/>
    <s v="American Pencil"/>
    <n v="6.99"/>
    <n v="3"/>
    <n v="0"/>
    <n v="2.027099999999999"/>
  </r>
  <r>
    <n v="9679"/>
    <s v="CA-2013-144785"/>
    <x v="0"/>
    <x v="724"/>
    <d v="2019-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8-12-31T00:00:00"/>
    <s v="Standard Class"/>
    <s v="AH-10030"/>
    <s v="Aaron Hawkins"/>
    <x v="1"/>
    <s v="United States"/>
    <s v="San Francisco"/>
    <x v="1"/>
    <n v="94122"/>
    <x v="1"/>
    <s v="OFF-ST-10000046"/>
    <x v="1"/>
    <x v="4"/>
    <s v="Fellowes Super Stor/Drawer Files"/>
    <n v="323.10000000000002"/>
    <n v="2"/>
    <n v="0"/>
    <n v="61.38900000000001"/>
  </r>
  <r>
    <n v="9681"/>
    <s v="CA-2012-130113"/>
    <x v="1"/>
    <x v="17"/>
    <d v="2018-12-31T00:00:00"/>
    <s v="Standard Class"/>
    <s v="AH-10030"/>
    <s v="Aaron Hawkins"/>
    <x v="1"/>
    <s v="United States"/>
    <s v="San Francisco"/>
    <x v="1"/>
    <n v="94122"/>
    <x v="1"/>
    <s v="TEC-PH-10003505"/>
    <x v="2"/>
    <x v="7"/>
    <s v="Geemarc AmpliPOWER60"/>
    <n v="668.16"/>
    <n v="9"/>
    <n v="0.2"/>
    <n v="75.167999999999921"/>
  </r>
  <r>
    <n v="9682"/>
    <s v="CA-2014-122770"/>
    <x v="3"/>
    <x v="1095"/>
    <d v="2020-12-19T00:00:00"/>
    <s v="Standard Class"/>
    <s v="EP-13915"/>
    <s v="Emily Phan"/>
    <x v="0"/>
    <s v="United States"/>
    <s v="San Francisco"/>
    <x v="1"/>
    <n v="94122"/>
    <x v="1"/>
    <s v="OFF-LA-10004559"/>
    <x v="1"/>
    <x v="2"/>
    <s v="Avery 49"/>
    <n v="8.64"/>
    <n v="3"/>
    <n v="0"/>
    <n v="4.2336"/>
  </r>
  <r>
    <n v="9683"/>
    <s v="CA-2014-122770"/>
    <x v="3"/>
    <x v="1095"/>
    <d v="2020-12-19T00:00:00"/>
    <s v="Standard Class"/>
    <s v="EP-13915"/>
    <s v="Emily Phan"/>
    <x v="0"/>
    <s v="United States"/>
    <s v="San Francisco"/>
    <x v="1"/>
    <n v="94122"/>
    <x v="1"/>
    <s v="OFF-PA-10003172"/>
    <x v="1"/>
    <x v="10"/>
    <s v="Xerox 1996"/>
    <n v="38.880000000000003"/>
    <n v="6"/>
    <n v="0"/>
    <n v="18.662400000000002"/>
  </r>
  <r>
    <n v="9684"/>
    <s v="CA-2014-122770"/>
    <x v="3"/>
    <x v="1095"/>
    <d v="2020-12-19T00:00:00"/>
    <s v="Standard Class"/>
    <s v="EP-13915"/>
    <s v="Emily Phan"/>
    <x v="0"/>
    <s v="United States"/>
    <s v="San Francisco"/>
    <x v="1"/>
    <n v="94122"/>
    <x v="1"/>
    <s v="FUR-FU-10001473"/>
    <x v="0"/>
    <x v="5"/>
    <s v="Eldon Executive Woodline II Desk Accessories, Mahogany"/>
    <n v="201.04"/>
    <n v="8"/>
    <n v="0"/>
    <n v="54.280799999999999"/>
  </r>
  <r>
    <n v="9685"/>
    <s v="CA-2014-122770"/>
    <x v="3"/>
    <x v="1095"/>
    <d v="2020-12-19T00:00:00"/>
    <s v="Standard Class"/>
    <s v="EP-13915"/>
    <s v="Emily Phan"/>
    <x v="0"/>
    <s v="United States"/>
    <s v="San Francisco"/>
    <x v="1"/>
    <n v="94122"/>
    <x v="1"/>
    <s v="OFF-PA-10000232"/>
    <x v="1"/>
    <x v="10"/>
    <s v="Xerox 1975"/>
    <n v="12.96"/>
    <n v="2"/>
    <n v="0"/>
    <n v="6.3504000000000005"/>
  </r>
  <r>
    <n v="9686"/>
    <s v="CA-2014-118668"/>
    <x v="3"/>
    <x v="460"/>
    <d v="2020-01-05T00:00:00"/>
    <s v="Second Class"/>
    <s v="FW-14395"/>
    <s v="Fred Wasserman"/>
    <x v="1"/>
    <s v="United States"/>
    <s v="Los Angeles"/>
    <x v="1"/>
    <n v="90032"/>
    <x v="1"/>
    <s v="TEC-AC-10000682"/>
    <x v="2"/>
    <x v="11"/>
    <s v="Kensington K72356US Mouse-in-a-Box USB Desktop Mouse"/>
    <n v="16.59"/>
    <n v="1"/>
    <n v="0"/>
    <n v="5.8064999999999998"/>
  </r>
  <r>
    <n v="9687"/>
    <s v="CA-2014-116498"/>
    <x v="3"/>
    <x v="1108"/>
    <d v="2020-06-04T00:00:00"/>
    <s v="Standard Class"/>
    <s v="KA-16525"/>
    <s v="Kelly Andreada"/>
    <x v="0"/>
    <s v="United States"/>
    <s v="San Diego"/>
    <x v="1"/>
    <n v="92037"/>
    <x v="1"/>
    <s v="OFF-AR-10003405"/>
    <x v="1"/>
    <x v="6"/>
    <s v="Dixon My First Ticonderoga Pencil, #2"/>
    <n v="35.099999999999994"/>
    <n v="6"/>
    <n v="0"/>
    <n v="10.178999999999997"/>
  </r>
  <r>
    <n v="9688"/>
    <s v="US-2014-130603"/>
    <x v="3"/>
    <x v="1032"/>
    <d v="2020-10-07T00:00:00"/>
    <s v="Standard Class"/>
    <s v="SC-20050"/>
    <s v="Sample Company A"/>
    <x v="2"/>
    <s v="United States"/>
    <s v="Arlington"/>
    <x v="5"/>
    <n v="76017"/>
    <x v="2"/>
    <s v="OFF-BI-10000301"/>
    <x v="1"/>
    <x v="8"/>
    <s v="GBC Instant Report Kit"/>
    <n v="11.645999999999997"/>
    <n v="9"/>
    <n v="0.8"/>
    <n v="-17.469000000000005"/>
  </r>
  <r>
    <n v="9689"/>
    <s v="US-2014-135986"/>
    <x v="3"/>
    <x v="308"/>
    <d v="2020-06-28T00:00:00"/>
    <s v="Standard Class"/>
    <s v="PG-18895"/>
    <s v="Paul Gonzalez"/>
    <x v="0"/>
    <s v="United States"/>
    <s v="Richmond"/>
    <x v="17"/>
    <n v="23223"/>
    <x v="0"/>
    <s v="OFF-PA-10001534"/>
    <x v="1"/>
    <x v="10"/>
    <s v="Xerox 230"/>
    <n v="32.400000000000006"/>
    <n v="5"/>
    <n v="0"/>
    <n v="15.552000000000001"/>
  </r>
  <r>
    <n v="9690"/>
    <s v="US-2014-135986"/>
    <x v="3"/>
    <x v="308"/>
    <d v="2020-06-28T00:00:00"/>
    <s v="Standard Class"/>
    <s v="PG-18895"/>
    <s v="Paul Gonzalez"/>
    <x v="0"/>
    <s v="United States"/>
    <s v="Richmond"/>
    <x v="17"/>
    <n v="23223"/>
    <x v="0"/>
    <s v="TEC-PH-10003691"/>
    <x v="2"/>
    <x v="7"/>
    <s v="BlackBerry Q10"/>
    <n v="503.96"/>
    <n v="4"/>
    <n v="0"/>
    <n v="125.99000000000001"/>
  </r>
  <r>
    <n v="9691"/>
    <s v="CA-2014-140536"/>
    <x v="3"/>
    <x v="1094"/>
    <d v="2020-04-06T00:00:00"/>
    <s v="First Class"/>
    <s v="TA-21385"/>
    <s v="Tom Ashbrook"/>
    <x v="2"/>
    <s v="United States"/>
    <s v="New York City"/>
    <x v="15"/>
    <n v="10035"/>
    <x v="3"/>
    <s v="OFF-AR-10001545"/>
    <x v="1"/>
    <x v="6"/>
    <s v="Newell 326"/>
    <n v="7.04"/>
    <n v="4"/>
    <n v="0"/>
    <n v="2.0415999999999999"/>
  </r>
  <r>
    <n v="9692"/>
    <s v="CA-2012-130183"/>
    <x v="1"/>
    <x v="50"/>
    <d v="2018-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8-09-02T00:00:00"/>
    <s v="Standard Class"/>
    <s v="SM-20950"/>
    <s v="Suzanne McNair"/>
    <x v="1"/>
    <s v="United States"/>
    <s v="Fairfield"/>
    <x v="29"/>
    <n v="6824"/>
    <x v="3"/>
    <s v="OFF-ST-10001837"/>
    <x v="1"/>
    <x v="4"/>
    <s v="SAFCO Mobile Desk Side File, Wire Frame"/>
    <n v="470.35999999999996"/>
    <n v="11"/>
    <n v="0"/>
    <n v="122.2936"/>
  </r>
  <r>
    <n v="9694"/>
    <s v="CA-2014-130148"/>
    <x v="3"/>
    <x v="241"/>
    <d v="2020-09-29T00:00:00"/>
    <s v="Second Class"/>
    <s v="NK-18490"/>
    <s v="Neil Knudson"/>
    <x v="2"/>
    <s v="United States"/>
    <s v="San Francisco"/>
    <x v="1"/>
    <n v="94110"/>
    <x v="1"/>
    <s v="OFF-PA-10000551"/>
    <x v="1"/>
    <x v="10"/>
    <s v="Array Memo Cubes"/>
    <n v="31.08"/>
    <n v="6"/>
    <n v="0"/>
    <n v="15.229199999999999"/>
  </r>
  <r>
    <n v="9695"/>
    <s v="CA-2014-130148"/>
    <x v="3"/>
    <x v="241"/>
    <d v="2020-09-29T00:00:00"/>
    <s v="Second Class"/>
    <s v="NK-18490"/>
    <s v="Neil Knudson"/>
    <x v="2"/>
    <s v="United States"/>
    <s v="San Francisco"/>
    <x v="1"/>
    <n v="94110"/>
    <x v="1"/>
    <s v="OFF-SU-10001574"/>
    <x v="1"/>
    <x v="14"/>
    <s v="Acme Value Line Scissors"/>
    <n v="7.3"/>
    <n v="2"/>
    <n v="0"/>
    <n v="2.1899999999999995"/>
  </r>
  <r>
    <n v="9696"/>
    <s v="US-2013-151260"/>
    <x v="0"/>
    <x v="25"/>
    <d v="2019-12-15T00:00:00"/>
    <s v="First Class"/>
    <s v="SC-20695"/>
    <s v="Steve Chapman"/>
    <x v="1"/>
    <s v="United States"/>
    <s v="Springfield"/>
    <x v="24"/>
    <n v="45503"/>
    <x v="3"/>
    <s v="OFF-AP-10002892"/>
    <x v="1"/>
    <x v="9"/>
    <s v="Belkin F5C206VTEL 6 Outlet Surge"/>
    <n v="73.536000000000001"/>
    <n v="4"/>
    <n v="0.2"/>
    <n v="9.1919999999999931"/>
  </r>
  <r>
    <n v="9697"/>
    <s v="CA-2011-144281"/>
    <x v="2"/>
    <x v="1226"/>
    <d v="2017-06-15T00:00:00"/>
    <s v="Second Class"/>
    <s v="HK-14890"/>
    <s v="Heather Kirkland"/>
    <x v="1"/>
    <s v="United States"/>
    <s v="Detroit"/>
    <x v="12"/>
    <n v="48234"/>
    <x v="2"/>
    <s v="OFF-LA-10003930"/>
    <x v="1"/>
    <x v="2"/>
    <s v="Dot Matrix Printer Tape Reel Labels, White, 5000/Box"/>
    <n v="491.55"/>
    <n v="5"/>
    <n v="0"/>
    <n v="240.8595"/>
  </r>
  <r>
    <n v="9698"/>
    <s v="CA-2013-122511"/>
    <x v="0"/>
    <x v="21"/>
    <d v="2019-03-12T00:00:00"/>
    <s v="Same Day"/>
    <s v="BT-11485"/>
    <s v="Brad Thomas"/>
    <x v="2"/>
    <s v="United States"/>
    <s v="Philadelphia"/>
    <x v="9"/>
    <n v="19140"/>
    <x v="3"/>
    <s v="FUR-FU-10001037"/>
    <x v="0"/>
    <x v="5"/>
    <s v="DAX Charcoal/Nickel-Tone Document Frame, 5 x 7"/>
    <n v="30.336000000000002"/>
    <n v="4"/>
    <n v="0.2"/>
    <n v="9.48"/>
  </r>
  <r>
    <n v="9699"/>
    <s v="CA-2014-154116"/>
    <x v="3"/>
    <x v="933"/>
    <d v="2020-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3"/>
    <d v="2020-12-20T00:00:00"/>
    <s v="Standard Class"/>
    <s v="KM-16660"/>
    <s v="Khloe Miller"/>
    <x v="0"/>
    <s v="United States"/>
    <s v="Inglewood"/>
    <x v="1"/>
    <n v="90301"/>
    <x v="1"/>
    <s v="OFF-AP-10000027"/>
    <x v="1"/>
    <x v="9"/>
    <s v="Hoover Commercial SteamVac"/>
    <n v="54.32"/>
    <n v="4"/>
    <n v="0"/>
    <n v="16.295999999999999"/>
  </r>
  <r>
    <n v="9701"/>
    <s v="CA-2014-154116"/>
    <x v="3"/>
    <x v="933"/>
    <d v="2020-12-20T00:00:00"/>
    <s v="Standard Class"/>
    <s v="KM-16660"/>
    <s v="Khloe Miller"/>
    <x v="0"/>
    <s v="United States"/>
    <s v="Inglewood"/>
    <x v="1"/>
    <n v="90301"/>
    <x v="1"/>
    <s v="TEC-PH-10000675"/>
    <x v="2"/>
    <x v="7"/>
    <s v="Panasonic KX TS3282B Corded phone"/>
    <n v="196.77600000000001"/>
    <n v="3"/>
    <n v="0.2"/>
    <n v="14.758199999999995"/>
  </r>
  <r>
    <n v="9702"/>
    <s v="CA-2013-105291"/>
    <x v="0"/>
    <x v="859"/>
    <d v="2019-11-05T00:00:00"/>
    <s v="Standard Class"/>
    <s v="SP-20920"/>
    <s v="Susan Pistek"/>
    <x v="0"/>
    <s v="United States"/>
    <s v="San Luis Obispo"/>
    <x v="1"/>
    <n v="93405"/>
    <x v="1"/>
    <s v="OFF-FA-10003059"/>
    <x v="1"/>
    <x v="13"/>
    <s v="Assorted Color Push Pins"/>
    <n v="3.62"/>
    <n v="2"/>
    <n v="0"/>
    <n v="1.1945999999999999"/>
  </r>
  <r>
    <n v="9703"/>
    <s v="CA-2014-147032"/>
    <x v="3"/>
    <x v="689"/>
    <d v="2020-08-05T00:00:00"/>
    <s v="Standard Class"/>
    <s v="LB-16795"/>
    <s v="Laurel Beltran"/>
    <x v="2"/>
    <s v="United States"/>
    <s v="Wilmington"/>
    <x v="13"/>
    <n v="19805"/>
    <x v="3"/>
    <s v="OFF-PA-10003256"/>
    <x v="1"/>
    <x v="10"/>
    <s v="Avery Personal Creations Heavyweight Cards"/>
    <n v="11.54"/>
    <n v="1"/>
    <n v="0"/>
    <n v="5.5391999999999992"/>
  </r>
  <r>
    <n v="9704"/>
    <s v="CA-2014-147032"/>
    <x v="3"/>
    <x v="689"/>
    <d v="2020-08-05T00:00:00"/>
    <s v="Standard Class"/>
    <s v="LB-16795"/>
    <s v="Laurel Beltran"/>
    <x v="2"/>
    <s v="United States"/>
    <s v="Wilmington"/>
    <x v="13"/>
    <n v="19805"/>
    <x v="3"/>
    <s v="OFF-BI-10003656"/>
    <x v="1"/>
    <x v="8"/>
    <s v="Fellowes PB200 Plastic Comb Binding Machine"/>
    <n v="849.95"/>
    <n v="5"/>
    <n v="0"/>
    <n v="390.97699999999998"/>
  </r>
  <r>
    <n v="9705"/>
    <s v="CA-2014-147032"/>
    <x v="3"/>
    <x v="689"/>
    <d v="2020-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20-10-24T00:00:00"/>
    <s v="Standard Class"/>
    <s v="JS-16030"/>
    <s v="Joy Smith"/>
    <x v="0"/>
    <s v="United States"/>
    <s v="San Francisco"/>
    <x v="1"/>
    <n v="94122"/>
    <x v="1"/>
    <s v="OFF-BI-10004826"/>
    <x v="1"/>
    <x v="8"/>
    <s v="JM Magazine Binder"/>
    <n v="39.624000000000009"/>
    <n v="3"/>
    <n v="0.2"/>
    <n v="13.868400000000001"/>
  </r>
  <r>
    <n v="9707"/>
    <s v="CA-2013-161746"/>
    <x v="0"/>
    <x v="147"/>
    <d v="2019-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9-10-28T00:00:00"/>
    <s v="Standard Class"/>
    <s v="CS-11950"/>
    <s v="Carlos Soltero"/>
    <x v="0"/>
    <s v="United States"/>
    <s v="Los Angeles"/>
    <x v="1"/>
    <n v="90045"/>
    <x v="1"/>
    <s v="OFF-AR-10000390"/>
    <x v="1"/>
    <x v="6"/>
    <s v="Newell Chalk Holder"/>
    <n v="12.39"/>
    <n v="3"/>
    <n v="0"/>
    <n v="5.6993999999999998"/>
  </r>
  <r>
    <n v="9709"/>
    <s v="CA-2013-161746"/>
    <x v="0"/>
    <x v="147"/>
    <d v="2019-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9-10-28T00:00:00"/>
    <s v="Standard Class"/>
    <s v="CS-11950"/>
    <s v="Carlos Soltero"/>
    <x v="0"/>
    <s v="United States"/>
    <s v="Los Angeles"/>
    <x v="1"/>
    <n v="90045"/>
    <x v="1"/>
    <s v="OFF-ST-10002743"/>
    <x v="1"/>
    <x v="4"/>
    <s v="SAFCO Boltless Steel Shelving"/>
    <n v="340.92"/>
    <n v="3"/>
    <n v="0"/>
    <n v="3.4091999999999842"/>
  </r>
  <r>
    <n v="9711"/>
    <s v="CA-2011-114251"/>
    <x v="2"/>
    <x v="1126"/>
    <d v="2017-11-10T00:00:00"/>
    <s v="Standard Class"/>
    <s v="MD-17350"/>
    <s v="Maribeth Dona"/>
    <x v="0"/>
    <s v="United States"/>
    <s v="Philadelphia"/>
    <x v="9"/>
    <n v="19143"/>
    <x v="3"/>
    <s v="FUR-FU-10001468"/>
    <x v="0"/>
    <x v="5"/>
    <s v="Tenex Antistatic Computer Chair Mats"/>
    <n v="273.56799999999998"/>
    <n v="2"/>
    <n v="0.2"/>
    <n v="-34.196000000000026"/>
  </r>
  <r>
    <n v="9712"/>
    <s v="CA-2011-114251"/>
    <x v="2"/>
    <x v="1126"/>
    <d v="2017-11-10T00:00:00"/>
    <s v="Standard Class"/>
    <s v="MD-17350"/>
    <s v="Maribeth Dona"/>
    <x v="0"/>
    <s v="United States"/>
    <s v="Philadelphia"/>
    <x v="9"/>
    <n v="19143"/>
    <x v="3"/>
    <s v="OFF-BI-10003684"/>
    <x v="1"/>
    <x v="8"/>
    <s v="Wilson Jones Legal Size Ring Binders"/>
    <n v="13.194000000000001"/>
    <n v="2"/>
    <n v="0.7"/>
    <n v="-8.7959999999999958"/>
  </r>
  <r>
    <n v="9713"/>
    <s v="CA-2011-114251"/>
    <x v="2"/>
    <x v="1126"/>
    <d v="2017-11-10T00:00:00"/>
    <s v="Standard Class"/>
    <s v="MD-17350"/>
    <s v="Maribeth Dona"/>
    <x v="0"/>
    <s v="United States"/>
    <s v="Philadelphia"/>
    <x v="9"/>
    <n v="19143"/>
    <x v="3"/>
    <s v="OFF-ST-10003716"/>
    <x v="1"/>
    <x v="4"/>
    <s v="Tennsco Double-Tier Lockers"/>
    <n v="1080.096"/>
    <n v="6"/>
    <n v="0.2"/>
    <n v="-94.508399999999995"/>
  </r>
  <r>
    <n v="9714"/>
    <s v="CA-2011-114251"/>
    <x v="2"/>
    <x v="1126"/>
    <d v="2017-11-10T00:00:00"/>
    <s v="Standard Class"/>
    <s v="MD-17350"/>
    <s v="Maribeth Dona"/>
    <x v="0"/>
    <s v="United States"/>
    <s v="Philadelphia"/>
    <x v="9"/>
    <n v="19143"/>
    <x v="3"/>
    <s v="TEC-AC-10001101"/>
    <x v="2"/>
    <x v="11"/>
    <s v="Sony 16GB Class 10 Micro SDHC R40 Memory Card"/>
    <n v="51.56"/>
    <n v="5"/>
    <n v="0.2"/>
    <n v="-6.4450000000000021"/>
  </r>
  <r>
    <n v="9715"/>
    <s v="CA-2011-114251"/>
    <x v="2"/>
    <x v="1126"/>
    <d v="2017-11-10T00:00:00"/>
    <s v="Standard Class"/>
    <s v="MD-17350"/>
    <s v="Maribeth Dona"/>
    <x v="0"/>
    <s v="United States"/>
    <s v="Philadelphia"/>
    <x v="9"/>
    <n v="19143"/>
    <x v="3"/>
    <s v="TEC-AC-10004864"/>
    <x v="2"/>
    <x v="11"/>
    <s v="Memorex Micro Travel Drive 32 GB"/>
    <n v="58.415999999999997"/>
    <n v="2"/>
    <n v="0.2"/>
    <n v="16.794600000000003"/>
  </r>
  <r>
    <n v="9716"/>
    <s v="CA-2013-116379"/>
    <x v="0"/>
    <x v="77"/>
    <d v="2019-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9-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9-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9-06-01T00:00:00"/>
    <s v="Same Day"/>
    <s v="AT-10735"/>
    <s v="Annie Thurman"/>
    <x v="0"/>
    <s v="United States"/>
    <s v="Houston"/>
    <x v="5"/>
    <n v="77041"/>
    <x v="2"/>
    <s v="TEC-AC-10000109"/>
    <x v="2"/>
    <x v="11"/>
    <s v="Sony Micro Vault Click 16 GB USB 2.0 Flash Drive"/>
    <n v="223.96"/>
    <n v="5"/>
    <n v="0.2"/>
    <n v="11.198000000000015"/>
  </r>
  <r>
    <n v="9720"/>
    <s v="CA-2014-166835"/>
    <x v="3"/>
    <x v="105"/>
    <d v="2020-11-15T00:00:00"/>
    <s v="Second Class"/>
    <s v="DK-13375"/>
    <s v="Dennis Kane"/>
    <x v="0"/>
    <s v="United States"/>
    <s v="Lancaster"/>
    <x v="9"/>
    <n v="17602"/>
    <x v="3"/>
    <s v="OFF-ST-10002574"/>
    <x v="1"/>
    <x v="4"/>
    <s v="SAFCO Commercial Wire Shelving, Black"/>
    <n v="221.024"/>
    <n v="2"/>
    <n v="0.2"/>
    <n v="-55.256"/>
  </r>
  <r>
    <n v="9721"/>
    <s v="CA-2013-119641"/>
    <x v="0"/>
    <x v="896"/>
    <d v="2019-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9-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9-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0"/>
    <d v="2017-12-26T00:00:00"/>
    <s v="Standard Class"/>
    <s v="TW-21025"/>
    <s v="Tamara Willingham"/>
    <x v="2"/>
    <s v="United States"/>
    <s v="New York City"/>
    <x v="15"/>
    <n v="10011"/>
    <x v="3"/>
    <s v="OFF-BI-10003984"/>
    <x v="1"/>
    <x v="8"/>
    <s v="Lock-Up Easel 'Spel-Binder'"/>
    <n v="296.71200000000005"/>
    <n v="13"/>
    <n v="0.2"/>
    <n v="100.14029999999998"/>
  </r>
  <r>
    <n v="9725"/>
    <s v="CA-2012-117898"/>
    <x v="1"/>
    <x v="900"/>
    <d v="2018-12-11T00:00:00"/>
    <s v="Standard Class"/>
    <s v="TB-21250"/>
    <s v="Tim Brockman"/>
    <x v="0"/>
    <s v="United States"/>
    <s v="Bloomington"/>
    <x v="10"/>
    <n v="61701"/>
    <x v="2"/>
    <s v="OFF-EN-10004459"/>
    <x v="1"/>
    <x v="12"/>
    <s v="Security-Tint Envelopes"/>
    <n v="12.224"/>
    <n v="2"/>
    <n v="0.2"/>
    <n v="4.4311999999999996"/>
  </r>
  <r>
    <n v="9726"/>
    <s v="CA-2014-142293"/>
    <x v="3"/>
    <x v="697"/>
    <d v="2020-09-21T00:00:00"/>
    <s v="First Class"/>
    <s v="SC-20380"/>
    <s v="Shahid Collister"/>
    <x v="0"/>
    <s v="United States"/>
    <s v="Boise"/>
    <x v="45"/>
    <n v="83704"/>
    <x v="1"/>
    <s v="TEC-AC-10001109"/>
    <x v="2"/>
    <x v="11"/>
    <s v="Logitech Trackman Marble Mouse"/>
    <n v="89.97"/>
    <n v="3"/>
    <n v="0"/>
    <n v="37.787400000000005"/>
  </r>
  <r>
    <n v="9727"/>
    <s v="CA-2014-167395"/>
    <x v="3"/>
    <x v="574"/>
    <d v="2020-12-05T00:00:00"/>
    <s v="First Class"/>
    <s v="KM-16720"/>
    <s v="Kunst Miller"/>
    <x v="0"/>
    <s v="United States"/>
    <s v="Lowell"/>
    <x v="31"/>
    <n v="1852"/>
    <x v="3"/>
    <s v="OFF-AP-10001293"/>
    <x v="1"/>
    <x v="9"/>
    <s v="Belkin 8 Outlet Surge Protector"/>
    <n v="286.85999999999996"/>
    <n v="7"/>
    <n v="0"/>
    <n v="80.320799999999991"/>
  </r>
  <r>
    <n v="9728"/>
    <s v="CA-2014-167395"/>
    <x v="3"/>
    <x v="574"/>
    <d v="2020-12-05T00:00:00"/>
    <s v="First Class"/>
    <s v="KM-16720"/>
    <s v="Kunst Miller"/>
    <x v="0"/>
    <s v="United States"/>
    <s v="Lowell"/>
    <x v="31"/>
    <n v="1852"/>
    <x v="3"/>
    <s v="TEC-PH-10004977"/>
    <x v="2"/>
    <x v="7"/>
    <s v="GE 30524EE4"/>
    <n v="979.95"/>
    <n v="5"/>
    <n v="0"/>
    <n v="284.18549999999993"/>
  </r>
  <r>
    <n v="9729"/>
    <s v="CA-2014-167395"/>
    <x v="3"/>
    <x v="574"/>
    <d v="2020-12-05T00:00:00"/>
    <s v="First Class"/>
    <s v="KM-16720"/>
    <s v="Kunst Miller"/>
    <x v="0"/>
    <s v="United States"/>
    <s v="Lowell"/>
    <x v="31"/>
    <n v="1852"/>
    <x v="3"/>
    <s v="OFF-SU-10001935"/>
    <x v="1"/>
    <x v="14"/>
    <s v="Staples"/>
    <n v="4.3600000000000003"/>
    <n v="2"/>
    <n v="0"/>
    <n v="0.17439999999999944"/>
  </r>
  <r>
    <n v="9730"/>
    <s v="CA-2011-111962"/>
    <x v="2"/>
    <x v="411"/>
    <d v="2017-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7-10-04T00:00:00"/>
    <s v="Standard Class"/>
    <s v="EB-14170"/>
    <s v="Evan Bailliet"/>
    <x v="0"/>
    <s v="United States"/>
    <s v="Seattle"/>
    <x v="4"/>
    <n v="98115"/>
    <x v="1"/>
    <s v="OFF-ST-10000046"/>
    <x v="1"/>
    <x v="4"/>
    <s v="Fellowes Super Stor/Drawer Files"/>
    <n v="807.75"/>
    <n v="5"/>
    <n v="0"/>
    <n v="153.47250000000003"/>
  </r>
  <r>
    <n v="9732"/>
    <s v="CA-2014-124261"/>
    <x v="3"/>
    <x v="237"/>
    <d v="2020-11-20T00:00:00"/>
    <s v="Standard Class"/>
    <s v="JE-15715"/>
    <s v="Joe Elijah"/>
    <x v="0"/>
    <s v="United States"/>
    <s v="Los Angeles"/>
    <x v="1"/>
    <n v="90049"/>
    <x v="1"/>
    <s v="OFF-AR-10003504"/>
    <x v="1"/>
    <x v="6"/>
    <s v="Newell 347"/>
    <n v="34.24"/>
    <n v="8"/>
    <n v="0"/>
    <n v="9.9295999999999971"/>
  </r>
  <r>
    <n v="9733"/>
    <s v="CA-2011-114321"/>
    <x v="2"/>
    <x v="1070"/>
    <d v="2017-08-25T00:00:00"/>
    <s v="Standard Class"/>
    <s v="NC-18535"/>
    <s v="Nick Crebassa"/>
    <x v="1"/>
    <s v="United States"/>
    <s v="Hampton"/>
    <x v="17"/>
    <n v="23666"/>
    <x v="0"/>
    <s v="FUR-CH-10001797"/>
    <x v="0"/>
    <x v="1"/>
    <s v="Safco Chair Connectors, 6/Carton"/>
    <n v="500.23999999999995"/>
    <n v="13"/>
    <n v="0"/>
    <n v="145.06959999999992"/>
  </r>
  <r>
    <n v="9734"/>
    <s v="CA-2011-114321"/>
    <x v="2"/>
    <x v="1070"/>
    <d v="2017-08-25T00:00:00"/>
    <s v="Standard Class"/>
    <s v="NC-18535"/>
    <s v="Nick Crebassa"/>
    <x v="1"/>
    <s v="United States"/>
    <s v="Hampton"/>
    <x v="17"/>
    <n v="23666"/>
    <x v="0"/>
    <s v="OFF-PA-10000246"/>
    <x v="1"/>
    <x v="10"/>
    <s v="Riverleaf Stik-Withit Designer Note Cubes"/>
    <n v="20.12"/>
    <n v="2"/>
    <n v="0"/>
    <n v="9.2552000000000003"/>
  </r>
  <r>
    <n v="9735"/>
    <s v="CA-2011-114321"/>
    <x v="2"/>
    <x v="1070"/>
    <d v="2017-08-25T00:00:00"/>
    <s v="Standard Class"/>
    <s v="NC-18535"/>
    <s v="Nick Crebassa"/>
    <x v="1"/>
    <s v="United States"/>
    <s v="Hampton"/>
    <x v="17"/>
    <n v="23666"/>
    <x v="0"/>
    <s v="OFF-BI-10001359"/>
    <x v="1"/>
    <x v="8"/>
    <s v="GBC DocuBind TL300 Electric Binding System"/>
    <n v="896.99"/>
    <n v="1"/>
    <n v="0"/>
    <n v="421.58529999999996"/>
  </r>
  <r>
    <n v="9736"/>
    <s v="CA-2011-128062"/>
    <x v="2"/>
    <x v="84"/>
    <d v="2017-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8-07-03T00:00:00"/>
    <s v="Standard Class"/>
    <s v="NF-18475"/>
    <s v="Neil Französisch"/>
    <x v="2"/>
    <s v="United States"/>
    <s v="Omaha"/>
    <x v="8"/>
    <n v="68104"/>
    <x v="2"/>
    <s v="TEC-PH-10004667"/>
    <x v="2"/>
    <x v="7"/>
    <s v="Cisco 8x8 Inc. 6753i IP Business Phone System"/>
    <n v="269.98"/>
    <n v="2"/>
    <n v="0"/>
    <n v="72.894599999999997"/>
  </r>
  <r>
    <n v="9738"/>
    <s v="CA-2014-129294"/>
    <x v="3"/>
    <x v="633"/>
    <d v="2020-03-22T00:00:00"/>
    <s v="Standard Class"/>
    <s v="KD-16615"/>
    <s v="Ken Dana"/>
    <x v="1"/>
    <s v="United States"/>
    <s v="Los Angeles"/>
    <x v="1"/>
    <n v="90032"/>
    <x v="1"/>
    <s v="OFF-ST-10002615"/>
    <x v="1"/>
    <x v="4"/>
    <s v="Dual Level, Single-Width Filing Carts"/>
    <n v="310.12"/>
    <n v="2"/>
    <n v="0"/>
    <n v="80.631200000000007"/>
  </r>
  <r>
    <n v="9739"/>
    <s v="CA-2014-129294"/>
    <x v="3"/>
    <x v="633"/>
    <d v="2020-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20-03-22T00:00:00"/>
    <s v="Standard Class"/>
    <s v="KD-16615"/>
    <s v="Ken Dana"/>
    <x v="1"/>
    <s v="United States"/>
    <s v="Los Angeles"/>
    <x v="1"/>
    <n v="90032"/>
    <x v="1"/>
    <s v="OFF-BI-10001757"/>
    <x v="1"/>
    <x v="8"/>
    <s v="Pressboard Hanging Data Binders for Unburst Sheets"/>
    <n v="19.68"/>
    <n v="5"/>
    <n v="0.2"/>
    <n v="6.8879999999999981"/>
  </r>
  <r>
    <n v="9741"/>
    <s v="CA-2014-129294"/>
    <x v="3"/>
    <x v="633"/>
    <d v="2020-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8-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20-12-03T00:00:00"/>
    <s v="Standard Class"/>
    <s v="EP-13915"/>
    <s v="Emily Phan"/>
    <x v="0"/>
    <s v="United States"/>
    <s v="San Diego"/>
    <x v="1"/>
    <n v="92037"/>
    <x v="1"/>
    <s v="OFF-LA-10001074"/>
    <x v="1"/>
    <x v="2"/>
    <s v="Round Specialty Laser Printer Labels"/>
    <n v="62.65"/>
    <n v="5"/>
    <n v="0"/>
    <n v="29.445499999999996"/>
  </r>
  <r>
    <n v="9744"/>
    <s v="CA-2013-137127"/>
    <x v="0"/>
    <x v="949"/>
    <d v="2019-06-23T00:00:00"/>
    <s v="Standard Class"/>
    <s v="JJ-15445"/>
    <s v="Jennifer Jackson"/>
    <x v="0"/>
    <s v="United States"/>
    <s v="Newark"/>
    <x v="13"/>
    <n v="19711"/>
    <x v="3"/>
    <s v="OFF-LA-10001641"/>
    <x v="1"/>
    <x v="2"/>
    <s v="Avery 518"/>
    <n v="9.4499999999999993"/>
    <n v="3"/>
    <n v="0"/>
    <n v="4.5359999999999996"/>
  </r>
  <r>
    <n v="9745"/>
    <s v="CA-2014-141782"/>
    <x v="3"/>
    <x v="276"/>
    <d v="2020-01-26T00:00:00"/>
    <s v="Standard Class"/>
    <s v="BE-11410"/>
    <s v="Bobby Elias"/>
    <x v="0"/>
    <s v="United States"/>
    <s v="Aurora"/>
    <x v="10"/>
    <n v="60505"/>
    <x v="2"/>
    <s v="OFF-EN-10002230"/>
    <x v="1"/>
    <x v="12"/>
    <s v="Airmail Envelopes"/>
    <n v="268.57600000000002"/>
    <n v="4"/>
    <n v="0.2"/>
    <n v="90.64439999999999"/>
  </r>
  <r>
    <n v="9746"/>
    <s v="CA-2014-137505"/>
    <x v="3"/>
    <x v="221"/>
    <d v="2020-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20-11-25T00:00:00"/>
    <s v="Same Day"/>
    <s v="BP-11290"/>
    <s v="Beth Paige"/>
    <x v="0"/>
    <s v="United States"/>
    <s v="Los Angeles"/>
    <x v="1"/>
    <n v="90008"/>
    <x v="1"/>
    <s v="FUR-TA-10001676"/>
    <x v="0"/>
    <x v="3"/>
    <s v="Hon 61000 Series Interactive Training Tables"/>
    <n v="71.088000000000008"/>
    <n v="2"/>
    <n v="0.2"/>
    <n v="-1.7772000000000041"/>
  </r>
  <r>
    <n v="9748"/>
    <s v="US-2011-140914"/>
    <x v="2"/>
    <x v="7"/>
    <d v="2017-11-15T00:00:00"/>
    <s v="Standard Class"/>
    <s v="BH-11710"/>
    <s v="Brosina Hoffman"/>
    <x v="0"/>
    <s v="United States"/>
    <s v="Chicago"/>
    <x v="10"/>
    <n v="60653"/>
    <x v="2"/>
    <s v="FUR-FU-10000175"/>
    <x v="0"/>
    <x v="5"/>
    <s v="DAX Wood Document Frame."/>
    <n v="10.984000000000002"/>
    <n v="2"/>
    <n v="0.6"/>
    <n v="-7.9634"/>
  </r>
  <r>
    <n v="9749"/>
    <s v="US-2011-140914"/>
    <x v="2"/>
    <x v="7"/>
    <d v="2017-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9-03-09T00:00:00"/>
    <s v="Standard Class"/>
    <s v="EM-13810"/>
    <s v="Eleni McCrary"/>
    <x v="1"/>
    <s v="United States"/>
    <s v="Dover"/>
    <x v="38"/>
    <n v="3820"/>
    <x v="3"/>
    <s v="TEC-AC-10002567"/>
    <x v="2"/>
    <x v="11"/>
    <s v="Logitech G602 Wireless Gaming Mouse"/>
    <n v="159.97999999999999"/>
    <n v="2"/>
    <n v="0"/>
    <n v="57.592799999999997"/>
  </r>
  <r>
    <n v="9751"/>
    <s v="CA-2013-113390"/>
    <x v="0"/>
    <x v="1227"/>
    <d v="2019-10-16T00:00:00"/>
    <s v="Standard Class"/>
    <s v="EP-13915"/>
    <s v="Emily Phan"/>
    <x v="0"/>
    <s v="United States"/>
    <s v="Chicago"/>
    <x v="10"/>
    <n v="60610"/>
    <x v="2"/>
    <s v="OFF-AR-10003183"/>
    <x v="1"/>
    <x v="6"/>
    <s v="Avery Fluorescent Highlighter Four-Color Set"/>
    <n v="5.3440000000000003"/>
    <n v="2"/>
    <n v="0.2"/>
    <n v="0.66799999999999948"/>
  </r>
  <r>
    <n v="9752"/>
    <s v="CA-2013-113390"/>
    <x v="0"/>
    <x v="1227"/>
    <d v="2019-10-16T00:00:00"/>
    <s v="Standard Class"/>
    <s v="EP-13915"/>
    <s v="Emily Phan"/>
    <x v="0"/>
    <s v="United States"/>
    <s v="Chicago"/>
    <x v="10"/>
    <n v="60610"/>
    <x v="2"/>
    <s v="OFF-AR-10001446"/>
    <x v="1"/>
    <x v="6"/>
    <s v="Newell 309"/>
    <n v="27.72"/>
    <n v="3"/>
    <n v="0.2"/>
    <n v="3.4649999999999999"/>
  </r>
  <r>
    <n v="9753"/>
    <s v="US-2013-158680"/>
    <x v="0"/>
    <x v="948"/>
    <d v="2019-07-03T00:00:00"/>
    <s v="First Class"/>
    <s v="NZ-18565"/>
    <s v="Nick Zandusky"/>
    <x v="2"/>
    <s v="United States"/>
    <s v="Seattle"/>
    <x v="4"/>
    <n v="98115"/>
    <x v="1"/>
    <s v="OFF-BI-10000145"/>
    <x v="1"/>
    <x v="8"/>
    <s v="Zipper Ring Binder Pockets"/>
    <n v="2.4960000000000004"/>
    <n v="1"/>
    <n v="0.2"/>
    <n v="0.90479999999999983"/>
  </r>
  <r>
    <n v="9754"/>
    <s v="CA-2014-113705"/>
    <x v="3"/>
    <x v="995"/>
    <d v="2020-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5"/>
    <d v="2020-03-30T00:00:00"/>
    <s v="Second Class"/>
    <s v="LC-16870"/>
    <s v="Lena Cacioppo"/>
    <x v="0"/>
    <s v="United States"/>
    <s v="Richmond"/>
    <x v="17"/>
    <n v="23223"/>
    <x v="0"/>
    <s v="OFF-BI-10001679"/>
    <x v="1"/>
    <x v="8"/>
    <s v="GBC Instant Index System for Binding Systems"/>
    <n v="17.760000000000002"/>
    <n v="2"/>
    <n v="0"/>
    <n v="8.8800000000000008"/>
  </r>
  <r>
    <n v="9756"/>
    <s v="CA-2014-113705"/>
    <x v="3"/>
    <x v="995"/>
    <d v="2020-03-30T00:00:00"/>
    <s v="Second Class"/>
    <s v="LC-16870"/>
    <s v="Lena Cacioppo"/>
    <x v="0"/>
    <s v="United States"/>
    <s v="Richmond"/>
    <x v="17"/>
    <n v="23223"/>
    <x v="0"/>
    <s v="OFF-ST-10001128"/>
    <x v="1"/>
    <x v="4"/>
    <s v="Carina Mini System Audio Rack, Model AR050B"/>
    <n v="332.94"/>
    <n v="3"/>
    <n v="0"/>
    <n v="9.9882000000000204"/>
  </r>
  <r>
    <n v="9757"/>
    <s v="CA-2014-113705"/>
    <x v="3"/>
    <x v="995"/>
    <d v="2020-03-30T00:00:00"/>
    <s v="Second Class"/>
    <s v="LC-16870"/>
    <s v="Lena Cacioppo"/>
    <x v="0"/>
    <s v="United States"/>
    <s v="Richmond"/>
    <x v="17"/>
    <n v="23223"/>
    <x v="0"/>
    <s v="FUR-TA-10002533"/>
    <x v="0"/>
    <x v="3"/>
    <s v="BPI Conference Tables"/>
    <n v="292.10000000000002"/>
    <n v="2"/>
    <n v="0"/>
    <n v="58.419999999999987"/>
  </r>
  <r>
    <n v="9758"/>
    <s v="CA-2014-113705"/>
    <x v="3"/>
    <x v="995"/>
    <d v="2020-03-30T00:00:00"/>
    <s v="Second Class"/>
    <s v="LC-16870"/>
    <s v="Lena Cacioppo"/>
    <x v="0"/>
    <s v="United States"/>
    <s v="Richmond"/>
    <x v="17"/>
    <n v="23223"/>
    <x v="0"/>
    <s v="TEC-PH-10004006"/>
    <x v="2"/>
    <x v="7"/>
    <s v="Panasonic KX - TS880B Telephone"/>
    <n v="206.1"/>
    <n v="5"/>
    <n v="0"/>
    <n v="55.647000000000006"/>
  </r>
  <r>
    <n v="9759"/>
    <s v="CA-2014-113705"/>
    <x v="3"/>
    <x v="995"/>
    <d v="2020-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9-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20-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6"/>
    <d v="2017-02-19T00:00:00"/>
    <s v="Standard Class"/>
    <s v="ML-17395"/>
    <s v="Marina Lichtenstein"/>
    <x v="1"/>
    <s v="United States"/>
    <s v="Seattle"/>
    <x v="4"/>
    <n v="98103"/>
    <x v="1"/>
    <s v="TEC-AC-10000736"/>
    <x v="2"/>
    <x v="11"/>
    <s v="Logitech G600 MMO Gaming Mouse"/>
    <n v="239.96999999999997"/>
    <n v="3"/>
    <n v="0"/>
    <n v="86.389199999999988"/>
  </r>
  <r>
    <n v="9763"/>
    <s v="CA-2011-121762"/>
    <x v="2"/>
    <x v="1046"/>
    <d v="2017-02-19T00:00:00"/>
    <s v="Standard Class"/>
    <s v="ML-17395"/>
    <s v="Marina Lichtenstein"/>
    <x v="1"/>
    <s v="United States"/>
    <s v="Seattle"/>
    <x v="4"/>
    <n v="98103"/>
    <x v="1"/>
    <s v="OFF-AP-10001293"/>
    <x v="1"/>
    <x v="9"/>
    <s v="Belkin 8 Outlet Surge Protector"/>
    <n v="81.96"/>
    <n v="2"/>
    <n v="0"/>
    <n v="22.948799999999999"/>
  </r>
  <r>
    <n v="9764"/>
    <s v="CA-2011-121762"/>
    <x v="2"/>
    <x v="1046"/>
    <d v="2017-02-19T00:00:00"/>
    <s v="Standard Class"/>
    <s v="ML-17395"/>
    <s v="Marina Lichtenstein"/>
    <x v="1"/>
    <s v="United States"/>
    <s v="Seattle"/>
    <x v="4"/>
    <n v="98103"/>
    <x v="1"/>
    <s v="OFF-SU-10000157"/>
    <x v="1"/>
    <x v="14"/>
    <s v="Compact Automatic Electric Letter Opener"/>
    <n v="238.62"/>
    <n v="2"/>
    <n v="0"/>
    <n v="4.7724000000000046"/>
  </r>
  <r>
    <n v="9765"/>
    <s v="CA-2011-123855"/>
    <x v="2"/>
    <x v="1228"/>
    <d v="2017-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29"/>
    <d v="2020-03-07T00:00:00"/>
    <s v="Standard Class"/>
    <s v="DB-13660"/>
    <s v="Duane Benoit"/>
    <x v="0"/>
    <s v="United States"/>
    <s v="Middletown"/>
    <x v="29"/>
    <n v="6457"/>
    <x v="3"/>
    <s v="OFF-BI-10001757"/>
    <x v="1"/>
    <x v="8"/>
    <s v="Pressboard Hanging Data Binders for Unburst Sheets"/>
    <n v="9.84"/>
    <n v="2"/>
    <n v="0"/>
    <n v="4.7231999999999994"/>
  </r>
  <r>
    <n v="9767"/>
    <s v="CA-2014-101959"/>
    <x v="3"/>
    <x v="1229"/>
    <d v="2020-03-07T00:00:00"/>
    <s v="Standard Class"/>
    <s v="DB-13660"/>
    <s v="Duane Benoit"/>
    <x v="0"/>
    <s v="United States"/>
    <s v="Middletown"/>
    <x v="29"/>
    <n v="6457"/>
    <x v="3"/>
    <s v="OFF-PA-10002137"/>
    <x v="1"/>
    <x v="10"/>
    <s v="Southworth 100% Résumé Paper, 24lb."/>
    <n v="7.78"/>
    <n v="1"/>
    <n v="0"/>
    <n v="3.5009999999999994"/>
  </r>
  <r>
    <n v="9768"/>
    <s v="CA-2014-102659"/>
    <x v="3"/>
    <x v="34"/>
    <d v="2020-12-16T00:00:00"/>
    <s v="Standard Class"/>
    <s v="LW-17215"/>
    <s v="Luke Weiss"/>
    <x v="0"/>
    <s v="United States"/>
    <s v="Grand Rapids"/>
    <x v="12"/>
    <n v="49505"/>
    <x v="2"/>
    <s v="OFF-BI-10000088"/>
    <x v="1"/>
    <x v="8"/>
    <s v="GBC Imprintable Covers"/>
    <n v="54.900000000000006"/>
    <n v="5"/>
    <n v="0"/>
    <n v="26.901000000000003"/>
  </r>
  <r>
    <n v="9769"/>
    <s v="CA-2014-142328"/>
    <x v="3"/>
    <x v="226"/>
    <d v="2020-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9-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9-12-01T00:00:00"/>
    <s v="Standard Class"/>
    <s v="SC-20050"/>
    <s v="Sample Company A"/>
    <x v="2"/>
    <s v="United States"/>
    <s v="Hialeah"/>
    <x v="2"/>
    <n v="33012"/>
    <x v="0"/>
    <s v="OFF-PA-10001609"/>
    <x v="1"/>
    <x v="10"/>
    <s v="Tops Wirebound Message Log Books"/>
    <n v="10.528"/>
    <n v="4"/>
    <n v="0.2"/>
    <n v="3.4215999999999993"/>
  </r>
  <r>
    <n v="9772"/>
    <s v="CA-2013-123533"/>
    <x v="0"/>
    <x v="390"/>
    <d v="2019-12-01T00:00:00"/>
    <s v="Standard Class"/>
    <s v="SC-20050"/>
    <s v="Sample Company A"/>
    <x v="2"/>
    <s v="United States"/>
    <s v="Hialeah"/>
    <x v="2"/>
    <n v="33012"/>
    <x v="0"/>
    <s v="OFF-AP-10002765"/>
    <x v="1"/>
    <x v="9"/>
    <s v="Fellowes Advanced Computer Series Surge Protectors"/>
    <n v="42.384"/>
    <n v="2"/>
    <n v="0.2"/>
    <n v="4.2384000000000022"/>
  </r>
  <r>
    <n v="9773"/>
    <s v="CA-2013-104983"/>
    <x v="0"/>
    <x v="893"/>
    <d v="2019-07-04T00:00:00"/>
    <s v="Same Day"/>
    <s v="FM-14215"/>
    <s v="Filia McAdams"/>
    <x v="1"/>
    <s v="United States"/>
    <s v="Philadelphia"/>
    <x v="9"/>
    <n v="19143"/>
    <x v="3"/>
    <s v="OFF-PA-10000167"/>
    <x v="1"/>
    <x v="10"/>
    <s v="Xerox 1925"/>
    <n v="123.92000000000002"/>
    <n v="5"/>
    <n v="0.2"/>
    <n v="38.724999999999994"/>
  </r>
  <r>
    <n v="9774"/>
    <s v="CA-2013-160234"/>
    <x v="0"/>
    <x v="190"/>
    <d v="2019-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7-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7-07-30T00:00:00"/>
    <s v="Standard Class"/>
    <s v="LF-17185"/>
    <s v="Luke Foster"/>
    <x v="0"/>
    <s v="United States"/>
    <s v="San Antonio"/>
    <x v="5"/>
    <n v="78207"/>
    <x v="2"/>
    <s v="FUR-FU-10004666"/>
    <x v="0"/>
    <x v="5"/>
    <s v="DAX Clear Channel Poster Frame"/>
    <n v="17.496000000000002"/>
    <n v="3"/>
    <n v="0.6"/>
    <n v="-10.060199999999998"/>
  </r>
  <r>
    <n v="9777"/>
    <s v="CA-2011-169019"/>
    <x v="2"/>
    <x v="711"/>
    <d v="2017-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7-07-30T00:00:00"/>
    <s v="Standard Class"/>
    <s v="LF-17185"/>
    <s v="Luke Foster"/>
    <x v="0"/>
    <s v="United States"/>
    <s v="San Antonio"/>
    <x v="5"/>
    <n v="78207"/>
    <x v="2"/>
    <s v="TEC-AC-10002076"/>
    <x v="2"/>
    <x v="11"/>
    <s v="Microsoft Natural Keyboard Elite"/>
    <n v="431.13600000000002"/>
    <n v="9"/>
    <n v="0.2"/>
    <n v="-26.946000000000012"/>
  </r>
  <r>
    <n v="9779"/>
    <s v="CA-2011-169019"/>
    <x v="2"/>
    <x v="711"/>
    <d v="2017-07-30T00:00:00"/>
    <s v="Standard Class"/>
    <s v="LF-17185"/>
    <s v="Luke Foster"/>
    <x v="0"/>
    <s v="United States"/>
    <s v="San Antonio"/>
    <x v="5"/>
    <n v="78207"/>
    <x v="2"/>
    <s v="OFF-BI-10001679"/>
    <x v="1"/>
    <x v="8"/>
    <s v="GBC Instant Index System for Binding Systems"/>
    <n v="8.879999999999999"/>
    <n v="5"/>
    <n v="0.8"/>
    <n v="-13.32"/>
  </r>
  <r>
    <n v="9780"/>
    <s v="CA-2011-169019"/>
    <x v="2"/>
    <x v="711"/>
    <d v="2017-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9-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9-09-19T00:00:00"/>
    <s v="Standard Class"/>
    <s v="CL-12565"/>
    <s v="Clay Ludtke"/>
    <x v="0"/>
    <s v="United States"/>
    <s v="Long Beach"/>
    <x v="15"/>
    <n v="11561"/>
    <x v="3"/>
    <s v="OFF-BI-10004390"/>
    <x v="1"/>
    <x v="8"/>
    <s v="GBC DocuBind 200 Manual Binding Machine"/>
    <n v="673.5680000000001"/>
    <n v="2"/>
    <n v="0.2"/>
    <n v="252.58799999999999"/>
  </r>
  <r>
    <n v="9783"/>
    <s v="CA-2012-149748"/>
    <x v="1"/>
    <x v="70"/>
    <d v="2018-06-02T00:00:00"/>
    <s v="Second Class"/>
    <s v="EM-13825"/>
    <s v="Elizabeth Moffitt"/>
    <x v="1"/>
    <s v="United States"/>
    <s v="Paterson"/>
    <x v="30"/>
    <n v="7501"/>
    <x v="3"/>
    <s v="OFF-PA-10002120"/>
    <x v="1"/>
    <x v="10"/>
    <s v="Xerox 1889"/>
    <n v="274.8"/>
    <n v="5"/>
    <n v="0"/>
    <n v="134.65199999999999"/>
  </r>
  <r>
    <n v="9784"/>
    <s v="CA-2012-149748"/>
    <x v="1"/>
    <x v="70"/>
    <d v="2018-06-02T00:00:00"/>
    <s v="Second Class"/>
    <s v="EM-13825"/>
    <s v="Elizabeth Moffitt"/>
    <x v="1"/>
    <s v="United States"/>
    <s v="Paterson"/>
    <x v="30"/>
    <n v="7501"/>
    <x v="3"/>
    <s v="OFF-ST-10004340"/>
    <x v="1"/>
    <x v="4"/>
    <s v="Fellowes Mobile File Cart, Black"/>
    <n v="62.18"/>
    <n v="1"/>
    <n v="0"/>
    <n v="16.788600000000002"/>
  </r>
  <r>
    <n v="9785"/>
    <s v="CA-2012-149748"/>
    <x v="1"/>
    <x v="70"/>
    <d v="2018-06-02T00:00:00"/>
    <s v="Second Class"/>
    <s v="EM-13825"/>
    <s v="Elizabeth Moffitt"/>
    <x v="1"/>
    <s v="United States"/>
    <s v="Paterson"/>
    <x v="30"/>
    <n v="7501"/>
    <x v="3"/>
    <s v="FUR-FU-10001847"/>
    <x v="0"/>
    <x v="5"/>
    <s v="Eldon Image Series Black Desk Accessories"/>
    <n v="8.2799999999999994"/>
    <n v="2"/>
    <n v="0"/>
    <n v="2.9807999999999995"/>
  </r>
  <r>
    <n v="9786"/>
    <s v="CA-2012-155635"/>
    <x v="1"/>
    <x v="1230"/>
    <d v="2018-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6"/>
    <d v="2017-11-05T00:00:00"/>
    <s v="Same Day"/>
    <s v="BG-11035"/>
    <s v="Barry Gonzalez"/>
    <x v="0"/>
    <s v="United States"/>
    <s v="Hampton"/>
    <x v="17"/>
    <n v="23666"/>
    <x v="0"/>
    <s v="FUR-CH-10004754"/>
    <x v="0"/>
    <x v="1"/>
    <s v="Global Stack Chair with Arms, Black"/>
    <n v="149.9"/>
    <n v="5"/>
    <n v="0"/>
    <n v="40.472999999999999"/>
  </r>
  <r>
    <n v="9788"/>
    <s v="CA-2014-144491"/>
    <x v="3"/>
    <x v="995"/>
    <d v="2020-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5"/>
    <d v="2020-04-02T00:00:00"/>
    <s v="Standard Class"/>
    <s v="CJ-12010"/>
    <s v="Caroline Jumper"/>
    <x v="0"/>
    <s v="United States"/>
    <s v="Houston"/>
    <x v="5"/>
    <n v="77070"/>
    <x v="2"/>
    <s v="FUR-CH-10004063"/>
    <x v="0"/>
    <x v="1"/>
    <s v="Global Deluxe High-Back Manager's Chair"/>
    <n v="600.55799999999999"/>
    <n v="3"/>
    <n v="0.3"/>
    <n v="-8.5794000000000779"/>
  </r>
  <r>
    <n v="9790"/>
    <s v="CA-2014-144491"/>
    <x v="3"/>
    <x v="995"/>
    <d v="2020-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5"/>
    <d v="2020-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7-05-23T00:00:00"/>
    <s v="Second Class"/>
    <s v="KH-16360"/>
    <s v="Katherine Hughes"/>
    <x v="0"/>
    <s v="United States"/>
    <s v="Houston"/>
    <x v="5"/>
    <n v="77070"/>
    <x v="2"/>
    <s v="OFF-EN-10003134"/>
    <x v="1"/>
    <x v="12"/>
    <s v="Staples"/>
    <n v="56.063999999999993"/>
    <n v="6"/>
    <n v="0.2"/>
    <n v="21.024000000000001"/>
  </r>
  <r>
    <n v="9793"/>
    <s v="CA-2011-127166"/>
    <x v="2"/>
    <x v="371"/>
    <d v="2017-05-23T00:00:00"/>
    <s v="Second Class"/>
    <s v="KH-16360"/>
    <s v="Katherine Hughes"/>
    <x v="0"/>
    <s v="United States"/>
    <s v="Houston"/>
    <x v="5"/>
    <n v="77070"/>
    <x v="2"/>
    <s v="FUR-CH-10003396"/>
    <x v="0"/>
    <x v="1"/>
    <s v="Global Deluxe Steno Chair"/>
    <n v="107.77200000000001"/>
    <n v="2"/>
    <n v="0.3"/>
    <n v="-29.252400000000009"/>
  </r>
  <r>
    <n v="9794"/>
    <s v="CA-2011-127166"/>
    <x v="2"/>
    <x v="371"/>
    <d v="2017-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7-05-23T00:00:00"/>
    <s v="Second Class"/>
    <s v="KH-16360"/>
    <s v="Katherine Hughes"/>
    <x v="0"/>
    <s v="United States"/>
    <s v="Houston"/>
    <x v="5"/>
    <n v="77070"/>
    <x v="2"/>
    <s v="OFF-BI-10000977"/>
    <x v="1"/>
    <x v="8"/>
    <s v="Ibico Plastic Spiral Binding Combs"/>
    <n v="18.239999999999995"/>
    <n v="3"/>
    <n v="0.8"/>
    <n v="-31.00800000000001"/>
  </r>
  <r>
    <n v="9796"/>
    <s v="CA-2013-125920"/>
    <x v="0"/>
    <x v="206"/>
    <d v="2019-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5"/>
    <d v="2018-01-17T00:00:00"/>
    <s v="Standard Class"/>
    <s v="CS-12490"/>
    <s v="Cindy Schnelling"/>
    <x v="1"/>
    <s v="United States"/>
    <s v="Toledo"/>
    <x v="24"/>
    <n v="43615"/>
    <x v="3"/>
    <s v="OFF-AR-10001374"/>
    <x v="1"/>
    <x v="6"/>
    <s v="BIC Brite Liner Highlighters, Chisel Tip"/>
    <n v="10.368000000000002"/>
    <n v="2"/>
    <n v="0.2"/>
    <n v="1.5551999999999992"/>
  </r>
  <r>
    <n v="9798"/>
    <s v="CA-2012-128608"/>
    <x v="1"/>
    <x v="1025"/>
    <d v="2018-01-17T00:00:00"/>
    <s v="Standard Class"/>
    <s v="CS-12490"/>
    <s v="Cindy Schnelling"/>
    <x v="1"/>
    <s v="United States"/>
    <s v="Toledo"/>
    <x v="24"/>
    <n v="43615"/>
    <x v="3"/>
    <s v="TEC-PH-10004977"/>
    <x v="2"/>
    <x v="7"/>
    <s v="GE 30524EE4"/>
    <n v="235.18799999999999"/>
    <n v="2"/>
    <n v="0.4"/>
    <n v="-43.117800000000045"/>
  </r>
  <r>
    <n v="9799"/>
    <s v="CA-2012-128608"/>
    <x v="1"/>
    <x v="1025"/>
    <d v="2018-01-17T00:00:00"/>
    <s v="Standard Class"/>
    <s v="CS-12490"/>
    <s v="Cindy Schnelling"/>
    <x v="1"/>
    <s v="United States"/>
    <s v="Toledo"/>
    <x v="24"/>
    <n v="43615"/>
    <x v="3"/>
    <s v="TEC-PH-10000912"/>
    <x v="2"/>
    <x v="7"/>
    <s v="Anker 24W Portable Micro USB Car Charger"/>
    <n v="26.376000000000001"/>
    <n v="4"/>
    <n v="0.4"/>
    <n v="2.6375999999999991"/>
  </r>
  <r>
    <n v="9800"/>
    <s v="CA-2012-128608"/>
    <x v="1"/>
    <x v="1025"/>
    <d v="2018-01-17T00:00:00"/>
    <s v="Standard Class"/>
    <s v="CS-12490"/>
    <s v="Cindy Schnelling"/>
    <x v="1"/>
    <s v="United States"/>
    <s v="Toledo"/>
    <x v="24"/>
    <n v="43615"/>
    <x v="3"/>
    <s v="TEC-AC-10000487"/>
    <x v="2"/>
    <x v="11"/>
    <s v="SanDisk Cruzer 4 GB USB Flash Drive"/>
    <n v="10.384"/>
    <n v="2"/>
    <n v="0.2"/>
    <n v="2.2065999999999999"/>
  </r>
  <r>
    <n v="9801"/>
    <s v="CA-2012-128608"/>
    <x v="1"/>
    <x v="1025"/>
    <d v="2018-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20-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3"/>
    <d v="2018-07-20T00:00:00"/>
    <s v="Second Class"/>
    <s v="PJ-19015"/>
    <s v="Pauline Johnson"/>
    <x v="0"/>
    <s v="United States"/>
    <s v="New York City"/>
    <x v="15"/>
    <n v="10024"/>
    <x v="3"/>
    <s v="OFF-BI-10004182"/>
    <x v="1"/>
    <x v="8"/>
    <s v="Economy Binders"/>
    <n v="3.3280000000000003"/>
    <n v="2"/>
    <n v="0.2"/>
    <n v="1.2064000000000001"/>
  </r>
  <r>
    <n v="9804"/>
    <s v="CA-2012-122973"/>
    <x v="1"/>
    <x v="1073"/>
    <d v="2018-07-20T00:00:00"/>
    <s v="Second Class"/>
    <s v="PJ-19015"/>
    <s v="Pauline Johnson"/>
    <x v="0"/>
    <s v="United States"/>
    <s v="New York City"/>
    <x v="15"/>
    <n v="10024"/>
    <x v="3"/>
    <s v="TEC-PH-10002468"/>
    <x v="2"/>
    <x v="7"/>
    <s v="Plantronics CS 50-USB - headset - Convertible, Monaural"/>
    <n v="135.99"/>
    <n v="1"/>
    <n v="0"/>
    <n v="36.717300000000009"/>
  </r>
  <r>
    <n v="9805"/>
    <s v="CA-2012-122973"/>
    <x v="1"/>
    <x v="1073"/>
    <d v="2018-07-20T00:00:00"/>
    <s v="Second Class"/>
    <s v="PJ-19015"/>
    <s v="Pauline Johnson"/>
    <x v="0"/>
    <s v="United States"/>
    <s v="New York City"/>
    <x v="15"/>
    <n v="10024"/>
    <x v="3"/>
    <s v="FUR-FU-10002364"/>
    <x v="0"/>
    <x v="5"/>
    <s v="Eldon Expressions Wood Desk Accessories, Oak"/>
    <n v="7.38"/>
    <n v="1"/>
    <n v="0"/>
    <n v="2.1401999999999992"/>
  </r>
  <r>
    <n v="9806"/>
    <s v="CA-2013-136322"/>
    <x v="0"/>
    <x v="147"/>
    <d v="2019-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9-10-27T00:00:00"/>
    <s v="Standard Class"/>
    <s v="AP-10720"/>
    <s v="Anne Pryor"/>
    <x v="2"/>
    <s v="United States"/>
    <s v="Fort Lauderdale"/>
    <x v="2"/>
    <n v="33311"/>
    <x v="0"/>
    <s v="OFF-BI-10004817"/>
    <x v="1"/>
    <x v="8"/>
    <s v="GBC Personal VeloBind Strips"/>
    <n v="28.752000000000006"/>
    <n v="8"/>
    <n v="0.7"/>
    <n v="-21.084799999999994"/>
  </r>
  <r>
    <n v="9808"/>
    <s v="CA-2014-107209"/>
    <x v="3"/>
    <x v="943"/>
    <d v="2020-08-02T00:00:00"/>
    <s v="Second Class"/>
    <s v="JW-15955"/>
    <s v="Joni Wasserman"/>
    <x v="0"/>
    <s v="United States"/>
    <s v="Raleigh"/>
    <x v="3"/>
    <n v="27604"/>
    <x v="0"/>
    <s v="FUR-CH-10001146"/>
    <x v="0"/>
    <x v="1"/>
    <s v="Global Value Mid-Back Manager's Chair, Gray"/>
    <n v="194.84800000000001"/>
    <n v="4"/>
    <n v="0.2"/>
    <n v="12.177999999999983"/>
  </r>
  <r>
    <n v="9809"/>
    <s v="CA-2014-145093"/>
    <x v="3"/>
    <x v="246"/>
    <d v="2020-07-27T00:00:00"/>
    <s v="Standard Class"/>
    <s v="PT-19090"/>
    <s v="Pete Takahito"/>
    <x v="0"/>
    <s v="United States"/>
    <s v="Chicago"/>
    <x v="10"/>
    <n v="60623"/>
    <x v="2"/>
    <s v="OFF-BI-10001116"/>
    <x v="1"/>
    <x v="8"/>
    <s v="Wilson Jones 1&quot; Hanging DublLock Ring Binders"/>
    <n v="2.1119999999999997"/>
    <n v="2"/>
    <n v="0.8"/>
    <n v="-3.3792"/>
  </r>
  <r>
    <n v="9810"/>
    <s v="US-2011-139640"/>
    <x v="2"/>
    <x v="845"/>
    <d v="2017-11-11T00:00:00"/>
    <s v="Second Class"/>
    <s v="TB-21595"/>
    <s v="Troy Blackwell"/>
    <x v="0"/>
    <s v="United States"/>
    <s v="Portland"/>
    <x v="21"/>
    <n v="97206"/>
    <x v="1"/>
    <s v="OFF-PA-10000304"/>
    <x v="1"/>
    <x v="10"/>
    <s v="Xerox 1995"/>
    <n v="25.920000000000005"/>
    <n v="5"/>
    <n v="0.2"/>
    <n v="9.0719999999999992"/>
  </r>
  <r>
    <n v="9811"/>
    <s v="US-2011-139640"/>
    <x v="2"/>
    <x v="845"/>
    <d v="2017-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9-12-01T00:00:00"/>
    <s v="First Class"/>
    <s v="CB-12025"/>
    <s v="Cassandra Brandow"/>
    <x v="0"/>
    <s v="United States"/>
    <s v="East Orange"/>
    <x v="30"/>
    <n v="7017"/>
    <x v="3"/>
    <s v="OFF-PA-10001246"/>
    <x v="1"/>
    <x v="10"/>
    <s v="Xerox 215"/>
    <n v="25.92"/>
    <n v="4"/>
    <n v="0"/>
    <n v="12.441600000000001"/>
  </r>
  <r>
    <n v="9813"/>
    <s v="CA-2013-117583"/>
    <x v="0"/>
    <x v="581"/>
    <d v="2019-12-01T00:00:00"/>
    <s v="First Class"/>
    <s v="CB-12025"/>
    <s v="Cassandra Brandow"/>
    <x v="0"/>
    <s v="United States"/>
    <s v="East Orange"/>
    <x v="30"/>
    <n v="7017"/>
    <x v="3"/>
    <s v="OFF-AR-10000658"/>
    <x v="1"/>
    <x v="6"/>
    <s v="Newell 324"/>
    <n v="34.650000000000006"/>
    <n v="3"/>
    <n v="0"/>
    <n v="9.702"/>
  </r>
  <r>
    <n v="9814"/>
    <s v="CA-2013-117583"/>
    <x v="0"/>
    <x v="581"/>
    <d v="2019-12-01T00:00:00"/>
    <s v="First Class"/>
    <s v="CB-12025"/>
    <s v="Cassandra Brandow"/>
    <x v="0"/>
    <s v="United States"/>
    <s v="East Orange"/>
    <x v="30"/>
    <n v="7017"/>
    <x v="3"/>
    <s v="OFF-PA-10000100"/>
    <x v="1"/>
    <x v="10"/>
    <s v="Xerox 1945"/>
    <n v="204.95000000000002"/>
    <n v="5"/>
    <n v="0"/>
    <n v="100.4255"/>
  </r>
  <r>
    <n v="9815"/>
    <s v="CA-2013-117583"/>
    <x v="0"/>
    <x v="581"/>
    <d v="2019-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3"/>
    <d v="2018-06-12T00:00:00"/>
    <s v="Standard Class"/>
    <s v="AG-10495"/>
    <s v="Andrew Gjertsen"/>
    <x v="1"/>
    <s v="United States"/>
    <s v="Saint Petersburg"/>
    <x v="2"/>
    <n v="33710"/>
    <x v="0"/>
    <s v="OFF-PA-10002581"/>
    <x v="1"/>
    <x v="10"/>
    <s v="Xerox 1951"/>
    <n v="173.48800000000003"/>
    <n v="7"/>
    <n v="0.2"/>
    <n v="54.214999999999982"/>
  </r>
  <r>
    <n v="9817"/>
    <s v="CA-2012-162201"/>
    <x v="1"/>
    <x v="1213"/>
    <d v="2018-06-12T00:00:00"/>
    <s v="Standard Class"/>
    <s v="AG-10495"/>
    <s v="Andrew Gjertsen"/>
    <x v="1"/>
    <s v="United States"/>
    <s v="Saint Petersburg"/>
    <x v="2"/>
    <n v="33710"/>
    <x v="0"/>
    <s v="OFF-ST-10000046"/>
    <x v="1"/>
    <x v="4"/>
    <s v="Fellowes Super Stor/Drawer Files"/>
    <n v="516.96"/>
    <n v="4"/>
    <n v="0.2"/>
    <n v="-6.4619999999999891"/>
  </r>
  <r>
    <n v="9818"/>
    <s v="CA-2012-162201"/>
    <x v="1"/>
    <x v="1213"/>
    <d v="2018-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3"/>
    <d v="2018-06-12T00:00:00"/>
    <s v="Standard Class"/>
    <s v="AG-10495"/>
    <s v="Andrew Gjertsen"/>
    <x v="1"/>
    <s v="United States"/>
    <s v="Saint Petersburg"/>
    <x v="2"/>
    <n v="33710"/>
    <x v="0"/>
    <s v="OFF-AR-10003856"/>
    <x v="1"/>
    <x v="6"/>
    <s v="Newell 344"/>
    <n v="4.4479999999999995"/>
    <n v="2"/>
    <n v="0.2"/>
    <n v="0.3335999999999999"/>
  </r>
  <r>
    <n v="9820"/>
    <s v="CA-2012-162201"/>
    <x v="1"/>
    <x v="1213"/>
    <d v="2018-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3"/>
    <d v="2018-06-12T00:00:00"/>
    <s v="Standard Class"/>
    <s v="AG-10495"/>
    <s v="Andrew Gjertsen"/>
    <x v="1"/>
    <s v="United States"/>
    <s v="Saint Petersburg"/>
    <x v="2"/>
    <n v="33710"/>
    <x v="0"/>
    <s v="OFF-PA-10001215"/>
    <x v="1"/>
    <x v="10"/>
    <s v="Xerox 1963"/>
    <n v="42.24"/>
    <n v="10"/>
    <n v="0.2"/>
    <n v="13.199999999999998"/>
  </r>
  <r>
    <n v="9822"/>
    <s v="CA-2012-162201"/>
    <x v="1"/>
    <x v="1213"/>
    <d v="2018-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7-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7-08-19T00:00:00"/>
    <s v="Standard Class"/>
    <s v="BD-11605"/>
    <s v="Brian Dahlen"/>
    <x v="0"/>
    <s v="United States"/>
    <s v="San Francisco"/>
    <x v="1"/>
    <n v="94122"/>
    <x v="1"/>
    <s v="OFF-PA-10000167"/>
    <x v="1"/>
    <x v="10"/>
    <s v="Xerox 1925"/>
    <n v="92.94"/>
    <n v="3"/>
    <n v="0"/>
    <n v="41.822999999999993"/>
  </r>
  <r>
    <n v="9825"/>
    <s v="US-2011-164406"/>
    <x v="2"/>
    <x v="860"/>
    <d v="2017-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7-08-19T00:00:00"/>
    <s v="Standard Class"/>
    <s v="BD-11605"/>
    <s v="Brian Dahlen"/>
    <x v="0"/>
    <s v="United States"/>
    <s v="San Francisco"/>
    <x v="1"/>
    <n v="94122"/>
    <x v="1"/>
    <s v="OFF-BI-10003638"/>
    <x v="1"/>
    <x v="8"/>
    <s v="GBC Durable Plastic Covers"/>
    <n v="46.440000000000005"/>
    <n v="3"/>
    <n v="0.2"/>
    <n v="15.092999999999998"/>
  </r>
  <r>
    <n v="9827"/>
    <s v="US-2011-164406"/>
    <x v="2"/>
    <x v="860"/>
    <d v="2017-08-19T00:00:00"/>
    <s v="Standard Class"/>
    <s v="BD-11605"/>
    <s v="Brian Dahlen"/>
    <x v="0"/>
    <s v="United States"/>
    <s v="San Francisco"/>
    <x v="1"/>
    <n v="94122"/>
    <x v="1"/>
    <s v="FUR-CH-10003833"/>
    <x v="0"/>
    <x v="1"/>
    <s v="Novimex Fabric Task Chair"/>
    <n v="195.136"/>
    <n v="4"/>
    <n v="0.2"/>
    <n v="-12.196000000000005"/>
  </r>
  <r>
    <n v="9828"/>
    <s v="CA-2014-169999"/>
    <x v="3"/>
    <x v="249"/>
    <d v="2020-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20-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20-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7-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7-12-18T00:00:00"/>
    <s v="Second Class"/>
    <s v="SC-20305"/>
    <s v="Sean Christensen"/>
    <x v="0"/>
    <s v="United States"/>
    <s v="Beaumont"/>
    <x v="5"/>
    <n v="77705"/>
    <x v="2"/>
    <s v="FUR-FU-10001706"/>
    <x v="0"/>
    <x v="5"/>
    <s v="Longer-Life Soft White Bulbs"/>
    <n v="8.6240000000000023"/>
    <n v="7"/>
    <n v="0.6"/>
    <n v="-2.5872000000000011"/>
  </r>
  <r>
    <n v="9833"/>
    <s v="CA-2011-133963"/>
    <x v="2"/>
    <x v="598"/>
    <d v="2017-05-22T00:00:00"/>
    <s v="Second Class"/>
    <s v="GA-14515"/>
    <s v="George Ashbrook"/>
    <x v="0"/>
    <s v="United States"/>
    <s v="Dallas"/>
    <x v="5"/>
    <n v="75220"/>
    <x v="2"/>
    <s v="OFF-PA-10001526"/>
    <x v="1"/>
    <x v="10"/>
    <s v="Xerox 1949"/>
    <n v="3.9840000000000004"/>
    <n v="1"/>
    <n v="0.2"/>
    <n v="1.4442000000000004"/>
  </r>
  <r>
    <n v="9834"/>
    <s v="CA-2014-130302"/>
    <x v="3"/>
    <x v="32"/>
    <d v="2020-09-20T00:00:00"/>
    <s v="Standard Class"/>
    <s v="CY-12745"/>
    <s v="Craig Yedwab"/>
    <x v="1"/>
    <s v="United States"/>
    <s v="Springfield"/>
    <x v="24"/>
    <n v="45503"/>
    <x v="3"/>
    <s v="TEC-AC-10002001"/>
    <x v="2"/>
    <x v="11"/>
    <s v="Logitech Wireless Gaming Headset G930"/>
    <n v="895.94400000000019"/>
    <n v="7"/>
    <n v="0.2"/>
    <n v="190.38810000000001"/>
  </r>
  <r>
    <n v="9835"/>
    <s v="CA-2013-126627"/>
    <x v="0"/>
    <x v="1154"/>
    <d v="2019-10-13T00:00:00"/>
    <s v="First Class"/>
    <s v="WB-21850"/>
    <s v="William Brown"/>
    <x v="0"/>
    <s v="United States"/>
    <s v="La Porte"/>
    <x v="5"/>
    <n v="77571"/>
    <x v="2"/>
    <s v="FUR-FU-10004963"/>
    <x v="0"/>
    <x v="5"/>
    <s v="Eldon 400 Class Desk Accessories, Black Carbon"/>
    <n v="14"/>
    <n v="4"/>
    <n v="0.6"/>
    <n v="-6.2999999999999972"/>
  </r>
  <r>
    <n v="9836"/>
    <s v="CA-2013-126627"/>
    <x v="0"/>
    <x v="1154"/>
    <d v="2019-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9-10-02T00:00:00"/>
    <s v="Standard Class"/>
    <s v="DL-12865"/>
    <s v="Dan Lawera"/>
    <x v="0"/>
    <s v="United States"/>
    <s v="Long Beach"/>
    <x v="1"/>
    <n v="90805"/>
    <x v="1"/>
    <s v="OFF-PA-10000141"/>
    <x v="1"/>
    <x v="10"/>
    <s v="Ampad Evidence Wirebond Steno Books, 6&quot; x 9&quot;"/>
    <n v="10.9"/>
    <n v="5"/>
    <n v="0"/>
    <n v="5.1229999999999993"/>
  </r>
  <r>
    <n v="9838"/>
    <s v="US-2013-125402"/>
    <x v="0"/>
    <x v="477"/>
    <d v="2019-10-02T00:00:00"/>
    <s v="Standard Class"/>
    <s v="DL-12865"/>
    <s v="Dan Lawera"/>
    <x v="0"/>
    <s v="United States"/>
    <s v="Long Beach"/>
    <x v="1"/>
    <n v="90805"/>
    <x v="1"/>
    <s v="OFF-LA-10003923"/>
    <x v="1"/>
    <x v="2"/>
    <s v="Alphabetical Labels for Top Tab Filing"/>
    <n v="29.6"/>
    <n v="2"/>
    <n v="0"/>
    <n v="14.8"/>
  </r>
  <r>
    <n v="9839"/>
    <s v="US-2013-125402"/>
    <x v="0"/>
    <x v="477"/>
    <d v="2019-10-02T00:00:00"/>
    <s v="Standard Class"/>
    <s v="DL-12865"/>
    <s v="Dan Lawera"/>
    <x v="0"/>
    <s v="United States"/>
    <s v="Long Beach"/>
    <x v="1"/>
    <n v="90805"/>
    <x v="1"/>
    <s v="OFF-LA-10001771"/>
    <x v="1"/>
    <x v="2"/>
    <s v="Avery 513"/>
    <n v="4.9800000000000004"/>
    <n v="1"/>
    <n v="0"/>
    <n v="2.2907999999999999"/>
  </r>
  <r>
    <n v="9840"/>
    <s v="US-2013-125402"/>
    <x v="0"/>
    <x v="477"/>
    <d v="2019-10-02T00:00:00"/>
    <s v="Standard Class"/>
    <s v="DL-12865"/>
    <s v="Dan Lawera"/>
    <x v="0"/>
    <s v="United States"/>
    <s v="Long Beach"/>
    <x v="1"/>
    <n v="90805"/>
    <x v="1"/>
    <s v="TEC-CO-10001943"/>
    <x v="2"/>
    <x v="16"/>
    <s v="Canon PC-428 Personal Copier"/>
    <n v="479.97600000000006"/>
    <n v="3"/>
    <n v="0.2"/>
    <n v="161.99189999999999"/>
  </r>
  <r>
    <n v="9841"/>
    <s v="US-2013-125402"/>
    <x v="0"/>
    <x v="477"/>
    <d v="2019-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9-10-02T00:00:00"/>
    <s v="Standard Class"/>
    <s v="DL-12865"/>
    <s v="Dan Lawera"/>
    <x v="0"/>
    <s v="United States"/>
    <s v="Long Beach"/>
    <x v="1"/>
    <n v="90805"/>
    <x v="1"/>
    <s v="OFF-AR-10002255"/>
    <x v="1"/>
    <x v="6"/>
    <s v="Newell 346"/>
    <n v="5.76"/>
    <n v="2"/>
    <n v="0"/>
    <n v="1.6703999999999999"/>
  </r>
  <r>
    <n v="9843"/>
    <s v="US-2013-125402"/>
    <x v="0"/>
    <x v="477"/>
    <d v="2019-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7-06-06T00:00:00"/>
    <s v="First Class"/>
    <s v="RE-19450"/>
    <s v="Richard Eichhorn"/>
    <x v="0"/>
    <s v="United States"/>
    <s v="Decatur"/>
    <x v="10"/>
    <n v="62521"/>
    <x v="2"/>
    <s v="OFF-LA-10001771"/>
    <x v="1"/>
    <x v="2"/>
    <s v="Avery 513"/>
    <n v="15.936000000000002"/>
    <n v="4"/>
    <n v="0.2"/>
    <n v="5.1791999999999998"/>
  </r>
  <r>
    <n v="9845"/>
    <s v="CA-2011-163867"/>
    <x v="2"/>
    <x v="561"/>
    <d v="2017-06-06T00:00:00"/>
    <s v="First Class"/>
    <s v="RE-19450"/>
    <s v="Richard Eichhorn"/>
    <x v="0"/>
    <s v="United States"/>
    <s v="Decatur"/>
    <x v="10"/>
    <n v="62521"/>
    <x v="2"/>
    <s v="FUR-FU-10001475"/>
    <x v="0"/>
    <x v="5"/>
    <s v="Contract Clock, 14&quot;, Brown"/>
    <n v="61.543999999999997"/>
    <n v="7"/>
    <n v="0.6"/>
    <n v="-40.003599999999999"/>
  </r>
  <r>
    <n v="9846"/>
    <s v="CA-2011-163867"/>
    <x v="2"/>
    <x v="561"/>
    <d v="2017-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20-09-05T00:00:00"/>
    <s v="Second Class"/>
    <s v="MH-17290"/>
    <s v="Marc Harrigan"/>
    <x v="2"/>
    <s v="United States"/>
    <s v="Los Angeles"/>
    <x v="1"/>
    <n v="90008"/>
    <x v="1"/>
    <s v="OFF-AP-10001492"/>
    <x v="1"/>
    <x v="9"/>
    <s v="Acco Six-Outlet Power Strip, 4' Cord Length"/>
    <n v="43.099999999999994"/>
    <n v="5"/>
    <n v="0"/>
    <n v="11.206"/>
  </r>
  <r>
    <n v="9848"/>
    <s v="CA-2014-169327"/>
    <x v="3"/>
    <x v="264"/>
    <d v="2020-09-05T00:00:00"/>
    <s v="Second Class"/>
    <s v="MH-17290"/>
    <s v="Marc Harrigan"/>
    <x v="2"/>
    <s v="United States"/>
    <s v="Los Angeles"/>
    <x v="1"/>
    <n v="90008"/>
    <x v="1"/>
    <s v="FUR-FU-10004188"/>
    <x v="0"/>
    <x v="5"/>
    <s v="Luxo Professional Combination Clamp-On Lamps"/>
    <n v="511.5"/>
    <n v="5"/>
    <n v="0"/>
    <n v="132.99"/>
  </r>
  <r>
    <n v="9849"/>
    <s v="CA-2014-169327"/>
    <x v="3"/>
    <x v="264"/>
    <d v="2020-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7-04-18T00:00:00"/>
    <s v="Standard Class"/>
    <s v="EH-13765"/>
    <s v="Edward Hooks"/>
    <x v="1"/>
    <s v="United States"/>
    <s v="Lodi"/>
    <x v="1"/>
    <n v="95240"/>
    <x v="1"/>
    <s v="OFF-AR-10002987"/>
    <x v="1"/>
    <x v="6"/>
    <s v="Prismacolor Color Pencil Set"/>
    <n v="39.68"/>
    <n v="2"/>
    <n v="0"/>
    <n v="16.268800000000002"/>
  </r>
  <r>
    <n v="9851"/>
    <s v="CA-2013-158155"/>
    <x v="0"/>
    <x v="440"/>
    <d v="2019-05-07T00:00:00"/>
    <s v="Standard Class"/>
    <s v="EH-13765"/>
    <s v="Edward Hooks"/>
    <x v="1"/>
    <s v="United States"/>
    <s v="New York City"/>
    <x v="15"/>
    <n v="10009"/>
    <x v="3"/>
    <s v="FUR-FU-10000732"/>
    <x v="0"/>
    <x v="5"/>
    <s v="Eldon 200 Class Desk Accessories"/>
    <n v="12.56"/>
    <n v="2"/>
    <n v="0"/>
    <n v="4.0191999999999997"/>
  </r>
  <r>
    <n v="9852"/>
    <s v="CA-2013-158155"/>
    <x v="0"/>
    <x v="440"/>
    <d v="2019-05-07T00:00:00"/>
    <s v="Standard Class"/>
    <s v="EH-13765"/>
    <s v="Edward Hooks"/>
    <x v="1"/>
    <s v="United States"/>
    <s v="New York City"/>
    <x v="15"/>
    <n v="10009"/>
    <x v="3"/>
    <s v="OFF-BI-10001670"/>
    <x v="1"/>
    <x v="8"/>
    <s v="Vinyl Sectional Post Binders"/>
    <n v="90.480000000000018"/>
    <n v="3"/>
    <n v="0.2"/>
    <n v="33.93"/>
  </r>
  <r>
    <n v="9853"/>
    <s v="CA-2013-158155"/>
    <x v="0"/>
    <x v="440"/>
    <d v="2019-05-07T00:00:00"/>
    <s v="Standard Class"/>
    <s v="EH-13765"/>
    <s v="Edward Hooks"/>
    <x v="1"/>
    <s v="United States"/>
    <s v="New York City"/>
    <x v="15"/>
    <n v="10009"/>
    <x v="3"/>
    <s v="OFF-PA-10000533"/>
    <x v="1"/>
    <x v="10"/>
    <s v="Southworth Parchment Paper &amp; Envelopes"/>
    <n v="13.08"/>
    <n v="2"/>
    <n v="0"/>
    <n v="6.0167999999999999"/>
  </r>
  <r>
    <n v="9854"/>
    <s v="CA-2013-158155"/>
    <x v="0"/>
    <x v="440"/>
    <d v="2019-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20-06-24T00:00:00"/>
    <s v="Standard Class"/>
    <s v="GA-14515"/>
    <s v="George Ashbrook"/>
    <x v="0"/>
    <s v="United States"/>
    <s v="San Francisco"/>
    <x v="1"/>
    <n v="94109"/>
    <x v="1"/>
    <s v="FUR-FU-10002396"/>
    <x v="0"/>
    <x v="5"/>
    <s v="DAX Copper Panel Document Frame, 5 x 7 Size"/>
    <n v="50.32"/>
    <n v="4"/>
    <n v="0"/>
    <n v="21.134400000000003"/>
  </r>
  <r>
    <n v="9856"/>
    <s v="CA-2014-138870"/>
    <x v="3"/>
    <x v="249"/>
    <d v="2020-06-24T00:00:00"/>
    <s v="Standard Class"/>
    <s v="GA-14515"/>
    <s v="George Ashbrook"/>
    <x v="0"/>
    <s v="United States"/>
    <s v="San Francisco"/>
    <x v="1"/>
    <n v="94109"/>
    <x v="1"/>
    <s v="OFF-PA-10004438"/>
    <x v="1"/>
    <x v="10"/>
    <s v="Xerox 1907"/>
    <n v="24.56"/>
    <n v="2"/>
    <n v="0"/>
    <n v="11.543199999999999"/>
  </r>
  <r>
    <n v="9857"/>
    <s v="CA-2011-120950"/>
    <x v="2"/>
    <x v="1231"/>
    <d v="2017-11-11T00:00:00"/>
    <s v="Standard Class"/>
    <s v="GA-14515"/>
    <s v="George Ashbrook"/>
    <x v="0"/>
    <s v="United States"/>
    <s v="Columbus"/>
    <x v="32"/>
    <n v="31907"/>
    <x v="0"/>
    <s v="OFF-PA-10000587"/>
    <x v="1"/>
    <x v="10"/>
    <s v="Array Parchment Paper, Assorted Colors"/>
    <n v="43.68"/>
    <n v="6"/>
    <n v="0"/>
    <n v="20.9664"/>
  </r>
  <r>
    <n v="9858"/>
    <s v="CA-2012-164301"/>
    <x v="1"/>
    <x v="514"/>
    <d v="2018-03-30T00:00:00"/>
    <s v="Standard Class"/>
    <s v="EB-13840"/>
    <s v="Ellis Ballard"/>
    <x v="1"/>
    <s v="United States"/>
    <s v="Seattle"/>
    <x v="4"/>
    <n v="98103"/>
    <x v="1"/>
    <s v="FUR-TA-10001889"/>
    <x v="0"/>
    <x v="3"/>
    <s v="Bush Advantage Collection Racetrack Conference Table"/>
    <n v="3393.68"/>
    <n v="8"/>
    <n v="0"/>
    <n v="610.86239999999998"/>
  </r>
  <r>
    <n v="9859"/>
    <s v="CA-2014-113278"/>
    <x v="3"/>
    <x v="424"/>
    <d v="2020-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20-01-21T00:00:00"/>
    <s v="Standard Class"/>
    <s v="HR-14770"/>
    <s v="Hallie Redmond"/>
    <x v="2"/>
    <s v="United States"/>
    <s v="Richmond"/>
    <x v="14"/>
    <n v="47374"/>
    <x v="2"/>
    <s v="OFF-FA-10003472"/>
    <x v="1"/>
    <x v="13"/>
    <s v="Bagged Rubber Bands"/>
    <n v="2.52"/>
    <n v="2"/>
    <n v="0"/>
    <n v="0.1008"/>
  </r>
  <r>
    <n v="9861"/>
    <s v="CA-2014-113278"/>
    <x v="3"/>
    <x v="424"/>
    <d v="2020-01-21T00:00:00"/>
    <s v="Standard Class"/>
    <s v="HR-14770"/>
    <s v="Hallie Redmond"/>
    <x v="2"/>
    <s v="United States"/>
    <s v="Richmond"/>
    <x v="14"/>
    <n v="47374"/>
    <x v="2"/>
    <s v="TEC-PH-10000169"/>
    <x v="2"/>
    <x v="7"/>
    <s v="ARKON Windshield Dashboard Air Vent Car Mount Holder"/>
    <n v="67.8"/>
    <n v="4"/>
    <n v="0"/>
    <n v="1.3559999999999945"/>
  </r>
  <r>
    <n v="9862"/>
    <s v="CA-2014-113278"/>
    <x v="3"/>
    <x v="424"/>
    <d v="2020-01-21T00:00:00"/>
    <s v="Standard Class"/>
    <s v="HR-14770"/>
    <s v="Hallie Redmond"/>
    <x v="2"/>
    <s v="United States"/>
    <s v="Richmond"/>
    <x v="14"/>
    <n v="47374"/>
    <x v="2"/>
    <s v="OFF-ST-10002562"/>
    <x v="1"/>
    <x v="4"/>
    <s v="Staples"/>
    <n v="18.760000000000002"/>
    <n v="2"/>
    <n v="0"/>
    <n v="5.2528000000000006"/>
  </r>
  <r>
    <n v="9863"/>
    <s v="CA-2014-113278"/>
    <x v="3"/>
    <x v="424"/>
    <d v="2020-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20-01-21T00:00:00"/>
    <s v="Standard Class"/>
    <s v="HR-14770"/>
    <s v="Hallie Redmond"/>
    <x v="2"/>
    <s v="United States"/>
    <s v="Richmond"/>
    <x v="14"/>
    <n v="47374"/>
    <x v="2"/>
    <s v="OFF-PA-10004156"/>
    <x v="1"/>
    <x v="10"/>
    <s v="Xerox 188"/>
    <n v="11.34"/>
    <n v="1"/>
    <n v="0"/>
    <n v="5.5565999999999995"/>
  </r>
  <r>
    <n v="9865"/>
    <s v="CA-2014-113278"/>
    <x v="3"/>
    <x v="424"/>
    <d v="2020-01-21T00:00:00"/>
    <s v="Standard Class"/>
    <s v="HR-14770"/>
    <s v="Hallie Redmond"/>
    <x v="2"/>
    <s v="United States"/>
    <s v="Richmond"/>
    <x v="14"/>
    <n v="47374"/>
    <x v="2"/>
    <s v="TEC-AC-10004469"/>
    <x v="2"/>
    <x v="11"/>
    <s v="Microsoft Sculpt Comfort Mouse"/>
    <n v="159.80000000000001"/>
    <n v="4"/>
    <n v="0"/>
    <n v="70.312000000000012"/>
  </r>
  <r>
    <n v="9866"/>
    <s v="CA-2014-113278"/>
    <x v="3"/>
    <x v="424"/>
    <d v="2020-01-21T00:00:00"/>
    <s v="Standard Class"/>
    <s v="HR-14770"/>
    <s v="Hallie Redmond"/>
    <x v="2"/>
    <s v="United States"/>
    <s v="Richmond"/>
    <x v="14"/>
    <n v="47374"/>
    <x v="2"/>
    <s v="FUR-FU-10001037"/>
    <x v="0"/>
    <x v="5"/>
    <s v="DAX Charcoal/Nickel-Tone Document Frame, 5 x 7"/>
    <n v="18.96"/>
    <n v="2"/>
    <n v="0"/>
    <n v="8.532"/>
  </r>
  <r>
    <n v="9867"/>
    <s v="US-2012-116981"/>
    <x v="1"/>
    <x v="514"/>
    <d v="2018-03-28T00:00:00"/>
    <s v="Second Class"/>
    <s v="SM-20950"/>
    <s v="Suzanne McNair"/>
    <x v="1"/>
    <s v="United States"/>
    <s v="New York City"/>
    <x v="15"/>
    <n v="10009"/>
    <x v="3"/>
    <s v="OFF-ST-10002615"/>
    <x v="1"/>
    <x v="4"/>
    <s v="Dual Level, Single-Width Filing Carts"/>
    <n v="1085.42"/>
    <n v="7"/>
    <n v="0"/>
    <n v="282.20920000000001"/>
  </r>
  <r>
    <n v="9868"/>
    <s v="US-2012-116981"/>
    <x v="1"/>
    <x v="514"/>
    <d v="2018-03-28T00:00:00"/>
    <s v="Second Class"/>
    <s v="SM-20950"/>
    <s v="Suzanne McNair"/>
    <x v="1"/>
    <s v="United States"/>
    <s v="New York City"/>
    <x v="15"/>
    <n v="10009"/>
    <x v="3"/>
    <s v="OFF-AP-10000595"/>
    <x v="1"/>
    <x v="9"/>
    <s v="Disposable Triple-Filter Dust Bags"/>
    <n v="13.11"/>
    <n v="3"/>
    <n v="0"/>
    <n v="3.4086000000000003"/>
  </r>
  <r>
    <n v="9869"/>
    <s v="CA-2011-114195"/>
    <x v="2"/>
    <x v="301"/>
    <d v="2017-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7-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7-11-03T00:00:00"/>
    <s v="First Class"/>
    <s v="EA-14035"/>
    <s v="Erin Ashbrook"/>
    <x v="1"/>
    <s v="United States"/>
    <s v="Mason"/>
    <x v="24"/>
    <n v="45040"/>
    <x v="3"/>
    <s v="OFF-BI-10001658"/>
    <x v="1"/>
    <x v="8"/>
    <s v="GBC Standard Therm-A-Bind Covers"/>
    <n v="22.428000000000004"/>
    <n v="3"/>
    <n v="0.7"/>
    <n v="-17.942399999999992"/>
  </r>
  <r>
    <n v="9872"/>
    <s v="CA-2014-146269"/>
    <x v="3"/>
    <x v="833"/>
    <d v="2020-10-07T00:00:00"/>
    <s v="Same Day"/>
    <s v="MH-17455"/>
    <s v="Mark Hamilton"/>
    <x v="0"/>
    <s v="United States"/>
    <s v="Chicago"/>
    <x v="10"/>
    <n v="60623"/>
    <x v="2"/>
    <s v="OFF-ST-10003208"/>
    <x v="1"/>
    <x v="4"/>
    <s v="Adjustable Depth Letter/Legal Cart"/>
    <n v="290.33600000000001"/>
    <n v="2"/>
    <n v="0.2"/>
    <n v="32.662799999999947"/>
  </r>
  <r>
    <n v="9873"/>
    <s v="CA-2014-146269"/>
    <x v="3"/>
    <x v="833"/>
    <d v="2020-10-07T00:00:00"/>
    <s v="Same Day"/>
    <s v="MH-17455"/>
    <s v="Mark Hamilton"/>
    <x v="0"/>
    <s v="United States"/>
    <s v="Chicago"/>
    <x v="10"/>
    <n v="60623"/>
    <x v="2"/>
    <s v="OFF-AR-10004790"/>
    <x v="1"/>
    <x v="6"/>
    <s v="Staples"/>
    <n v="19.152000000000001"/>
    <n v="2"/>
    <n v="0.2"/>
    <n v="1.1969999999999992"/>
  </r>
  <r>
    <n v="9874"/>
    <s v="CA-2013-100587"/>
    <x v="0"/>
    <x v="107"/>
    <d v="2019-12-15T00:00:00"/>
    <s v="Standard Class"/>
    <s v="SL-20155"/>
    <s v="Sara Luxemburg"/>
    <x v="2"/>
    <s v="United States"/>
    <s v="New York City"/>
    <x v="15"/>
    <n v="10024"/>
    <x v="3"/>
    <s v="OFF-PA-10004609"/>
    <x v="1"/>
    <x v="10"/>
    <s v="Xerox 221"/>
    <n v="6.48"/>
    <n v="1"/>
    <n v="0"/>
    <n v="3.1104000000000003"/>
  </r>
  <r>
    <n v="9875"/>
    <s v="CA-2013-166653"/>
    <x v="0"/>
    <x v="896"/>
    <d v="2019-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2"/>
    <d v="2019-01-05T00:00:00"/>
    <s v="Standard Class"/>
    <s v="RF-19840"/>
    <s v="Roy Französisch"/>
    <x v="0"/>
    <s v="United States"/>
    <s v="New York City"/>
    <x v="15"/>
    <n v="10035"/>
    <x v="3"/>
    <s v="OFF-SU-10003936"/>
    <x v="1"/>
    <x v="14"/>
    <s v="Acme Serrated Blade Letter Opener"/>
    <n v="6.36"/>
    <n v="2"/>
    <n v="0"/>
    <n v="6.3600000000000101E-2"/>
  </r>
  <r>
    <n v="9877"/>
    <s v="US-2014-166324"/>
    <x v="3"/>
    <x v="693"/>
    <d v="2020-04-22T00:00:00"/>
    <s v="First Class"/>
    <s v="BE-11455"/>
    <s v="Brad Eason"/>
    <x v="2"/>
    <s v="United States"/>
    <s v="Cleveland"/>
    <x v="24"/>
    <n v="44105"/>
    <x v="3"/>
    <s v="OFF-ST-10000078"/>
    <x v="1"/>
    <x v="4"/>
    <s v="Tennsco 6- and 18-Compartment Lockers"/>
    <n v="848.5440000000001"/>
    <n v="4"/>
    <n v="0.2"/>
    <n v="-21.213600000000099"/>
  </r>
  <r>
    <n v="9878"/>
    <s v="US-2014-166324"/>
    <x v="3"/>
    <x v="693"/>
    <d v="2020-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20-04-22T00:00:00"/>
    <s v="First Class"/>
    <s v="BE-11455"/>
    <s v="Brad Eason"/>
    <x v="2"/>
    <s v="United States"/>
    <s v="Cleveland"/>
    <x v="24"/>
    <n v="44105"/>
    <x v="3"/>
    <s v="TEC-PH-10004080"/>
    <x v="2"/>
    <x v="7"/>
    <s v="Avaya 5410 Digital phone"/>
    <n v="122.38199999999999"/>
    <n v="3"/>
    <n v="0.4"/>
    <n v="-24.476399999999998"/>
  </r>
  <r>
    <n v="9880"/>
    <s v="CA-2013-122581"/>
    <x v="0"/>
    <x v="1035"/>
    <d v="2019-08-26T00:00:00"/>
    <s v="Standard Class"/>
    <s v="JK-15370"/>
    <s v="Jay Kimmel"/>
    <x v="0"/>
    <s v="United States"/>
    <s v="New York City"/>
    <x v="15"/>
    <n v="10035"/>
    <x v="3"/>
    <s v="FUR-CH-10002961"/>
    <x v="0"/>
    <x v="1"/>
    <s v="Leather Task Chair, Black"/>
    <n v="573.17399999999998"/>
    <n v="7"/>
    <n v="0.1"/>
    <n v="63.685999999999979"/>
  </r>
  <r>
    <n v="9881"/>
    <s v="CA-2012-104297"/>
    <x v="1"/>
    <x v="352"/>
    <d v="2018-05-31T00:00:00"/>
    <s v="First Class"/>
    <s v="CC-12100"/>
    <s v="Chad Cunningham"/>
    <x v="2"/>
    <s v="United States"/>
    <s v="Cleveland"/>
    <x v="24"/>
    <n v="44105"/>
    <x v="3"/>
    <s v="OFF-PA-10000474"/>
    <x v="1"/>
    <x v="10"/>
    <s v="Staples"/>
    <n v="85.055999999999997"/>
    <n v="3"/>
    <n v="0.2"/>
    <n v="28.706399999999991"/>
  </r>
  <r>
    <n v="9882"/>
    <s v="CA-2011-153927"/>
    <x v="2"/>
    <x v="1131"/>
    <d v="2017-08-13T00:00:00"/>
    <s v="First Class"/>
    <s v="LL-16840"/>
    <s v="Lauren Leatherbury"/>
    <x v="0"/>
    <s v="United States"/>
    <s v="Woodstock"/>
    <x v="32"/>
    <n v="30188"/>
    <x v="0"/>
    <s v="OFF-BI-10000138"/>
    <x v="1"/>
    <x v="8"/>
    <s v="Acco Translucent Poly Ring Binders"/>
    <n v="14.04"/>
    <n v="3"/>
    <n v="0"/>
    <n v="6.7392000000000003"/>
  </r>
  <r>
    <n v="9883"/>
    <s v="CA-2011-153927"/>
    <x v="2"/>
    <x v="1131"/>
    <d v="2017-08-13T00:00:00"/>
    <s v="First Class"/>
    <s v="LL-16840"/>
    <s v="Lauren Leatherbury"/>
    <x v="0"/>
    <s v="United States"/>
    <s v="Woodstock"/>
    <x v="32"/>
    <n v="30188"/>
    <x v="0"/>
    <s v="TEC-AC-10000023"/>
    <x v="2"/>
    <x v="11"/>
    <s v="Maxell 74 Minute CD-R Spindle, 50/Pack"/>
    <n v="272.61"/>
    <n v="13"/>
    <n v="0"/>
    <n v="98.139599999999987"/>
  </r>
  <r>
    <n v="9884"/>
    <s v="CA-2011-112291"/>
    <x v="2"/>
    <x v="1233"/>
    <d v="2017-04-08T00:00:00"/>
    <s v="Standard Class"/>
    <s v="KE-16420"/>
    <s v="Katrina Edelman"/>
    <x v="1"/>
    <s v="United States"/>
    <s v="Los Angeles"/>
    <x v="1"/>
    <n v="90008"/>
    <x v="1"/>
    <s v="OFF-EN-10001415"/>
    <x v="1"/>
    <x v="12"/>
    <s v="Staples"/>
    <n v="11.16"/>
    <n v="2"/>
    <n v="0"/>
    <n v="5.58"/>
  </r>
  <r>
    <n v="9885"/>
    <s v="CA-2011-112291"/>
    <x v="2"/>
    <x v="1233"/>
    <d v="2017-04-08T00:00:00"/>
    <s v="Standard Class"/>
    <s v="KE-16420"/>
    <s v="Katrina Edelman"/>
    <x v="1"/>
    <s v="United States"/>
    <s v="Los Angeles"/>
    <x v="1"/>
    <n v="90008"/>
    <x v="1"/>
    <s v="TEC-AC-10001284"/>
    <x v="2"/>
    <x v="11"/>
    <s v="Enermax Briskie RF Wireless Keyboard and Mouse Combo"/>
    <n v="62.31"/>
    <n v="3"/>
    <n v="0"/>
    <n v="22.4316"/>
  </r>
  <r>
    <n v="9886"/>
    <s v="CA-2011-112291"/>
    <x v="2"/>
    <x v="1233"/>
    <d v="2017-04-08T00:00:00"/>
    <s v="Standard Class"/>
    <s v="KE-16420"/>
    <s v="Katrina Edelman"/>
    <x v="1"/>
    <s v="United States"/>
    <s v="Los Angeles"/>
    <x v="1"/>
    <n v="90008"/>
    <x v="1"/>
    <s v="TEC-AC-10000736"/>
    <x v="2"/>
    <x v="11"/>
    <s v="Logitech G600 MMO Gaming Mouse"/>
    <n v="159.97999999999999"/>
    <n v="2"/>
    <n v="0"/>
    <n v="57.592799999999997"/>
  </r>
  <r>
    <n v="9887"/>
    <s v="CA-2011-146997"/>
    <x v="2"/>
    <x v="1212"/>
    <d v="2017-01-28T00:00:00"/>
    <s v="Standard Class"/>
    <s v="SG-20605"/>
    <s v="Speros Goranitis"/>
    <x v="0"/>
    <s v="United States"/>
    <s v="Lafayette"/>
    <x v="14"/>
    <n v="47905"/>
    <x v="2"/>
    <s v="OFF-FA-10003467"/>
    <x v="1"/>
    <x v="13"/>
    <s v="Alliance Big Bands Rubber Bands, 12/Pack"/>
    <n v="5.9399999999999995"/>
    <n v="3"/>
    <n v="0"/>
    <n v="0"/>
  </r>
  <r>
    <n v="9888"/>
    <s v="CA-2014-169607"/>
    <x v="3"/>
    <x v="386"/>
    <d v="2020-10-16T00:00:00"/>
    <s v="First Class"/>
    <s v="CA-12265"/>
    <s v="Christina Anderson"/>
    <x v="0"/>
    <s v="United States"/>
    <s v="New York City"/>
    <x v="15"/>
    <n v="10024"/>
    <x v="3"/>
    <s v="OFF-PA-10000477"/>
    <x v="1"/>
    <x v="10"/>
    <s v="Xerox 1952"/>
    <n v="9.9600000000000009"/>
    <n v="2"/>
    <n v="0"/>
    <n v="4.6812000000000005"/>
  </r>
  <r>
    <n v="9889"/>
    <s v="CA-2012-127544"/>
    <x v="1"/>
    <x v="816"/>
    <d v="2018-08-12T00:00:00"/>
    <s v="Standard Class"/>
    <s v="RD-19585"/>
    <s v="Rob Dowd"/>
    <x v="0"/>
    <s v="United States"/>
    <s v="Utica"/>
    <x v="15"/>
    <n v="13501"/>
    <x v="3"/>
    <s v="TEC-AC-10000736"/>
    <x v="2"/>
    <x v="11"/>
    <s v="Logitech G600 MMO Gaming Mouse"/>
    <n v="79.989999999999995"/>
    <n v="1"/>
    <n v="0"/>
    <n v="28.796399999999998"/>
  </r>
  <r>
    <n v="9890"/>
    <s v="CA-2014-166499"/>
    <x v="3"/>
    <x v="498"/>
    <d v="2020-03-21T00:00:00"/>
    <s v="First Class"/>
    <s v="VG-21805"/>
    <s v="Vivek Grady"/>
    <x v="1"/>
    <s v="United States"/>
    <s v="Lakewood"/>
    <x v="30"/>
    <n v="8701"/>
    <x v="3"/>
    <s v="OFF-AR-10002467"/>
    <x v="1"/>
    <x v="6"/>
    <s v="Dixon Ticonderoga Pencils"/>
    <n v="8.94"/>
    <n v="3"/>
    <n v="0"/>
    <n v="2.4138000000000006"/>
  </r>
  <r>
    <n v="9891"/>
    <s v="US-2013-115441"/>
    <x v="0"/>
    <x v="197"/>
    <d v="2019-07-29T00:00:00"/>
    <s v="Second Class"/>
    <s v="SH-19975"/>
    <s v="Sally Hughsby"/>
    <x v="1"/>
    <s v="United States"/>
    <s v="Milwaukee"/>
    <x v="6"/>
    <n v="53209"/>
    <x v="2"/>
    <s v="OFF-PA-10004996"/>
    <x v="1"/>
    <x v="10"/>
    <s v="Speediset Carbonless Redi-Letter 7&quot; x 8 1/2&quot;"/>
    <n v="20.62"/>
    <n v="2"/>
    <n v="0"/>
    <n v="9.6913999999999998"/>
  </r>
  <r>
    <n v="9892"/>
    <s v="US-2013-115441"/>
    <x v="0"/>
    <x v="197"/>
    <d v="2019-07-29T00:00:00"/>
    <s v="Second Class"/>
    <s v="SH-19975"/>
    <s v="Sally Hughsby"/>
    <x v="1"/>
    <s v="United States"/>
    <s v="Milwaukee"/>
    <x v="6"/>
    <n v="53209"/>
    <x v="2"/>
    <s v="TEC-AC-10003116"/>
    <x v="2"/>
    <x v="11"/>
    <s v="Memorex Froggy Flash Drive 8 GB"/>
    <n v="124.25"/>
    <n v="7"/>
    <n v="0"/>
    <n v="48.457499999999996"/>
  </r>
  <r>
    <n v="9893"/>
    <s v="US-2013-115441"/>
    <x v="0"/>
    <x v="197"/>
    <d v="2019-07-29T00:00:00"/>
    <s v="Second Class"/>
    <s v="SH-19975"/>
    <s v="Sally Hughsby"/>
    <x v="1"/>
    <s v="United States"/>
    <s v="Milwaukee"/>
    <x v="6"/>
    <n v="53209"/>
    <x v="2"/>
    <s v="TEC-PH-10002262"/>
    <x v="2"/>
    <x v="7"/>
    <s v="LG Electronics Tone+ HBS-730 Bluetooth Headset"/>
    <n v="297.55"/>
    <n v="5"/>
    <n v="0"/>
    <n v="83.314000000000021"/>
  </r>
  <r>
    <n v="9894"/>
    <s v="US-2013-115441"/>
    <x v="0"/>
    <x v="197"/>
    <d v="2019-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9-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7-10-01T00:00:00"/>
    <s v="Standard Class"/>
    <s v="MM-17920"/>
    <s v="Michael Moore"/>
    <x v="0"/>
    <s v="United States"/>
    <s v="Chicago"/>
    <x v="10"/>
    <n v="60623"/>
    <x v="2"/>
    <s v="TEC-AC-10004859"/>
    <x v="2"/>
    <x v="11"/>
    <s v="Maxell Pro 80 Minute CD-R, 10/Pack"/>
    <n v="153.82400000000001"/>
    <n v="11"/>
    <n v="0.2"/>
    <n v="38.456000000000003"/>
  </r>
  <r>
    <n v="9897"/>
    <s v="CA-2011-156342"/>
    <x v="2"/>
    <x v="1102"/>
    <d v="2017-06-20T00:00:00"/>
    <s v="Second Class"/>
    <s v="JF-15415"/>
    <s v="Jennifer Ferguson"/>
    <x v="0"/>
    <s v="United States"/>
    <s v="Chicago"/>
    <x v="10"/>
    <n v="60653"/>
    <x v="2"/>
    <s v="OFF-PA-10001725"/>
    <x v="1"/>
    <x v="10"/>
    <s v="Xerox 1892"/>
    <n v="62.015999999999998"/>
    <n v="2"/>
    <n v="0.2"/>
    <n v="22.480800000000002"/>
  </r>
  <r>
    <n v="9898"/>
    <s v="CA-2013-112830"/>
    <x v="0"/>
    <x v="112"/>
    <d v="2019-06-11T00:00:00"/>
    <s v="Standard Class"/>
    <s v="LP-17095"/>
    <s v="Liz Preis"/>
    <x v="0"/>
    <s v="United States"/>
    <s v="Fairfield"/>
    <x v="24"/>
    <n v="45014"/>
    <x v="3"/>
    <s v="FUR-FU-10004306"/>
    <x v="0"/>
    <x v="5"/>
    <s v="Electrix Halogen Magnifier Lamp"/>
    <n v="466.32000000000005"/>
    <n v="3"/>
    <n v="0.2"/>
    <n v="34.97399999999999"/>
  </r>
  <r>
    <n v="9899"/>
    <s v="CA-2013-112830"/>
    <x v="0"/>
    <x v="112"/>
    <d v="2019-06-11T00:00:00"/>
    <s v="Standard Class"/>
    <s v="LP-17095"/>
    <s v="Liz Preis"/>
    <x v="0"/>
    <s v="United States"/>
    <s v="Fairfield"/>
    <x v="24"/>
    <n v="45014"/>
    <x v="3"/>
    <s v="FUR-FU-10004845"/>
    <x v="0"/>
    <x v="5"/>
    <s v="Deflect-o EconoMat Nonstudded, No Bevel Mat"/>
    <n v="82.64"/>
    <n v="2"/>
    <n v="0.2"/>
    <n v="0"/>
  </r>
  <r>
    <n v="9900"/>
    <s v="US-2011-117380"/>
    <x v="2"/>
    <x v="1175"/>
    <d v="2017-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20-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20-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20-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7-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7-11-18T00:00:00"/>
    <s v="Standard Class"/>
    <s v="DP-13000"/>
    <s v="Darren Powers"/>
    <x v="0"/>
    <s v="United States"/>
    <s v="Carrollton"/>
    <x v="5"/>
    <n v="75007"/>
    <x v="2"/>
    <s v="TEC-AC-10002567"/>
    <x v="2"/>
    <x v="11"/>
    <s v="Logitech G602 Wireless Gaming Mouse"/>
    <n v="127.98399999999999"/>
    <n v="2"/>
    <n v="0.2"/>
    <n v="25.596799999999998"/>
  </r>
  <r>
    <n v="9906"/>
    <s v="US-2012-129007"/>
    <x v="1"/>
    <x v="1022"/>
    <d v="2018-09-15T00:00:00"/>
    <s v="First Class"/>
    <s v="KD-16615"/>
    <s v="Ken Dana"/>
    <x v="1"/>
    <s v="United States"/>
    <s v="Anaheim"/>
    <x v="1"/>
    <n v="92804"/>
    <x v="1"/>
    <s v="FUR-FU-10004973"/>
    <x v="0"/>
    <x v="5"/>
    <s v="Flat Face Poster Frame"/>
    <n v="131.88"/>
    <n v="7"/>
    <n v="0"/>
    <n v="55.389600000000002"/>
  </r>
  <r>
    <n v="9907"/>
    <s v="US-2012-129007"/>
    <x v="1"/>
    <x v="1022"/>
    <d v="2018-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2"/>
    <d v="2018-09-15T00:00:00"/>
    <s v="First Class"/>
    <s v="KD-16615"/>
    <s v="Ken Dana"/>
    <x v="1"/>
    <s v="United States"/>
    <s v="Anaheim"/>
    <x v="1"/>
    <n v="92804"/>
    <x v="1"/>
    <s v="FUR-CH-10000155"/>
    <x v="0"/>
    <x v="1"/>
    <s v="Global Comet Stacking Armless Chair"/>
    <n v="717.72"/>
    <n v="3"/>
    <n v="0.2"/>
    <n v="71.77200000000002"/>
  </r>
  <r>
    <n v="9909"/>
    <s v="US-2012-129007"/>
    <x v="1"/>
    <x v="1022"/>
    <d v="2018-09-15T00:00:00"/>
    <s v="First Class"/>
    <s v="KD-16615"/>
    <s v="Ken Dana"/>
    <x v="1"/>
    <s v="United States"/>
    <s v="Anaheim"/>
    <x v="1"/>
    <n v="92804"/>
    <x v="1"/>
    <s v="FUR-FU-10002379"/>
    <x v="0"/>
    <x v="5"/>
    <s v="Eldon Econocleat Chair Mats for Low Pile Carpets"/>
    <n v="207.35"/>
    <n v="5"/>
    <n v="0"/>
    <n v="24.881999999999991"/>
  </r>
  <r>
    <n v="9910"/>
    <s v="US-2012-129007"/>
    <x v="1"/>
    <x v="1022"/>
    <d v="2018-09-15T00:00:00"/>
    <s v="First Class"/>
    <s v="KD-16615"/>
    <s v="Ken Dana"/>
    <x v="1"/>
    <s v="United States"/>
    <s v="Anaheim"/>
    <x v="1"/>
    <n v="92804"/>
    <x v="1"/>
    <s v="FUR-FU-10004018"/>
    <x v="0"/>
    <x v="5"/>
    <s v="Tensor Computer Mounted Lamp"/>
    <n v="44.67"/>
    <n v="3"/>
    <n v="0"/>
    <n v="12.060900000000002"/>
  </r>
  <r>
    <n v="9911"/>
    <s v="US-2012-129007"/>
    <x v="1"/>
    <x v="1022"/>
    <d v="2018-09-15T00:00:00"/>
    <s v="First Class"/>
    <s v="KD-16615"/>
    <s v="Ken Dana"/>
    <x v="1"/>
    <s v="United States"/>
    <s v="Anaheim"/>
    <x v="1"/>
    <n v="92804"/>
    <x v="1"/>
    <s v="OFF-PA-10000994"/>
    <x v="1"/>
    <x v="10"/>
    <s v="Xerox 1915"/>
    <n v="209.7"/>
    <n v="2"/>
    <n v="0"/>
    <n v="100.65599999999999"/>
  </r>
  <r>
    <n v="9912"/>
    <s v="US-2011-157231"/>
    <x v="2"/>
    <x v="267"/>
    <d v="2017-04-09T00:00:00"/>
    <s v="Standard Class"/>
    <s v="RP-19855"/>
    <s v="Roy Phan"/>
    <x v="1"/>
    <s v="United States"/>
    <s v="Richmond"/>
    <x v="0"/>
    <n v="40475"/>
    <x v="0"/>
    <s v="OFF-BI-10002852"/>
    <x v="1"/>
    <x v="8"/>
    <s v="Ibico Standard Transparent Covers"/>
    <n v="115.36"/>
    <n v="7"/>
    <n v="0"/>
    <n v="56.526400000000002"/>
  </r>
  <r>
    <n v="9913"/>
    <s v="CA-2012-132388"/>
    <x v="1"/>
    <x v="997"/>
    <d v="2018-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7"/>
    <d v="2018-10-12T00:00:00"/>
    <s v="First Class"/>
    <s v="KN-16390"/>
    <s v="Katherine Nockton"/>
    <x v="1"/>
    <s v="United States"/>
    <s v="Santa Barbara"/>
    <x v="1"/>
    <n v="93101"/>
    <x v="1"/>
    <s v="OFF-LA-10000414"/>
    <x v="1"/>
    <x v="2"/>
    <s v="Avery 503"/>
    <n v="31.049999999999997"/>
    <n v="3"/>
    <n v="0"/>
    <n v="14.904"/>
  </r>
  <r>
    <n v="9915"/>
    <s v="CA-2014-160927"/>
    <x v="3"/>
    <x v="925"/>
    <d v="2020-02-01T00:00:00"/>
    <s v="Second Class"/>
    <s v="TM-21010"/>
    <s v="Tamara Manning"/>
    <x v="0"/>
    <s v="United States"/>
    <s v="Marion"/>
    <x v="23"/>
    <n v="52302"/>
    <x v="2"/>
    <s v="OFF-PA-10003848"/>
    <x v="1"/>
    <x v="10"/>
    <s v="Xerox 1997"/>
    <n v="12.96"/>
    <n v="2"/>
    <n v="0"/>
    <n v="6.2208000000000006"/>
  </r>
  <r>
    <n v="9916"/>
    <s v="CA-2014-160927"/>
    <x v="3"/>
    <x v="925"/>
    <d v="2020-02-01T00:00:00"/>
    <s v="Second Class"/>
    <s v="TM-21010"/>
    <s v="Tamara Manning"/>
    <x v="0"/>
    <s v="United States"/>
    <s v="Marion"/>
    <x v="23"/>
    <n v="52302"/>
    <x v="2"/>
    <s v="OFF-PA-10000176"/>
    <x v="1"/>
    <x v="10"/>
    <s v="Xerox 1887"/>
    <n v="94.85"/>
    <n v="5"/>
    <n v="0"/>
    <n v="45.527999999999992"/>
  </r>
  <r>
    <n v="9917"/>
    <s v="CA-2014-160927"/>
    <x v="3"/>
    <x v="925"/>
    <d v="2020-02-01T00:00:00"/>
    <s v="Second Class"/>
    <s v="TM-21010"/>
    <s v="Tamara Manning"/>
    <x v="0"/>
    <s v="United States"/>
    <s v="Marion"/>
    <x v="23"/>
    <n v="52302"/>
    <x v="2"/>
    <s v="OFF-ST-10001590"/>
    <x v="1"/>
    <x v="4"/>
    <s v="Tenex Personal Project File with Scoop Front Design, Black"/>
    <n v="13.48"/>
    <n v="1"/>
    <n v="0"/>
    <n v="3.5047999999999995"/>
  </r>
  <r>
    <n v="9918"/>
    <s v="CA-2014-160927"/>
    <x v="3"/>
    <x v="925"/>
    <d v="2020-02-01T00:00:00"/>
    <s v="Second Class"/>
    <s v="TM-21010"/>
    <s v="Tamara Manning"/>
    <x v="0"/>
    <s v="United States"/>
    <s v="Marion"/>
    <x v="23"/>
    <n v="52302"/>
    <x v="2"/>
    <s v="FUR-FU-10000010"/>
    <x v="0"/>
    <x v="5"/>
    <s v="DAX Value U-Channel Document Frames, Easel Back"/>
    <n v="14.91"/>
    <n v="3"/>
    <n v="0"/>
    <n v="4.6220999999999997"/>
  </r>
  <r>
    <n v="9919"/>
    <s v="CA-2012-105508"/>
    <x v="1"/>
    <x v="496"/>
    <d v="2018-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9-03-20T00:00:00"/>
    <s v="Standard Class"/>
    <s v="MY-18295"/>
    <s v="Muhammed Yedwab"/>
    <x v="1"/>
    <s v="United States"/>
    <s v="Bryan"/>
    <x v="5"/>
    <n v="77803"/>
    <x v="2"/>
    <s v="FUR-CH-10000863"/>
    <x v="0"/>
    <x v="1"/>
    <s v="Novimex Swivel Fabric Task Chair"/>
    <n v="528.42999999999995"/>
    <n v="5"/>
    <n v="0.3"/>
    <n v="-143.43099999999998"/>
  </r>
  <r>
    <n v="9921"/>
    <s v="CA-2013-149272"/>
    <x v="0"/>
    <x v="543"/>
    <d v="2019-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7-11-30T00:00:00"/>
    <s v="Standard Class"/>
    <s v="AT-10435"/>
    <s v="Alyssa Tate"/>
    <x v="2"/>
    <s v="United States"/>
    <s v="Akron"/>
    <x v="24"/>
    <n v="44312"/>
    <x v="3"/>
    <s v="OFF-BI-10003350"/>
    <x v="1"/>
    <x v="8"/>
    <s v="Acco Expandable Hanging Binders"/>
    <n v="5.7420000000000009"/>
    <n v="3"/>
    <n v="0.7"/>
    <n v="-4.5935999999999986"/>
  </r>
  <r>
    <n v="9923"/>
    <s v="US-2014-162124"/>
    <x v="3"/>
    <x v="636"/>
    <d v="2020-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8-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8-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8-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8-03-23T00:00:00"/>
    <s v="First Class"/>
    <s v="DH-13075"/>
    <s v="Dave Hallsten"/>
    <x v="1"/>
    <s v="United States"/>
    <s v="New York City"/>
    <x v="15"/>
    <n v="10035"/>
    <x v="3"/>
    <s v="TEC-PH-10002310"/>
    <x v="2"/>
    <x v="7"/>
    <s v="Panasonic KX T7731-B Digital phone"/>
    <n v="199.98"/>
    <n v="2"/>
    <n v="0"/>
    <n v="53.994599999999991"/>
  </r>
  <r>
    <n v="9928"/>
    <s v="CA-2012-159534"/>
    <x v="1"/>
    <x v="305"/>
    <d v="2018-03-23T00:00:00"/>
    <s v="First Class"/>
    <s v="DH-13075"/>
    <s v="Dave Hallsten"/>
    <x v="1"/>
    <s v="United States"/>
    <s v="New York City"/>
    <x v="15"/>
    <n v="10035"/>
    <x v="3"/>
    <s v="OFF-ST-10001172"/>
    <x v="1"/>
    <x v="4"/>
    <s v="Tennsco Lockers, Sand"/>
    <n v="83.92"/>
    <n v="4"/>
    <n v="0"/>
    <n v="20.140799999999999"/>
  </r>
  <r>
    <n v="9929"/>
    <s v="CA-2013-129630"/>
    <x v="0"/>
    <x v="912"/>
    <d v="2019-09-05T00:00:00"/>
    <s v="Same Day"/>
    <s v="IM-15055"/>
    <s v="Ionia McGrath"/>
    <x v="0"/>
    <s v="United States"/>
    <s v="San Francisco"/>
    <x v="1"/>
    <n v="94122"/>
    <x v="1"/>
    <s v="FUR-FU-10000260"/>
    <x v="0"/>
    <x v="5"/>
    <s v="6&quot; Cubicle Wall Clock, Black"/>
    <n v="24.27"/>
    <n v="3"/>
    <n v="0"/>
    <n v="8.7371999999999996"/>
  </r>
  <r>
    <n v="9930"/>
    <s v="CA-2013-129630"/>
    <x v="0"/>
    <x v="912"/>
    <d v="2019-09-05T00:00:00"/>
    <s v="Same Day"/>
    <s v="IM-15055"/>
    <s v="Ionia McGrath"/>
    <x v="0"/>
    <s v="United States"/>
    <s v="San Francisco"/>
    <x v="1"/>
    <n v="94122"/>
    <x v="1"/>
    <s v="TEC-CO-10003763"/>
    <x v="2"/>
    <x v="16"/>
    <s v="Canon PC1060 Personal Laser Copier"/>
    <n v="2799.9600000000005"/>
    <n v="5"/>
    <n v="0.2"/>
    <n v="944.98649999999986"/>
  </r>
  <r>
    <n v="9931"/>
    <s v="CA-2012-104948"/>
    <x v="1"/>
    <x v="50"/>
    <d v="2018-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8-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8-11-17T00:00:00"/>
    <s v="Standard Class"/>
    <s v="KH-16510"/>
    <s v="Keith Herrera"/>
    <x v="0"/>
    <s v="United States"/>
    <s v="San Bernardino"/>
    <x v="1"/>
    <n v="92404"/>
    <x v="1"/>
    <s v="OFF-PA-10004610"/>
    <x v="1"/>
    <x v="10"/>
    <s v="Xerox 1900"/>
    <n v="29.96"/>
    <n v="7"/>
    <n v="0"/>
    <n v="13.481999999999998"/>
  </r>
  <r>
    <n v="9934"/>
    <s v="CA-2011-166555"/>
    <x v="2"/>
    <x v="384"/>
    <d v="2017-07-14T00:00:00"/>
    <s v="First Class"/>
    <s v="JK-15205"/>
    <s v="Jamie Kunitz"/>
    <x v="0"/>
    <s v="United States"/>
    <s v="Niagara Falls"/>
    <x v="15"/>
    <n v="14304"/>
    <x v="3"/>
    <s v="TEC-PH-10004912"/>
    <x v="2"/>
    <x v="7"/>
    <s v="Cisco SPA112 2 Port Phone Adapter"/>
    <n v="164.85000000000002"/>
    <n v="3"/>
    <n v="0"/>
    <n v="47.806499999999993"/>
  </r>
  <r>
    <n v="9935"/>
    <s v="CA-2013-114405"/>
    <x v="0"/>
    <x v="281"/>
    <d v="2019-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9-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20-06-29T00:00:00"/>
    <s v="Standard Class"/>
    <s v="SC-20575"/>
    <s v="Sonia Cooley"/>
    <x v="0"/>
    <s v="United States"/>
    <s v="Cranston"/>
    <x v="34"/>
    <n v="2920"/>
    <x v="3"/>
    <s v="OFF-BI-10002735"/>
    <x v="1"/>
    <x v="8"/>
    <s v="GBC Prestige Therm-A-Bind Covers"/>
    <n v="102.93"/>
    <n v="3"/>
    <n v="0"/>
    <n v="48.377100000000006"/>
  </r>
  <r>
    <n v="9938"/>
    <s v="CA-2013-164889"/>
    <x v="0"/>
    <x v="1234"/>
    <d v="2019-06-07T00:00:00"/>
    <s v="Second Class"/>
    <s v="CP-12340"/>
    <s v="Christine Phan"/>
    <x v="1"/>
    <s v="United States"/>
    <s v="Los Angeles"/>
    <x v="1"/>
    <n v="90049"/>
    <x v="1"/>
    <s v="FUR-TA-10001676"/>
    <x v="0"/>
    <x v="3"/>
    <s v="Hon 61000 Series Interactive Training Tables"/>
    <n v="71.088000000000008"/>
    <n v="2"/>
    <n v="0.2"/>
    <n v="-1.7772000000000041"/>
  </r>
  <r>
    <n v="9939"/>
    <s v="CA-2013-169824"/>
    <x v="0"/>
    <x v="938"/>
    <d v="2019-12-18T00:00:00"/>
    <s v="Standard Class"/>
    <s v="NS-18640"/>
    <s v="Noel Staavos"/>
    <x v="1"/>
    <s v="United States"/>
    <s v="New York City"/>
    <x v="15"/>
    <n v="10009"/>
    <x v="3"/>
    <s v="FUR-FU-10004864"/>
    <x v="0"/>
    <x v="5"/>
    <s v="Eldon 500 Class Desk Accessories"/>
    <n v="60.35"/>
    <n v="5"/>
    <n v="0"/>
    <n v="19.915500000000002"/>
  </r>
  <r>
    <n v="9940"/>
    <s v="CA-2013-169824"/>
    <x v="0"/>
    <x v="938"/>
    <d v="2019-12-18T00:00:00"/>
    <s v="Standard Class"/>
    <s v="NS-18640"/>
    <s v="Noel Staavos"/>
    <x v="1"/>
    <s v="United States"/>
    <s v="New York City"/>
    <x v="15"/>
    <n v="10009"/>
    <x v="3"/>
    <s v="OFF-SU-10000952"/>
    <x v="1"/>
    <x v="14"/>
    <s v="Fiskars Home &amp; Office Scissors"/>
    <n v="35.520000000000003"/>
    <n v="4"/>
    <n v="0"/>
    <n v="9.9456000000000024"/>
  </r>
  <r>
    <n v="9941"/>
    <s v="CA-2013-169824"/>
    <x v="0"/>
    <x v="938"/>
    <d v="2019-12-18T00:00:00"/>
    <s v="Standard Class"/>
    <s v="NS-18640"/>
    <s v="Noel Staavos"/>
    <x v="1"/>
    <s v="United States"/>
    <s v="New York City"/>
    <x v="15"/>
    <n v="10009"/>
    <x v="3"/>
    <s v="OFF-AR-10000462"/>
    <x v="1"/>
    <x v="6"/>
    <s v="Sanford Pocket Accent Highlighters"/>
    <n v="11.200000000000001"/>
    <n v="7"/>
    <n v="0"/>
    <n v="4.8160000000000007"/>
  </r>
  <r>
    <n v="9942"/>
    <s v="CA-2014-164028"/>
    <x v="3"/>
    <x v="221"/>
    <d v="2020-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8-01-03T00:00:00"/>
    <s v="Standard Class"/>
    <s v="MD-17350"/>
    <s v="Maribeth Dona"/>
    <x v="0"/>
    <s v="United States"/>
    <s v="Anaheim"/>
    <x v="1"/>
    <n v="92804"/>
    <x v="1"/>
    <s v="OFF-ST-10001128"/>
    <x v="1"/>
    <x v="4"/>
    <s v="Carina Mini System Audio Rack, Model AR050B"/>
    <n v="998.82"/>
    <n v="9"/>
    <n v="0"/>
    <n v="29.964600000000061"/>
  </r>
  <r>
    <n v="9944"/>
    <s v="CA-2011-143371"/>
    <x v="2"/>
    <x v="129"/>
    <d v="2018-01-03T00:00:00"/>
    <s v="Standard Class"/>
    <s v="MD-17350"/>
    <s v="Maribeth Dona"/>
    <x v="0"/>
    <s v="United States"/>
    <s v="Anaheim"/>
    <x v="1"/>
    <n v="92804"/>
    <x v="1"/>
    <s v="OFF-SU-10002537"/>
    <x v="1"/>
    <x v="14"/>
    <s v="Acme Box Cutter Scissors"/>
    <n v="51.150000000000006"/>
    <n v="5"/>
    <n v="0"/>
    <n v="13.299000000000003"/>
  </r>
  <r>
    <n v="9945"/>
    <s v="CA-2012-145415"/>
    <x v="1"/>
    <x v="1235"/>
    <d v="2018-04-17T00:00:00"/>
    <s v="Second Class"/>
    <s v="RD-19660"/>
    <s v="Robert Dilbeck"/>
    <x v="2"/>
    <s v="United States"/>
    <s v="Seattle"/>
    <x v="4"/>
    <n v="98103"/>
    <x v="1"/>
    <s v="OFF-ST-10000419"/>
    <x v="1"/>
    <x v="4"/>
    <s v="Rogers Jumbo File, Granite"/>
    <n v="40.74"/>
    <n v="3"/>
    <n v="0"/>
    <n v="0.4073999999999991"/>
  </r>
  <r>
    <n v="9946"/>
    <s v="CA-2011-111157"/>
    <x v="2"/>
    <x v="1085"/>
    <d v="2017-03-06T00:00:00"/>
    <s v="Standard Class"/>
    <s v="NH-18610"/>
    <s v="Nicole Hansen"/>
    <x v="1"/>
    <s v="United States"/>
    <s v="Philadelphia"/>
    <x v="9"/>
    <n v="19120"/>
    <x v="3"/>
    <s v="OFF-PA-10000327"/>
    <x v="1"/>
    <x v="10"/>
    <s v="Xerox 1971"/>
    <n v="3.4240000000000004"/>
    <n v="1"/>
    <n v="0.2"/>
    <n v="1.0699999999999996"/>
  </r>
  <r>
    <n v="9947"/>
    <s v="CA-2011-111157"/>
    <x v="2"/>
    <x v="1085"/>
    <d v="2017-03-06T00:00:00"/>
    <s v="Standard Class"/>
    <s v="NH-18610"/>
    <s v="Nicole Hansen"/>
    <x v="1"/>
    <s v="United States"/>
    <s v="Philadelphia"/>
    <x v="9"/>
    <n v="19120"/>
    <x v="3"/>
    <s v="TEC-AC-10004353"/>
    <x v="2"/>
    <x v="11"/>
    <s v="Hypercom P1300 Pinpad"/>
    <n v="151.20000000000002"/>
    <n v="3"/>
    <n v="0.2"/>
    <n v="32.130000000000003"/>
  </r>
  <r>
    <n v="9948"/>
    <s v="CA-2014-121559"/>
    <x v="3"/>
    <x v="702"/>
    <d v="2020-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20-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20-06-04T00:00:00"/>
    <s v="Second Class"/>
    <s v="HW-14935"/>
    <s v="Helen Wasserman"/>
    <x v="1"/>
    <s v="United States"/>
    <s v="Indianapolis"/>
    <x v="14"/>
    <n v="46203"/>
    <x v="2"/>
    <s v="TEC-AC-10004568"/>
    <x v="2"/>
    <x v="11"/>
    <s v="Maxell LTO Ultrium - 800 GB"/>
    <n v="83.97"/>
    <n v="3"/>
    <n v="0"/>
    <n v="15.954299999999993"/>
  </r>
  <r>
    <n v="9951"/>
    <s v="CA-2014-121559"/>
    <x v="3"/>
    <x v="702"/>
    <d v="2020-06-04T00:00:00"/>
    <s v="Second Class"/>
    <s v="HW-14935"/>
    <s v="Helen Wasserman"/>
    <x v="1"/>
    <s v="United States"/>
    <s v="Indianapolis"/>
    <x v="14"/>
    <n v="46203"/>
    <x v="2"/>
    <s v="TEC-AC-10001714"/>
    <x v="2"/>
    <x v="11"/>
    <s v="Logitech MX Performance Wireless Mouse"/>
    <n v="39.89"/>
    <n v="1"/>
    <n v="0"/>
    <n v="14.7593"/>
  </r>
  <r>
    <n v="9952"/>
    <s v="CA-2014-121559"/>
    <x v="3"/>
    <x v="702"/>
    <d v="2020-06-04T00:00:00"/>
    <s v="Second Class"/>
    <s v="HW-14935"/>
    <s v="Helen Wasserman"/>
    <x v="1"/>
    <s v="United States"/>
    <s v="Indianapolis"/>
    <x v="14"/>
    <n v="46203"/>
    <x v="2"/>
    <s v="OFF-BI-10002072"/>
    <x v="1"/>
    <x v="8"/>
    <s v="Cardinal Slant-D Ring Binders"/>
    <n v="17.38"/>
    <n v="2"/>
    <n v="0"/>
    <n v="8.69"/>
  </r>
  <r>
    <n v="9953"/>
    <s v="CA-2012-141593"/>
    <x v="1"/>
    <x v="639"/>
    <d v="2018-12-16T00:00:00"/>
    <s v="Second Class"/>
    <s v="DB-12970"/>
    <s v="Darren Budd"/>
    <x v="1"/>
    <s v="United States"/>
    <s v="Los Angeles"/>
    <x v="1"/>
    <n v="90045"/>
    <x v="1"/>
    <s v="OFF-BI-10001153"/>
    <x v="1"/>
    <x v="8"/>
    <s v="Ibico Recycled Grain-Textured Covers"/>
    <n v="55.264000000000003"/>
    <n v="2"/>
    <n v="0.2"/>
    <n v="20.723999999999997"/>
  </r>
  <r>
    <n v="9954"/>
    <s v="CA-2012-141593"/>
    <x v="1"/>
    <x v="639"/>
    <d v="2018-12-16T00:00:00"/>
    <s v="Second Class"/>
    <s v="DB-12970"/>
    <s v="Darren Budd"/>
    <x v="1"/>
    <s v="United States"/>
    <s v="Los Angeles"/>
    <x v="1"/>
    <n v="90045"/>
    <x v="1"/>
    <s v="OFF-PA-10004983"/>
    <x v="1"/>
    <x v="10"/>
    <s v="Xerox 23"/>
    <n v="6.48"/>
    <n v="1"/>
    <n v="0"/>
    <n v="3.1104000000000003"/>
  </r>
  <r>
    <n v="9955"/>
    <s v="CA-2012-141593"/>
    <x v="1"/>
    <x v="639"/>
    <d v="2018-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8-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7-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7-11-17T00:00:00"/>
    <s v="Standard Class"/>
    <s v="KN-16705"/>
    <s v="Kristina Nunn"/>
    <x v="2"/>
    <s v="United States"/>
    <s v="New Rochelle"/>
    <x v="15"/>
    <n v="10801"/>
    <x v="3"/>
    <s v="OFF-PA-10004039"/>
    <x v="1"/>
    <x v="10"/>
    <s v="Xerox 1882"/>
    <n v="223.92"/>
    <n v="4"/>
    <n v="0"/>
    <n v="109.7208"/>
  </r>
  <r>
    <n v="9959"/>
    <s v="US-2011-143287"/>
    <x v="2"/>
    <x v="7"/>
    <d v="2017-11-17T00:00:00"/>
    <s v="Standard Class"/>
    <s v="KN-16705"/>
    <s v="Kristina Nunn"/>
    <x v="2"/>
    <s v="United States"/>
    <s v="New Rochelle"/>
    <x v="15"/>
    <n v="10801"/>
    <x v="3"/>
    <s v="OFF-SU-10001574"/>
    <x v="1"/>
    <x v="14"/>
    <s v="Acme Value Line Scissors"/>
    <n v="7.3"/>
    <n v="2"/>
    <n v="0"/>
    <n v="2.1899999999999995"/>
  </r>
  <r>
    <n v="9960"/>
    <s v="CA-2014-137421"/>
    <x v="3"/>
    <x v="833"/>
    <d v="2020-10-12T00:00:00"/>
    <s v="Standard Class"/>
    <s v="AJ-10945"/>
    <s v="Ashley Jarboe"/>
    <x v="0"/>
    <s v="United States"/>
    <s v="Chandler"/>
    <x v="16"/>
    <n v="85224"/>
    <x v="1"/>
    <s v="OFF-AR-10001761"/>
    <x v="1"/>
    <x v="6"/>
    <s v="Avery Hi-Liter Smear-Safe Highlighters"/>
    <n v="9.3439999999999994"/>
    <n v="2"/>
    <n v="0.2"/>
    <n v="1.8687999999999998"/>
  </r>
  <r>
    <n v="9961"/>
    <s v="CA-2014-141446"/>
    <x v="3"/>
    <x v="118"/>
    <d v="2020-09-19T00:00:00"/>
    <s v="Second Class"/>
    <s v="CL-12700"/>
    <s v="Craig Leslie"/>
    <x v="2"/>
    <s v="United States"/>
    <s v="Florence"/>
    <x v="0"/>
    <n v="41042"/>
    <x v="0"/>
    <s v="TEC-AC-10002305"/>
    <x v="2"/>
    <x v="11"/>
    <s v="KeyTronic E03601U1 - Keyboard - Beige"/>
    <n v="18"/>
    <n v="1"/>
    <n v="0"/>
    <n v="3.2399999999999984"/>
  </r>
  <r>
    <n v="9962"/>
    <s v="CA-2012-168088"/>
    <x v="1"/>
    <x v="531"/>
    <d v="2018-03-22T00:00:00"/>
    <s v="First Class"/>
    <s v="CM-12655"/>
    <s v="Corinna Mitchell"/>
    <x v="2"/>
    <s v="United States"/>
    <s v="Houston"/>
    <x v="5"/>
    <n v="77041"/>
    <x v="2"/>
    <s v="OFF-PA-10000675"/>
    <x v="1"/>
    <x v="10"/>
    <s v="Xerox 1919"/>
    <n v="65.584000000000003"/>
    <n v="2"/>
    <n v="0.2"/>
    <n v="23.7742"/>
  </r>
  <r>
    <n v="9963"/>
    <s v="CA-2012-168088"/>
    <x v="1"/>
    <x v="531"/>
    <d v="2018-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8-07-26T00:00:00"/>
    <s v="Same Day"/>
    <s v="AS-10240"/>
    <s v="Alan Shonely"/>
    <x v="0"/>
    <s v="United States"/>
    <s v="Philadelphia"/>
    <x v="9"/>
    <n v="19140"/>
    <x v="3"/>
    <s v="OFF-PA-10003072"/>
    <x v="1"/>
    <x v="10"/>
    <s v="Eureka Recycled Copy Paper 8 1/2&quot; x 11&quot;, Ream"/>
    <n v="10.368000000000002"/>
    <n v="2"/>
    <n v="0.2"/>
    <n v="3.6288"/>
  </r>
  <r>
    <n v="9965"/>
    <s v="CA-2013-146374"/>
    <x v="0"/>
    <x v="5"/>
    <d v="2019-12-11T00:00:00"/>
    <s v="Second Class"/>
    <s v="HE-14800"/>
    <s v="Harold Engle"/>
    <x v="1"/>
    <s v="United States"/>
    <s v="Newark"/>
    <x v="13"/>
    <n v="19711"/>
    <x v="3"/>
    <s v="FUR-FU-10002671"/>
    <x v="0"/>
    <x v="5"/>
    <s v="Electrix 20W Halogen Replacement Bulb for Zoom-In Desk Lamp"/>
    <n v="13.4"/>
    <n v="1"/>
    <n v="0"/>
    <n v="6.4319999999999995"/>
  </r>
  <r>
    <n v="9966"/>
    <s v="CA-2013-146374"/>
    <x v="0"/>
    <x v="5"/>
    <d v="2019-12-11T00:00:00"/>
    <s v="Second Class"/>
    <s v="HE-14800"/>
    <s v="Harold Engle"/>
    <x v="1"/>
    <s v="United States"/>
    <s v="Newark"/>
    <x v="13"/>
    <n v="19711"/>
    <x v="3"/>
    <s v="OFF-PA-10000349"/>
    <x v="1"/>
    <x v="10"/>
    <s v="Staples"/>
    <n v="4.9800000000000004"/>
    <n v="1"/>
    <n v="0"/>
    <n v="2.3406000000000002"/>
  </r>
  <r>
    <n v="9967"/>
    <s v="CA-2013-146374"/>
    <x v="0"/>
    <x v="5"/>
    <d v="2019-12-11T00:00:00"/>
    <s v="Second Class"/>
    <s v="HE-14800"/>
    <s v="Harold Engle"/>
    <x v="1"/>
    <s v="United States"/>
    <s v="Newark"/>
    <x v="13"/>
    <n v="19711"/>
    <x v="3"/>
    <s v="OFF-EN-10004483"/>
    <x v="1"/>
    <x v="12"/>
    <s v="#10 White Business Envelopes,4 1/8 x 9 1/2"/>
    <n v="109.69"/>
    <n v="7"/>
    <n v="0"/>
    <n v="51.554299999999991"/>
  </r>
  <r>
    <n v="9968"/>
    <s v="CA-2014-153871"/>
    <x v="3"/>
    <x v="157"/>
    <d v="2020-12-18T00:00:00"/>
    <s v="Standard Class"/>
    <s v="RB-19435"/>
    <s v="Richard Bierner"/>
    <x v="0"/>
    <s v="United States"/>
    <s v="Plainfield"/>
    <x v="30"/>
    <n v="7060"/>
    <x v="3"/>
    <s v="OFF-BI-10004209"/>
    <x v="1"/>
    <x v="8"/>
    <s v="Fellowes Twister Kit, Gray/Clear, 3/pkg"/>
    <n v="40.199999999999996"/>
    <n v="5"/>
    <n v="0"/>
    <n v="18.089999999999996"/>
  </r>
  <r>
    <n v="9969"/>
    <s v="CA-2014-153871"/>
    <x v="3"/>
    <x v="157"/>
    <d v="2020-12-18T00:00:00"/>
    <s v="Standard Class"/>
    <s v="RB-19435"/>
    <s v="Richard Bierner"/>
    <x v="0"/>
    <s v="United States"/>
    <s v="Plainfield"/>
    <x v="30"/>
    <n v="7060"/>
    <x v="3"/>
    <s v="OFF-BI-10004600"/>
    <x v="1"/>
    <x v="8"/>
    <s v="Ibico Ibimaster 300 Manual Binding System"/>
    <n v="735.98"/>
    <n v="2"/>
    <n v="0"/>
    <n v="331.19099999999997"/>
  </r>
  <r>
    <n v="9970"/>
    <s v="CA-2014-153871"/>
    <x v="3"/>
    <x v="157"/>
    <d v="2020-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0"/>
    <d v="2018-07-02T00:00:00"/>
    <s v="Standard Class"/>
    <s v="MP-17470"/>
    <s v="Mark Packer"/>
    <x v="2"/>
    <s v="United States"/>
    <s v="Smyrna"/>
    <x v="32"/>
    <n v="30080"/>
    <x v="0"/>
    <s v="OFF-BI-10002867"/>
    <x v="1"/>
    <x v="8"/>
    <s v="GBC Recycled Regency Composition Covers"/>
    <n v="119.56"/>
    <n v="2"/>
    <n v="0"/>
    <n v="54.997599999999991"/>
  </r>
  <r>
    <n v="9972"/>
    <s v="CA-2012-103772"/>
    <x v="1"/>
    <x v="1140"/>
    <d v="2018-07-02T00:00:00"/>
    <s v="Standard Class"/>
    <s v="MP-17470"/>
    <s v="Mark Packer"/>
    <x v="2"/>
    <s v="United States"/>
    <s v="Smyrna"/>
    <x v="32"/>
    <n v="30080"/>
    <x v="0"/>
    <s v="OFF-AR-10000538"/>
    <x v="1"/>
    <x v="6"/>
    <s v="Boston Model 1800 Electric Pencil Sharpener, Gray"/>
    <n v="140.75"/>
    <n v="5"/>
    <n v="0"/>
    <n v="42.22499999999998"/>
  </r>
  <r>
    <n v="9973"/>
    <s v="CA-2013-130225"/>
    <x v="0"/>
    <x v="108"/>
    <d v="2019-09-18T00:00:00"/>
    <s v="Standard Class"/>
    <s v="RC-19960"/>
    <s v="Ryan Crowe"/>
    <x v="0"/>
    <s v="United States"/>
    <s v="Houston"/>
    <x v="5"/>
    <n v="77041"/>
    <x v="2"/>
    <s v="OFF-EN-10000056"/>
    <x v="1"/>
    <x v="12"/>
    <s v="Cameo Buff Policy Envelopes"/>
    <n v="99.567999999999998"/>
    <n v="2"/>
    <n v="0.2"/>
    <n v="33.604199999999992"/>
  </r>
  <r>
    <n v="9974"/>
    <s v="US-2013-103674"/>
    <x v="0"/>
    <x v="409"/>
    <d v="2019-12-11T00:00:00"/>
    <s v="Standard Class"/>
    <s v="AP-10720"/>
    <s v="Anne Pryor"/>
    <x v="2"/>
    <s v="United States"/>
    <s v="Los Angeles"/>
    <x v="1"/>
    <n v="90032"/>
    <x v="1"/>
    <s v="TEC-PH-10004080"/>
    <x v="2"/>
    <x v="7"/>
    <s v="Avaya 5410 Digital phone"/>
    <n v="271.95999999999998"/>
    <n v="5"/>
    <n v="0.2"/>
    <n v="27.195999999999998"/>
  </r>
  <r>
    <n v="9975"/>
    <s v="US-2013-103674"/>
    <x v="0"/>
    <x v="409"/>
    <d v="2019-12-11T00:00:00"/>
    <s v="Standard Class"/>
    <s v="AP-10720"/>
    <s v="Anne Pryor"/>
    <x v="2"/>
    <s v="United States"/>
    <s v="Los Angeles"/>
    <x v="1"/>
    <n v="90032"/>
    <x v="1"/>
    <s v="OFF-AR-10004752"/>
    <x v="1"/>
    <x v="6"/>
    <s v="Blackstonian Pencils"/>
    <n v="18.689999999999998"/>
    <n v="7"/>
    <n v="0"/>
    <n v="5.2332000000000001"/>
  </r>
  <r>
    <n v="9976"/>
    <s v="US-2013-103674"/>
    <x v="0"/>
    <x v="409"/>
    <d v="2019-12-11T00:00:00"/>
    <s v="Standard Class"/>
    <s v="AP-10720"/>
    <s v="Anne Pryor"/>
    <x v="2"/>
    <s v="United States"/>
    <s v="Los Angeles"/>
    <x v="1"/>
    <n v="90032"/>
    <x v="1"/>
    <s v="OFF-PA-10000743"/>
    <x v="1"/>
    <x v="10"/>
    <s v="Xerox 1977"/>
    <n v="13.36"/>
    <n v="2"/>
    <n v="0"/>
    <n v="6.4127999999999998"/>
  </r>
  <r>
    <n v="9977"/>
    <s v="US-2013-103674"/>
    <x v="0"/>
    <x v="409"/>
    <d v="2019-12-11T00:00:00"/>
    <s v="Standard Class"/>
    <s v="AP-10720"/>
    <s v="Anne Pryor"/>
    <x v="2"/>
    <s v="United States"/>
    <s v="Los Angeles"/>
    <x v="1"/>
    <n v="90032"/>
    <x v="1"/>
    <s v="TEC-PH-10002496"/>
    <x v="2"/>
    <x v="7"/>
    <s v="Cisco SPA301"/>
    <n v="249.58400000000003"/>
    <n v="2"/>
    <n v="0.2"/>
    <n v="31.197999999999986"/>
  </r>
  <r>
    <n v="9978"/>
    <s v="US-2013-103674"/>
    <x v="0"/>
    <x v="409"/>
    <d v="2019-12-11T00:00:00"/>
    <s v="Standard Class"/>
    <s v="AP-10720"/>
    <s v="Anne Pryor"/>
    <x v="2"/>
    <s v="United States"/>
    <s v="Los Angeles"/>
    <x v="1"/>
    <n v="90032"/>
    <x v="1"/>
    <s v="OFF-FA-10003467"/>
    <x v="1"/>
    <x v="13"/>
    <s v="Alliance Big Bands Rubber Bands, 12/Pack"/>
    <n v="13.86"/>
    <n v="7"/>
    <n v="0"/>
    <n v="0"/>
  </r>
  <r>
    <n v="9979"/>
    <s v="US-2013-103674"/>
    <x v="0"/>
    <x v="409"/>
    <d v="2019-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9-12-11T00:00:00"/>
    <s v="Standard Class"/>
    <s v="AP-10720"/>
    <s v="Anne Pryor"/>
    <x v="2"/>
    <s v="United States"/>
    <s v="Los Angeles"/>
    <x v="1"/>
    <n v="90032"/>
    <x v="1"/>
    <s v="OFF-BI-10002026"/>
    <x v="1"/>
    <x v="8"/>
    <s v="Ibico Recycled Linen-Style Covers"/>
    <n v="437.47200000000009"/>
    <n v="14"/>
    <n v="0.2"/>
    <n v="153.11519999999999"/>
  </r>
  <r>
    <n v="9981"/>
    <s v="US-2012-151435"/>
    <x v="1"/>
    <x v="684"/>
    <d v="2018-09-09T00:00:00"/>
    <s v="Second Class"/>
    <s v="SW-20455"/>
    <s v="Shaun Weien"/>
    <x v="0"/>
    <s v="United States"/>
    <s v="Lafayette"/>
    <x v="28"/>
    <n v="70506"/>
    <x v="0"/>
    <s v="FUR-TA-10001039"/>
    <x v="0"/>
    <x v="3"/>
    <s v="KI Adjustable-Height Table"/>
    <n v="85.98"/>
    <n v="1"/>
    <n v="0"/>
    <n v="22.354800000000004"/>
  </r>
  <r>
    <n v="9982"/>
    <s v="CA-2014-163566"/>
    <x v="3"/>
    <x v="646"/>
    <d v="2020-08-07T00:00:00"/>
    <s v="First Class"/>
    <s v="TB-21055"/>
    <s v="Ted Butterfield"/>
    <x v="0"/>
    <s v="United States"/>
    <s v="Fairfield"/>
    <x v="24"/>
    <n v="45014"/>
    <x v="3"/>
    <s v="OFF-LA-10004484"/>
    <x v="1"/>
    <x v="2"/>
    <s v="Avery 476"/>
    <n v="16.520000000000003"/>
    <n v="5"/>
    <n v="0.2"/>
    <n v="5.368999999999998"/>
  </r>
  <r>
    <n v="9983"/>
    <s v="US-2013-157728"/>
    <x v="0"/>
    <x v="896"/>
    <d v="2019-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6"/>
    <d v="2019-09-29T00:00:00"/>
    <s v="Standard Class"/>
    <s v="RC-19960"/>
    <s v="Ryan Crowe"/>
    <x v="0"/>
    <s v="United States"/>
    <s v="Grand Rapids"/>
    <x v="12"/>
    <n v="49505"/>
    <x v="2"/>
    <s v="TEC-PH-10001305"/>
    <x v="2"/>
    <x v="7"/>
    <s v="Panasonic KX TS208W Corded phone"/>
    <n v="97.98"/>
    <n v="2"/>
    <n v="0"/>
    <n v="27.434400000000011"/>
  </r>
  <r>
    <n v="9985"/>
    <s v="CA-2012-100251"/>
    <x v="1"/>
    <x v="960"/>
    <d v="2018-05-23T00:00:00"/>
    <s v="Standard Class"/>
    <s v="DV-13465"/>
    <s v="Dianna Vittorini"/>
    <x v="0"/>
    <s v="United States"/>
    <s v="Long Beach"/>
    <x v="15"/>
    <n v="11561"/>
    <x v="3"/>
    <s v="OFF-LA-10003766"/>
    <x v="1"/>
    <x v="2"/>
    <s v="Self-Adhesive Removable Labels"/>
    <n v="31.5"/>
    <n v="10"/>
    <n v="0"/>
    <n v="15.120000000000001"/>
  </r>
  <r>
    <n v="9986"/>
    <s v="CA-2012-100251"/>
    <x v="1"/>
    <x v="960"/>
    <d v="2018-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9-10-04T00:00:00"/>
    <s v="Standard Class"/>
    <s v="ML-17410"/>
    <s v="Maris LaWare"/>
    <x v="0"/>
    <s v="United States"/>
    <s v="Los Angeles"/>
    <x v="1"/>
    <n v="90008"/>
    <x v="1"/>
    <s v="TEC-AC-10003399"/>
    <x v="2"/>
    <x v="11"/>
    <s v="Memorex Mini Travel Drive 64 GB USB 2.0 Flash Drive"/>
    <n v="36.24"/>
    <n v="1"/>
    <n v="0"/>
    <n v="15.220800000000001"/>
  </r>
  <r>
    <n v="9988"/>
    <s v="CA-2014-163629"/>
    <x v="3"/>
    <x v="701"/>
    <d v="2020-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20-11-22T00:00:00"/>
    <s v="Standard Class"/>
    <s v="RA-19885"/>
    <s v="Ruben Ausman"/>
    <x v="1"/>
    <s v="United States"/>
    <s v="Athens"/>
    <x v="32"/>
    <n v="30605"/>
    <x v="0"/>
    <s v="TEC-PH-10004006"/>
    <x v="2"/>
    <x v="7"/>
    <s v="Panasonic KX - TS880B Telephone"/>
    <n v="206.1"/>
    <n v="5"/>
    <n v="0"/>
    <n v="55.647000000000006"/>
  </r>
  <r>
    <n v="9990"/>
    <s v="CA-2011-110422"/>
    <x v="2"/>
    <x v="1236"/>
    <d v="2017-01-24T00:00:00"/>
    <s v="Second Class"/>
    <s v="TB-21400"/>
    <s v="Tom Boeckenhauer"/>
    <x v="0"/>
    <s v="United States"/>
    <s v="Miami"/>
    <x v="2"/>
    <n v="33180"/>
    <x v="0"/>
    <s v="FUR-FU-10001889"/>
    <x v="0"/>
    <x v="5"/>
    <s v="Ultra Door Pull Handle"/>
    <n v="25.248000000000001"/>
    <n v="3"/>
    <n v="0.2"/>
    <n v="4.1027999999999993"/>
  </r>
  <r>
    <n v="9991"/>
    <s v="CA-2014-121258"/>
    <x v="3"/>
    <x v="425"/>
    <d v="2020-03-04T00:00:00"/>
    <s v="Standard Class"/>
    <s v="DB-13060"/>
    <s v="Dave Brooks"/>
    <x v="0"/>
    <s v="United States"/>
    <s v="Costa Mesa"/>
    <x v="1"/>
    <n v="92627"/>
    <x v="1"/>
    <s v="FUR-FU-10000747"/>
    <x v="0"/>
    <x v="5"/>
    <s v="Tenex B1-RE Series Chair Mats for Low Pile Carpets"/>
    <n v="91.96"/>
    <n v="2"/>
    <n v="0"/>
    <n v="15.633199999999988"/>
  </r>
  <r>
    <n v="9992"/>
    <s v="CA-2014-121258"/>
    <x v="3"/>
    <x v="425"/>
    <d v="2020-03-04T00:00:00"/>
    <s v="Standard Class"/>
    <s v="DB-13060"/>
    <s v="Dave Brooks"/>
    <x v="0"/>
    <s v="United States"/>
    <s v="Costa Mesa"/>
    <x v="1"/>
    <n v="92627"/>
    <x v="1"/>
    <s v="TEC-PH-10003645"/>
    <x v="2"/>
    <x v="7"/>
    <s v="Aastra 57i VoIP phone"/>
    <n v="258.57600000000002"/>
    <n v="2"/>
    <n v="0.2"/>
    <n v="19.393200000000007"/>
  </r>
  <r>
    <n v="9993"/>
    <s v="CA-2014-121258"/>
    <x v="3"/>
    <x v="425"/>
    <d v="2020-03-04T00:00:00"/>
    <s v="Standard Class"/>
    <s v="DB-13060"/>
    <s v="Dave Brooks"/>
    <x v="0"/>
    <s v="United States"/>
    <s v="Costa Mesa"/>
    <x v="1"/>
    <n v="92627"/>
    <x v="1"/>
    <s v="OFF-PA-10004041"/>
    <x v="1"/>
    <x v="10"/>
    <s v="It's Hot Message Books with Stickers, 2 3/4&quot; x 5&quot;"/>
    <n v="29.6"/>
    <n v="4"/>
    <n v="0"/>
    <n v="13.32"/>
  </r>
  <r>
    <n v="9994"/>
    <s v="CA-2014-119914"/>
    <x v="3"/>
    <x v="464"/>
    <d v="2020-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1821FF-EFBB-442A-ABF6-9E648DAB86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1"/>
        <item sd="0" x="2"/>
        <item sd="0" x="3"/>
        <item sd="0" x="4"/>
        <item x="0"/>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4121B8-6BF5-4CD9-85F7-E785C405F65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9B308A-FD73-48AF-B4AF-303FEC19D7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BA4D28-BD8D-4BBC-BEB7-7FA76B2321C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D3B19E-EAC0-42D9-AE8A-EA4AE1A7727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02D64A-A13B-4B0D-B796-ED362BD7A40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567752-4EAB-4F58-BD19-912D3AEB526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16" firstHeaderRow="1" firstDataRow="1" firstDataCol="1"/>
  <pivotFields count="26">
    <pivotField showAll="0"/>
    <pivotField showAll="0"/>
    <pivotField showAll="0">
      <items count="5">
        <item x="2"/>
        <item x="1"/>
        <item x="0"/>
        <item x="3"/>
        <item t="default"/>
      </items>
    </pivotField>
    <pivotField axis="axisRow"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4005CB-F823-4AF3-B384-29CCBE9B842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showAll="0"/>
    <pivotField showAll="0">
      <items count="5">
        <item x="2"/>
        <item x="1"/>
        <item x="0"/>
        <item x="3"/>
        <item t="default"/>
      </items>
    </pivotField>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6D4B74-4818-4866-9B76-051DAFAA0CA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72A0AB-33E0-444C-9798-54677B11DDF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1"/>
        <item sd="0" x="2"/>
        <item sd="0" x="3"/>
        <item sd="0" x="4"/>
        <item x="0"/>
        <item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3D67D04-E49F-4120-B480-7312ADFE46D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 ">
  <location ref="A3:F7" firstHeaderRow="0" firstDataRow="1" firstDataCol="1"/>
  <pivotFields count="26">
    <pivotField showAll="0"/>
    <pivotField dataField="1" showAll="0"/>
    <pivotField showAll="0"/>
    <pivotField numFmtId="14" showAll="0">
      <items count="2476">
        <item m="1" x="1289"/>
        <item m="1" x="1897"/>
        <item m="1" x="1300"/>
        <item m="1" x="1910"/>
        <item m="1" x="1308"/>
        <item m="1" x="1317"/>
        <item m="1" x="1935"/>
        <item m="1" x="1331"/>
        <item m="1" x="1339"/>
        <item m="1" x="1955"/>
        <item m="1" x="1351"/>
        <item m="1" x="1967"/>
        <item m="1" x="1983"/>
        <item m="1" x="1378"/>
        <item m="1" x="1999"/>
        <item m="1" x="1393"/>
        <item m="1" x="1411"/>
        <item m="1" x="2059"/>
        <item m="1" x="1454"/>
        <item m="1" x="2082"/>
        <item m="1" x="2109"/>
        <item m="1" x="1899"/>
        <item m="1" x="1302"/>
        <item m="1" x="1911"/>
        <item m="1" x="1309"/>
        <item m="1" x="1922"/>
        <item m="1" x="1936"/>
        <item m="1" x="1333"/>
        <item m="1" x="1944"/>
        <item m="1" x="1352"/>
        <item m="1" x="1969"/>
        <item m="1" x="1985"/>
        <item m="1" x="1379"/>
        <item m="1" x="2000"/>
        <item m="1" x="1394"/>
        <item m="1" x="2016"/>
        <item m="1" x="2036"/>
        <item m="1" x="1433"/>
        <item m="1" x="2061"/>
        <item m="1" x="1456"/>
        <item m="1" x="2083"/>
        <item m="1" x="1503"/>
        <item m="1" x="1925"/>
        <item m="1" x="1322"/>
        <item m="1" x="1939"/>
        <item m="1" x="1335"/>
        <item m="1" x="1947"/>
        <item m="1" x="1958"/>
        <item m="1" x="1365"/>
        <item m="1" x="1987"/>
        <item m="1" x="1398"/>
        <item m="1" x="2019"/>
        <item m="1" x="1416"/>
        <item m="1" x="2040"/>
        <item m="1" x="1435"/>
        <item m="1" x="2064"/>
        <item m="1" x="2086"/>
        <item m="1" x="1481"/>
        <item m="1" x="2114"/>
        <item m="1" x="1505"/>
        <item m="1" x="2133"/>
        <item m="1" x="1526"/>
        <item m="1" x="1551"/>
        <item m="1" x="2182"/>
        <item m="1" x="1576"/>
        <item m="1" x="2212"/>
        <item m="1" x="1950"/>
        <item m="1" x="1345"/>
        <item m="1" x="1962"/>
        <item m="1" x="1358"/>
        <item m="1" x="1974"/>
        <item m="1" x="1369"/>
        <item m="1" x="1989"/>
        <item m="1" x="1384"/>
        <item m="1" x="2023"/>
        <item m="1" x="1420"/>
        <item m="1" x="2044"/>
        <item m="1" x="2067"/>
        <item m="1" x="1461"/>
        <item m="1" x="1484"/>
        <item m="1" x="2118"/>
        <item m="1" x="1508"/>
        <item m="1" x="2134"/>
        <item m="1" x="1528"/>
        <item m="1" x="2160"/>
        <item m="1" x="2184"/>
        <item m="1" x="1578"/>
        <item m="1" x="1605"/>
        <item m="1" x="2239"/>
        <item m="1" x="1629"/>
        <item m="1" x="1373"/>
        <item m="1" x="1993"/>
        <item m="1" x="1387"/>
        <item m="1" x="2008"/>
        <item m="1" x="1404"/>
        <item m="1" x="2027"/>
        <item m="1" x="1423"/>
        <item m="1" x="2047"/>
        <item m="1" x="1441"/>
        <item m="1" x="2070"/>
        <item m="1" x="1465"/>
        <item m="1" x="2093"/>
        <item m="1" x="1488"/>
        <item m="1" x="1511"/>
        <item m="1" x="2138"/>
        <item m="1" x="1532"/>
        <item m="1" x="2163"/>
        <item m="1" x="1556"/>
        <item m="1" x="2188"/>
        <item m="1" x="1582"/>
        <item m="1" x="2217"/>
        <item m="1" x="1607"/>
        <item m="1" x="2241"/>
        <item m="1" x="1631"/>
        <item m="1" x="2267"/>
        <item m="1" x="1656"/>
        <item m="1" x="1680"/>
        <item m="1" x="2321"/>
        <item m="1" x="2011"/>
        <item m="1" x="1407"/>
        <item m="1" x="2031"/>
        <item m="1" x="1426"/>
        <item m="1" x="1445"/>
        <item m="1" x="2074"/>
        <item m="1" x="1469"/>
        <item m="1" x="2097"/>
        <item m="1" x="1492"/>
        <item m="1" x="2141"/>
        <item m="1" x="1536"/>
        <item m="1" x="2166"/>
        <item m="1" x="1560"/>
        <item m="1" x="2192"/>
        <item m="1" x="1586"/>
        <item m="1" x="1610"/>
        <item m="1" x="2245"/>
        <item m="1" x="1634"/>
        <item m="1" x="2268"/>
        <item m="1" x="1658"/>
        <item m="1" x="2292"/>
        <item m="1" x="2323"/>
        <item m="1" x="1707"/>
        <item m="1" x="2351"/>
        <item m="1" x="1732"/>
        <item m="1" x="2054"/>
        <item m="1" x="1448"/>
        <item m="1" x="1473"/>
        <item m="1" x="2101"/>
        <item m="1" x="1494"/>
        <item m="1" x="2126"/>
        <item m="1" x="1517"/>
        <item m="1" x="2145"/>
        <item m="1" x="2170"/>
        <item m="1" x="1564"/>
        <item m="1" x="2195"/>
        <item m="1" x="1590"/>
        <item m="1" x="2224"/>
        <item m="1" x="1638"/>
        <item m="1" x="2272"/>
        <item m="1" x="1661"/>
        <item m="1" x="2296"/>
        <item m="1" x="1685"/>
        <item m="1" x="2326"/>
        <item m="1" x="2353"/>
        <item m="1" x="1733"/>
        <item m="1" x="2376"/>
        <item m="1" x="1757"/>
        <item m="1" x="1778"/>
        <item m="1" x="2104"/>
        <item m="1" x="1498"/>
        <item m="1" x="2129"/>
        <item m="1" x="1521"/>
        <item m="1" x="2149"/>
        <item m="1" x="1542"/>
        <item m="1" x="1568"/>
        <item m="1" x="2199"/>
        <item m="1" x="2227"/>
        <item m="1" x="1617"/>
        <item m="1" x="2275"/>
        <item m="1" x="1664"/>
        <item m="1" x="2299"/>
        <item m="1" x="2330"/>
        <item m="1" x="1712"/>
        <item m="1" x="1737"/>
        <item m="1" x="2378"/>
        <item m="1" x="1758"/>
        <item m="1" x="2399"/>
        <item m="1" x="1780"/>
        <item m="1" x="2420"/>
        <item m="1" x="2439"/>
        <item m="1" x="1817"/>
        <item m="1" x="2457"/>
        <item m="1" x="2153"/>
        <item m="1" x="1546"/>
        <item m="1" x="2176"/>
        <item m="1" x="2203"/>
        <item m="1" x="1596"/>
        <item m="1" x="2231"/>
        <item m="1" x="1620"/>
        <item m="1" x="2254"/>
        <item m="1" x="1644"/>
        <item m="1" x="2279"/>
        <item m="1" x="1667"/>
        <item m="1" x="2303"/>
        <item m="1" x="1690"/>
        <item m="1" x="2333"/>
        <item m="1" x="1715"/>
        <item m="1" x="2359"/>
        <item m="1" x="2381"/>
        <item m="1" x="1761"/>
        <item m="1" x="2403"/>
        <item m="1" x="1783"/>
        <item m="1" x="2424"/>
        <item m="1" x="1800"/>
        <item m="1" x="2441"/>
        <item m="1" x="1818"/>
        <item m="1" x="2459"/>
        <item m="1" x="1835"/>
        <item m="1" x="1237"/>
        <item m="1" x="1850"/>
        <item m="1" x="2206"/>
        <item m="1" x="1599"/>
        <item m="1" x="2234"/>
        <item m="1" x="1624"/>
        <item m="1" x="2257"/>
        <item m="1" x="1648"/>
        <item m="1" x="2283"/>
        <item m="1" x="1671"/>
        <item m="1" x="2307"/>
        <item m="1" x="1694"/>
        <item m="1" x="2337"/>
        <item m="1" x="1719"/>
        <item m="1" x="2363"/>
        <item m="1" x="1744"/>
        <item m="1" x="2385"/>
        <item m="1" x="1765"/>
        <item m="1" x="2406"/>
        <item m="1" x="1786"/>
        <item m="1" x="2427"/>
        <item m="1" x="1804"/>
        <item m="1" x="2445"/>
        <item m="1" x="1822"/>
        <item m="1" x="1837"/>
        <item m="1" x="1238"/>
        <item m="1" x="1851"/>
        <item m="1" x="1252"/>
        <item m="1" x="1863"/>
        <item m="1" x="1262"/>
        <item m="1" x="1277"/>
        <item m="1" x="2261"/>
        <item m="1" x="1651"/>
        <item m="1" x="2286"/>
        <item m="1" x="1675"/>
        <item m="1" x="2311"/>
        <item m="1" x="1698"/>
        <item m="1" x="2341"/>
        <item m="1" x="1723"/>
        <item m="1" x="2367"/>
        <item m="1" x="1747"/>
        <item m="1" x="2389"/>
        <item m="1" x="1769"/>
        <item m="1" x="1789"/>
        <item m="1" x="2431"/>
        <item m="1" x="1808"/>
        <item m="1" x="2448"/>
        <item m="1" x="1826"/>
        <item m="1" x="2465"/>
        <item m="1" x="1840"/>
        <item m="1" x="1242"/>
        <item m="1" x="1855"/>
        <item m="1" x="1253"/>
        <item m="1" x="1865"/>
        <item m="1" x="1264"/>
        <item m="1" x="1877"/>
        <item m="1" x="1279"/>
        <item m="1" x="1889"/>
        <item m="1" x="1293"/>
        <item m="1" x="1902"/>
        <item m="1" x="2315"/>
        <item m="1" x="1702"/>
        <item m="1" x="2345"/>
        <item m="1" x="1726"/>
        <item m="1" x="2370"/>
        <item m="1" x="1751"/>
        <item m="1" x="2393"/>
        <item m="1" x="1773"/>
        <item m="1" x="2413"/>
        <item m="1" x="1793"/>
        <item m="1" x="1811"/>
        <item m="1" x="2452"/>
        <item m="1" x="1829"/>
        <item m="1" x="2469"/>
        <item m="1" x="1844"/>
        <item m="1" x="1246"/>
        <item m="1" x="1256"/>
        <item m="1" x="1869"/>
        <item m="1" x="1268"/>
        <item m="1" x="1881"/>
        <item m="1" x="1283"/>
        <item m="1" x="1891"/>
        <item m="1" x="1904"/>
        <item m="1" x="1304"/>
        <item m="1" x="1917"/>
        <item m="1" x="1314"/>
        <item m="1" x="1931"/>
        <item m="1" x="1327"/>
        <item m="1" x="1274"/>
        <item m="1" x="1886"/>
        <item m="1" x="1290"/>
        <item m="1" x="1898"/>
        <item m="1" x="1301"/>
        <item m="1" x="1921"/>
        <item m="1" x="1318"/>
        <item m="1" x="1332"/>
        <item m="1" x="1943"/>
        <item m="1" x="1968"/>
        <item m="1" x="1984"/>
        <item m="1" x="2015"/>
        <item m="1" x="1412"/>
        <item m="1" x="1432"/>
        <item m="1" x="2060"/>
        <item m="1" x="1455"/>
        <item m="1" x="1478"/>
        <item m="1" x="2110"/>
        <item m="1" x="1913"/>
        <item m="1" x="1320"/>
        <item m="1" x="1938"/>
        <item m="1" x="1334"/>
        <item m="1" x="1945"/>
        <item m="1" x="1341"/>
        <item m="1" x="1364"/>
        <item m="1" x="1986"/>
        <item m="1" x="1380"/>
        <item m="1" x="1396"/>
        <item m="1" x="1414"/>
        <item m="1" x="2038"/>
        <item m="1" x="1434"/>
        <item m="1" x="2062"/>
        <item m="1" x="2084"/>
        <item m="1" x="2112"/>
        <item m="1" x="1504"/>
        <item m="1" x="2132"/>
        <item m="1" x="1927"/>
        <item m="1" x="1324"/>
        <item m="1" x="1949"/>
        <item m="1" x="1343"/>
        <item m="1" x="1960"/>
        <item m="1" x="1356"/>
        <item m="1" x="1973"/>
        <item m="1" x="1367"/>
        <item m="1" x="1383"/>
        <item m="1" x="2003"/>
        <item m="1" x="1399"/>
        <item m="1" x="2021"/>
        <item m="1" x="1418"/>
        <item m="1" x="2042"/>
        <item m="1" x="2066"/>
        <item m="1" x="1459"/>
        <item m="1" x="2088"/>
        <item m="1" x="1482"/>
        <item m="1" x="2116"/>
        <item m="1" x="1507"/>
        <item m="1" x="1527"/>
        <item m="1" x="2159"/>
        <item m="1" x="1552"/>
        <item m="1" x="2183"/>
        <item m="1" x="1577"/>
        <item m="1" x="2213"/>
        <item m="1" x="1347"/>
        <item m="1" x="1360"/>
        <item m="1" x="1976"/>
        <item m="1" x="1371"/>
        <item m="1" x="1991"/>
        <item m="1" x="2006"/>
        <item m="1" x="1402"/>
        <item m="1" x="2025"/>
        <item m="1" x="1422"/>
        <item m="1" x="2045"/>
        <item m="1" x="1439"/>
        <item m="1" x="1463"/>
        <item m="1" x="2091"/>
        <item m="1" x="1486"/>
        <item m="1" x="2120"/>
        <item m="1" x="1509"/>
        <item m="1" x="2136"/>
        <item m="1" x="1530"/>
        <item m="1" x="1554"/>
        <item m="1" x="2186"/>
        <item m="1" x="1580"/>
        <item m="1" x="2215"/>
        <item m="1" x="1606"/>
        <item m="1" x="2240"/>
        <item m="1" x="1630"/>
        <item m="1" x="1979"/>
        <item m="1" x="1375"/>
        <item m="1" x="1995"/>
        <item m="1" x="1389"/>
        <item m="1" x="2029"/>
        <item m="1" x="1424"/>
        <item m="1" x="2049"/>
        <item m="1" x="1443"/>
        <item m="1" x="2072"/>
        <item m="1" x="1467"/>
        <item m="1" x="2095"/>
        <item m="1" x="1490"/>
        <item m="1" x="2122"/>
        <item m="1" x="1513"/>
        <item m="1" x="2139"/>
        <item m="1" x="1534"/>
        <item m="1" x="1558"/>
        <item m="1" x="2190"/>
        <item m="1" x="1584"/>
        <item m="1" x="2219"/>
        <item m="1" x="1608"/>
        <item m="1" x="2243"/>
        <item m="1" x="1632"/>
        <item m="1" x="1657"/>
        <item m="1" x="2291"/>
        <item m="1" x="1681"/>
        <item m="1" x="2322"/>
        <item m="1" x="2012"/>
        <item m="1" x="1428"/>
        <item m="1" x="2052"/>
        <item m="1" x="2076"/>
        <item m="1" x="1471"/>
        <item m="1" x="2099"/>
        <item m="1" x="2124"/>
        <item m="1" x="1515"/>
        <item m="1" x="2143"/>
        <item m="1" x="1538"/>
        <item m="1" x="2168"/>
        <item m="1" x="1562"/>
        <item m="1" x="1588"/>
        <item m="1" x="2222"/>
        <item m="1" x="1612"/>
        <item m="1" x="2247"/>
        <item m="1" x="1636"/>
        <item m="1" x="2270"/>
        <item m="1" x="2294"/>
        <item m="1" x="1683"/>
        <item m="1" x="1708"/>
        <item m="1" x="2352"/>
        <item m="1" x="1450"/>
        <item m="1" x="2078"/>
        <item m="1" x="1475"/>
        <item m="1" x="2102"/>
        <item m="1" x="1496"/>
        <item m="1" x="1519"/>
        <item m="1" x="2147"/>
        <item m="1" x="1540"/>
        <item m="1" x="2172"/>
        <item m="1" x="1566"/>
        <item m="1" x="2197"/>
        <item m="1" x="1592"/>
        <item m="1" x="1615"/>
        <item m="1" x="2249"/>
        <item m="1" x="1640"/>
        <item m="1" x="2273"/>
        <item m="1" x="1663"/>
        <item m="1" x="2328"/>
        <item m="1" x="1710"/>
        <item m="1" x="2355"/>
        <item m="1" x="1735"/>
        <item m="1" x="2377"/>
        <item m="1" x="1779"/>
        <item m="1" x="2419"/>
        <item m="1" x="2106"/>
        <item m="1" x="1499"/>
        <item m="1" x="2151"/>
        <item m="1" x="1544"/>
        <item m="1" x="2174"/>
        <item m="1" x="1569"/>
        <item m="1" x="2201"/>
        <item m="1" x="1594"/>
        <item m="1" x="2229"/>
        <item m="1" x="2252"/>
        <item m="1" x="2277"/>
        <item m="1" x="1666"/>
        <item m="1" x="2301"/>
        <item m="1" x="2357"/>
        <item m="1" x="1739"/>
        <item m="1" x="2379"/>
        <item m="1" x="1759"/>
        <item m="1" x="2401"/>
        <item m="1" x="2422"/>
        <item m="1" x="1799"/>
        <item m="1" x="2440"/>
        <item m="1" x="2458"/>
        <item m="1" x="2155"/>
        <item m="1" x="2178"/>
        <item m="1" x="1572"/>
        <item m="1" x="2205"/>
        <item m="1" x="1598"/>
        <item m="1" x="2232"/>
        <item m="1" x="1622"/>
        <item m="1" x="1646"/>
        <item m="1" x="2281"/>
        <item m="1" x="1669"/>
        <item m="1" x="2305"/>
        <item m="1" x="1692"/>
        <item m="1" x="2335"/>
        <item m="1" x="1717"/>
        <item m="1" x="2361"/>
        <item m="1" x="1742"/>
        <item m="1" x="2383"/>
        <item m="1" x="1763"/>
        <item m="1" x="2404"/>
        <item m="1" x="1784"/>
        <item m="1" x="1802"/>
        <item m="1" x="2443"/>
        <item m="1" x="1820"/>
        <item m="1" x="2461"/>
        <item m="1" x="1836"/>
        <item m="1" x="2208"/>
        <item m="1" x="1601"/>
        <item m="1" x="2236"/>
        <item m="1" x="1625"/>
        <item m="1" x="2259"/>
        <item m="1" x="1673"/>
        <item m="1" x="2309"/>
        <item m="1" x="1696"/>
        <item m="1" x="2339"/>
        <item m="1" x="1721"/>
        <item m="1" x="2365"/>
        <item m="1" x="2387"/>
        <item m="1" x="1767"/>
        <item m="1" x="2408"/>
        <item m="1" x="1787"/>
        <item m="1" x="2429"/>
        <item m="1" x="1806"/>
        <item m="1" x="1824"/>
        <item m="1" x="2463"/>
        <item m="1" x="1839"/>
        <item m="1" x="1240"/>
        <item m="1" x="1853"/>
        <item m="1" x="1864"/>
        <item m="1" x="1263"/>
        <item m="1" x="1876"/>
        <item m="1" x="1278"/>
        <item m="1" x="2263"/>
        <item m="1" x="1652"/>
        <item m="1" x="2288"/>
        <item m="1" x="2313"/>
        <item m="1" x="1700"/>
        <item m="1" x="2343"/>
        <item m="1" x="1725"/>
        <item m="1" x="2368"/>
        <item m="1" x="1749"/>
        <item m="1" x="2391"/>
        <item m="1" x="1771"/>
        <item m="1" x="2411"/>
        <item m="1" x="1791"/>
        <item m="1" x="2433"/>
        <item m="1" x="1809"/>
        <item m="1" x="2450"/>
        <item m="1" x="2467"/>
        <item m="1" x="1842"/>
        <item m="1" x="1244"/>
        <item m="1" x="1857"/>
        <item m="1" x="1254"/>
        <item m="1" x="1867"/>
        <item m="1" x="1266"/>
        <item m="1" x="1879"/>
        <item m="1" x="1281"/>
        <item m="1" x="1890"/>
        <item m="1" x="1294"/>
        <item m="1" x="1903"/>
        <item m="1" x="2317"/>
        <item m="1" x="2347"/>
        <item m="1" x="1728"/>
        <item m="1" x="2372"/>
        <item m="1" x="1753"/>
        <item m="1" x="2395"/>
        <item m="1" x="1775"/>
        <item m="1" x="2415"/>
        <item m="1" x="1795"/>
        <item m="1" x="2435"/>
        <item m="1" x="1813"/>
        <item m="1" x="2454"/>
        <item m="1" x="1831"/>
        <item m="1" x="2471"/>
        <item m="1" x="1846"/>
        <item m="1" x="1248"/>
        <item m="1" x="1859"/>
        <item m="1" x="1258"/>
        <item m="1" x="1871"/>
        <item m="1" x="1270"/>
        <item m="1" x="1883"/>
        <item m="1" x="1285"/>
        <item m="1" x="1893"/>
        <item m="1" x="1296"/>
        <item m="1" x="1906"/>
        <item m="1" x="1305"/>
        <item m="1" x="1918"/>
        <item m="1" x="1315"/>
        <item m="1" x="1932"/>
        <item m="1" x="1328"/>
        <item m="1" x="1275"/>
        <item m="1" x="1887"/>
        <item m="1" x="1291"/>
        <item m="1" x="1900"/>
        <item m="1" x="1912"/>
        <item m="1" x="1310"/>
        <item m="1" x="1923"/>
        <item m="1" x="1319"/>
        <item m="1" x="1937"/>
        <item m="1" x="1340"/>
        <item m="1" x="1956"/>
        <item m="1" x="1353"/>
        <item m="1" x="1970"/>
        <item m="1" x="2001"/>
        <item m="1" x="1395"/>
        <item m="1" x="2017"/>
        <item m="1" x="1413"/>
        <item m="1" x="2037"/>
        <item m="1" x="1457"/>
        <item m="1" x="1479"/>
        <item m="1" x="2111"/>
        <item m="1" x="1901"/>
        <item m="1" x="1303"/>
        <item m="1" x="1915"/>
        <item m="1" x="1312"/>
        <item m="1" x="1926"/>
        <item m="1" x="1323"/>
        <item m="1" x="1940"/>
        <item m="1" x="1336"/>
        <item m="1" x="1948"/>
        <item m="1" x="1959"/>
        <item m="1" x="1355"/>
        <item m="1" x="1972"/>
        <item m="1" x="1366"/>
        <item m="1" x="1988"/>
        <item m="1" x="1382"/>
        <item m="1" x="2020"/>
        <item m="1" x="1417"/>
        <item m="1" x="2041"/>
        <item m="1" x="1436"/>
        <item m="1" x="2065"/>
        <item m="1" x="2087"/>
        <item m="1" x="2115"/>
        <item m="1" x="1506"/>
        <item m="1" x="1929"/>
        <item m="1" x="1326"/>
        <item m="1" x="1337"/>
        <item m="1" x="1951"/>
        <item m="1" x="1346"/>
        <item m="1" x="1963"/>
        <item m="1" x="1359"/>
        <item m="1" x="1975"/>
        <item m="1" x="1370"/>
        <item m="1" x="1990"/>
        <item m="1" x="1385"/>
        <item m="1" x="2005"/>
        <item m="1" x="1401"/>
        <item m="1" x="2024"/>
        <item m="1" x="1421"/>
        <item m="1" x="1438"/>
        <item m="1" x="2068"/>
        <item m="1" x="1462"/>
        <item m="1" x="2090"/>
        <item m="1" x="1485"/>
        <item m="1" x="2119"/>
        <item m="1" x="2135"/>
        <item m="1" x="1529"/>
        <item m="1" x="2161"/>
        <item m="1" x="1553"/>
        <item m="1" x="2185"/>
        <item m="1" x="1579"/>
        <item m="1" x="2214"/>
        <item m="1" x="1953"/>
        <item m="1" x="1349"/>
        <item m="1" x="1965"/>
        <item m="1" x="1362"/>
        <item m="1" x="1978"/>
        <item m="1" x="1374"/>
        <item m="1" x="1994"/>
        <item m="1" x="1388"/>
        <item m="1" x="2009"/>
        <item m="1" x="1405"/>
        <item m="1" x="2028"/>
        <item m="1" x="2048"/>
        <item m="1" x="1442"/>
        <item m="1" x="2071"/>
        <item m="1" x="1466"/>
        <item m="1" x="2094"/>
        <item m="1" x="1489"/>
        <item m="1" x="2121"/>
        <item m="1" x="1512"/>
        <item m="1" x="1533"/>
        <item m="1" x="2164"/>
        <item m="1" x="1557"/>
        <item m="1" x="2189"/>
        <item m="1" x="1583"/>
        <item m="1" x="2218"/>
        <item m="1" x="2242"/>
        <item m="1" x="1981"/>
        <item m="1" x="1376"/>
        <item m="1" x="1997"/>
        <item m="1" x="1391"/>
        <item m="1" x="1408"/>
        <item m="1" x="2032"/>
        <item m="1" x="1427"/>
        <item m="1" x="2051"/>
        <item m="1" x="1446"/>
        <item m="1" x="2075"/>
        <item m="1" x="1470"/>
        <item m="1" x="2098"/>
        <item m="1" x="2123"/>
        <item m="1" x="1514"/>
        <item m="1" x="2142"/>
        <item m="1" x="1537"/>
        <item m="1" x="2167"/>
        <item m="1" x="1561"/>
        <item m="1" x="2193"/>
        <item m="1" x="1587"/>
        <item m="1" x="2221"/>
        <item m="1" x="1611"/>
        <item m="1" x="2246"/>
        <item m="1" x="1635"/>
        <item m="1" x="2269"/>
        <item m="1" x="1659"/>
        <item m="1" x="2293"/>
        <item m="1" x="1682"/>
        <item m="1" x="2324"/>
        <item m="1" x="2014"/>
        <item m="1" x="2034"/>
        <item m="1" x="1430"/>
        <item m="1" x="2055"/>
        <item m="1" x="1449"/>
        <item m="1" x="2077"/>
        <item m="1" x="1474"/>
        <item m="1" x="1495"/>
        <item m="1" x="2127"/>
        <item m="1" x="1518"/>
        <item m="1" x="2146"/>
        <item m="1" x="1539"/>
        <item m="1" x="2171"/>
        <item m="1" x="1565"/>
        <item m="1" x="2196"/>
        <item m="1" x="1591"/>
        <item m="1" x="2225"/>
        <item m="1" x="1614"/>
        <item m="1" x="2248"/>
        <item m="1" x="1639"/>
        <item m="1" x="1662"/>
        <item m="1" x="2297"/>
        <item m="1" x="1686"/>
        <item m="1" x="2327"/>
        <item m="1" x="1709"/>
        <item m="1" x="2354"/>
        <item m="1" x="1734"/>
        <item m="1" x="2057"/>
        <item m="1" x="1452"/>
        <item m="1" x="2080"/>
        <item m="1" x="1476"/>
        <item m="1" x="2105"/>
        <item m="1" x="1522"/>
        <item m="1" x="2150"/>
        <item m="1" x="1543"/>
        <item m="1" x="2173"/>
        <item m="1" x="2200"/>
        <item m="1" x="2228"/>
        <item m="1" x="1618"/>
        <item m="1" x="2251"/>
        <item m="1" x="1642"/>
        <item m="1" x="2276"/>
        <item m="1" x="1665"/>
        <item m="1" x="2300"/>
        <item m="1" x="1688"/>
        <item m="1" x="2331"/>
        <item m="1" x="1713"/>
        <item m="1" x="2356"/>
        <item m="1" x="1738"/>
        <item m="1" x="2400"/>
        <item m="1" x="1781"/>
        <item m="1" x="2421"/>
        <item m="1" x="2107"/>
        <item m="1" x="1501"/>
        <item m="1" x="2131"/>
        <item m="1" x="1524"/>
        <item m="1" x="2154"/>
        <item m="1" x="1547"/>
        <item m="1" x="2177"/>
        <item m="1" x="1571"/>
        <item m="1" x="2204"/>
        <item m="1" x="1597"/>
        <item m="1" x="1621"/>
        <item m="1" x="2255"/>
        <item m="1" x="1645"/>
        <item m="1" x="2280"/>
        <item m="1" x="1668"/>
        <item m="1" x="2304"/>
        <item m="1" x="1691"/>
        <item m="1" x="2334"/>
        <item m="1" x="1716"/>
        <item m="1" x="2360"/>
        <item m="1" x="1741"/>
        <item m="1" x="2382"/>
        <item m="1" x="1762"/>
        <item m="1" x="2425"/>
        <item m="1" x="1801"/>
        <item m="1" x="2442"/>
        <item m="1" x="1819"/>
        <item m="1" x="2460"/>
        <item m="1" x="2157"/>
        <item m="1" x="1549"/>
        <item m="1" x="2180"/>
        <item m="1" x="1574"/>
        <item m="1" x="2207"/>
        <item m="1" x="1600"/>
        <item m="1" x="2235"/>
        <item m="1" x="2258"/>
        <item m="1" x="1649"/>
        <item m="1" x="2284"/>
        <item m="1" x="1672"/>
        <item m="1" x="2308"/>
        <item m="1" x="1695"/>
        <item m="1" x="2338"/>
        <item m="1" x="1720"/>
        <item m="1" x="2364"/>
        <item m="1" x="1745"/>
        <item m="1" x="2386"/>
        <item m="1" x="1766"/>
        <item m="1" x="2407"/>
        <item m="1" x="2428"/>
        <item m="1" x="1805"/>
        <item m="1" x="2446"/>
        <item m="1" x="1823"/>
        <item m="1" x="2462"/>
        <item m="1" x="1838"/>
        <item m="1" x="1239"/>
        <item m="1" x="1852"/>
        <item m="1" x="2210"/>
        <item m="1" x="1603"/>
        <item m="1" x="2237"/>
        <item m="1" x="1627"/>
        <item m="1" x="2262"/>
        <item m="1" x="2287"/>
        <item m="1" x="1676"/>
        <item m="1" x="2312"/>
        <item m="1" x="1699"/>
        <item m="1" x="2342"/>
        <item m="1" x="1724"/>
        <item m="1" x="1748"/>
        <item m="1" x="2390"/>
        <item m="1" x="1770"/>
        <item m="1" x="2410"/>
        <item m="1" x="1790"/>
        <item m="1" x="2432"/>
        <item m="1" x="2449"/>
        <item m="1" x="1827"/>
        <item m="1" x="2466"/>
        <item m="1" x="1841"/>
        <item m="1" x="1243"/>
        <item m="1" x="1856"/>
        <item m="1" x="1866"/>
        <item m="1" x="1265"/>
        <item m="1" x="1878"/>
        <item m="1" x="1280"/>
        <item m="1" x="2265"/>
        <item m="1" x="1654"/>
        <item m="1" x="1678"/>
        <item m="1" x="2316"/>
        <item m="1" x="1703"/>
        <item m="1" x="2346"/>
        <item m="1" x="1727"/>
        <item m="1" x="2371"/>
        <item m="1" x="1752"/>
        <item m="1" x="2394"/>
        <item m="1" x="1774"/>
        <item m="1" x="2414"/>
        <item m="1" x="1794"/>
        <item m="1" x="2434"/>
        <item m="1" x="1812"/>
        <item m="1" x="2453"/>
        <item m="1" x="1830"/>
        <item m="1" x="2470"/>
        <item m="1" x="1845"/>
        <item m="1" x="1247"/>
        <item m="1" x="1858"/>
        <item m="1" x="1257"/>
        <item m="1" x="1870"/>
        <item m="1" x="1269"/>
        <item m="1" x="1882"/>
        <item m="1" x="1284"/>
        <item m="1" x="1892"/>
        <item m="1" x="1295"/>
        <item m="1" x="1905"/>
        <item m="1" x="2319"/>
        <item m="1" x="1705"/>
        <item m="1" x="2349"/>
        <item m="1" x="1730"/>
        <item m="1" x="2374"/>
        <item m="1" x="1755"/>
        <item m="1" x="2397"/>
        <item m="1" x="2417"/>
        <item m="1" x="1797"/>
        <item m="1" x="2437"/>
        <item m="1" x="1815"/>
        <item m="1" x="2456"/>
        <item m="1" x="1833"/>
        <item m="1" x="2473"/>
        <item m="1" x="1848"/>
        <item m="1" x="1250"/>
        <item m="1" x="1861"/>
        <item m="1" x="1260"/>
        <item m="1" x="1873"/>
        <item m="1" x="1272"/>
        <item m="1" x="1287"/>
        <item m="1" x="1895"/>
        <item m="1" x="1298"/>
        <item m="1" x="1908"/>
        <item m="1" x="1306"/>
        <item m="1" x="1919"/>
        <item m="1" x="1933"/>
        <item m="1" x="1329"/>
        <item m="1" x="1875"/>
        <item m="1" x="1276"/>
        <item m="1" x="1888"/>
        <item m="1" x="1292"/>
        <item m="1" x="1914"/>
        <item m="1" x="1311"/>
        <item m="1" x="1924"/>
        <item m="1" x="1321"/>
        <item m="1" x="1946"/>
        <item m="1" x="1342"/>
        <item m="1" x="1957"/>
        <item m="1" x="1354"/>
        <item m="1" x="1971"/>
        <item m="1" x="1381"/>
        <item m="1" x="2002"/>
        <item m="1" x="1397"/>
        <item m="1" x="2018"/>
        <item m="1" x="1415"/>
        <item m="1" x="2039"/>
        <item m="1" x="2063"/>
        <item m="1" x="1458"/>
        <item m="1" x="2085"/>
        <item m="1" x="1480"/>
        <item m="1" x="2113"/>
        <item m="1" x="1916"/>
        <item m="1" x="1313"/>
        <item m="1" x="1928"/>
        <item m="1" x="1325"/>
        <item m="1" x="1941"/>
        <item m="1" x="1344"/>
        <item m="1" x="1961"/>
        <item m="1" x="1357"/>
        <item m="1" x="1368"/>
        <item m="1" x="2004"/>
        <item m="1" x="1400"/>
        <item m="1" x="2022"/>
        <item m="1" x="1419"/>
        <item m="1" x="2043"/>
        <item m="1" x="1437"/>
        <item m="1" x="1460"/>
        <item m="1" x="2089"/>
        <item m="1" x="1483"/>
        <item m="1" x="2117"/>
        <item m="1" x="1930"/>
        <item m="1" x="1942"/>
        <item m="1" x="1338"/>
        <item m="1" x="1952"/>
        <item m="1" x="1348"/>
        <item m="1" x="1964"/>
        <item m="1" x="1361"/>
        <item m="1" x="1977"/>
        <item m="1" x="1372"/>
        <item m="1" x="1992"/>
        <item m="1" x="1386"/>
        <item m="1" x="2007"/>
        <item m="1" x="1403"/>
        <item m="1" x="2026"/>
        <item m="1" x="2046"/>
        <item m="1" x="1440"/>
        <item m="1" x="2069"/>
        <item m="1" x="1464"/>
        <item m="1" x="2092"/>
        <item m="1" x="1487"/>
        <item m="1" x="1510"/>
        <item m="1" x="2137"/>
        <item m="1" x="1531"/>
        <item m="1" x="2162"/>
        <item m="1" x="1555"/>
        <item m="1" x="2187"/>
        <item m="1" x="1581"/>
        <item m="1" x="2216"/>
        <item m="1" x="1954"/>
        <item m="1" x="1350"/>
        <item m="1" x="1966"/>
        <item m="1" x="1363"/>
        <item m="1" x="1980"/>
        <item m="1" x="1996"/>
        <item m="1" x="1390"/>
        <item m="1" x="2010"/>
        <item m="1" x="1406"/>
        <item m="1" x="2030"/>
        <item m="1" x="1425"/>
        <item m="1" x="2050"/>
        <item m="1" x="1444"/>
        <item m="1" x="2073"/>
        <item m="1" x="1468"/>
        <item m="1" x="2096"/>
        <item m="1" x="1491"/>
        <item m="1" x="2140"/>
        <item m="1" x="1535"/>
        <item m="1" x="2165"/>
        <item m="1" x="1559"/>
        <item m="1" x="2191"/>
        <item m="1" x="1585"/>
        <item m="1" x="2220"/>
        <item m="1" x="1609"/>
        <item m="1" x="2244"/>
        <item m="1" x="1633"/>
        <item m="1" x="1982"/>
        <item m="1" x="1377"/>
        <item m="1" x="1998"/>
        <item m="1" x="1392"/>
        <item m="1" x="2013"/>
        <item m="1" x="1409"/>
        <item m="1" x="2033"/>
        <item m="1" x="1429"/>
        <item m="1" x="2053"/>
        <item m="1" x="1447"/>
        <item m="1" x="1472"/>
        <item m="1" x="2100"/>
        <item m="1" x="1493"/>
        <item m="1" x="2125"/>
        <item m="1" x="1516"/>
        <item m="1" x="2144"/>
        <item m="1" x="2169"/>
        <item m="1" x="1563"/>
        <item m="1" x="2194"/>
        <item m="1" x="1589"/>
        <item m="1" x="2223"/>
        <item m="1" x="1613"/>
        <item m="1" x="1637"/>
        <item m="1" x="2271"/>
        <item m="1" x="1660"/>
        <item m="1" x="2295"/>
        <item m="1" x="1684"/>
        <item m="1" x="2325"/>
        <item m="1" x="1410"/>
        <item m="1" x="2035"/>
        <item m="1" x="1431"/>
        <item m="1" x="2056"/>
        <item m="1" x="1451"/>
        <item m="1" x="2079"/>
        <item m="1" x="2103"/>
        <item m="1" x="1497"/>
        <item m="1" x="2128"/>
        <item m="1" x="1520"/>
        <item m="1" x="2148"/>
        <item m="1" x="1541"/>
        <item m="1" x="1567"/>
        <item m="1" x="2198"/>
        <item m="1" x="1593"/>
        <item m="1" x="2226"/>
        <item m="1" x="1616"/>
        <item m="1" x="2250"/>
        <item m="1" x="1641"/>
        <item m="1" x="2274"/>
        <item m="1" x="2298"/>
        <item m="1" x="1687"/>
        <item m="1" x="2329"/>
        <item m="1" x="1711"/>
        <item m="1" x="1736"/>
        <item m="1" x="2058"/>
        <item m="1" x="1453"/>
        <item m="1" x="2081"/>
        <item m="1" x="1477"/>
        <item m="1" x="1500"/>
        <item m="1" x="2130"/>
        <item m="1" x="1523"/>
        <item m="1" x="2152"/>
        <item m="1" x="1545"/>
        <item m="1" x="2175"/>
        <item m="1" x="1570"/>
        <item m="1" x="2202"/>
        <item m="1" x="1595"/>
        <item m="1" x="2230"/>
        <item m="1" x="1619"/>
        <item m="1" x="2253"/>
        <item m="1" x="1643"/>
        <item m="1" x="2278"/>
        <item m="1" x="2302"/>
        <item m="1" x="1689"/>
        <item m="1" x="2332"/>
        <item m="1" x="1714"/>
        <item m="1" x="2358"/>
        <item m="1" x="1740"/>
        <item m="1" x="2380"/>
        <item m="1" x="1760"/>
        <item m="1" x="2402"/>
        <item m="1" x="1782"/>
        <item m="1" x="2423"/>
        <item m="1" x="2108"/>
        <item m="1" x="1502"/>
        <item m="1" x="1525"/>
        <item m="1" x="2156"/>
        <item m="1" x="1548"/>
        <item m="1" x="2179"/>
        <item m="1" x="1573"/>
        <item m="1" x="2233"/>
        <item m="1" x="1623"/>
        <item m="1" x="2256"/>
        <item m="1" x="1647"/>
        <item m="1" x="2282"/>
        <item m="1" x="1670"/>
        <item m="1" x="2306"/>
        <item m="1" x="1693"/>
        <item m="1" x="2336"/>
        <item m="1" x="1718"/>
        <item m="1" x="2362"/>
        <item m="1" x="1743"/>
        <item m="1" x="2384"/>
        <item m="1" x="1764"/>
        <item m="1" x="2405"/>
        <item m="1" x="1785"/>
        <item m="1" x="2426"/>
        <item m="1" x="1803"/>
        <item m="1" x="2444"/>
        <item m="1" x="1821"/>
        <item m="1" x="2158"/>
        <item m="1" x="1550"/>
        <item m="1" x="2181"/>
        <item m="1" x="1575"/>
        <item m="1" x="2209"/>
        <item m="1" x="1602"/>
        <item m="1" x="1626"/>
        <item m="1" x="2260"/>
        <item m="1" x="1650"/>
        <item m="1" x="2285"/>
        <item m="1" x="1674"/>
        <item m="1" x="2310"/>
        <item m="1" x="1697"/>
        <item m="1" x="2340"/>
        <item m="1" x="1722"/>
        <item m="1" x="2366"/>
        <item m="1" x="1746"/>
        <item m="1" x="2388"/>
        <item m="1" x="1768"/>
        <item m="1" x="2409"/>
        <item m="1" x="1788"/>
        <item m="1" x="2430"/>
        <item m="1" x="1807"/>
        <item m="1" x="2447"/>
        <item m="1" x="1825"/>
        <item m="1" x="2464"/>
        <item m="1" x="1241"/>
        <item m="1" x="1854"/>
        <item m="1" x="2211"/>
        <item m="1" x="1604"/>
        <item m="1" x="2238"/>
        <item m="1" x="1628"/>
        <item m="1" x="2264"/>
        <item m="1" x="1653"/>
        <item m="1" x="2289"/>
        <item m="1" x="1677"/>
        <item m="1" x="2314"/>
        <item m="1" x="1701"/>
        <item m="1" x="2344"/>
        <item m="1" x="2369"/>
        <item m="1" x="1750"/>
        <item m="1" x="2392"/>
        <item m="1" x="1772"/>
        <item m="1" x="2412"/>
        <item m="1" x="1792"/>
        <item m="1" x="1810"/>
        <item m="1" x="2451"/>
        <item m="1" x="1828"/>
        <item m="1" x="2468"/>
        <item m="1" x="1843"/>
        <item m="1" x="1245"/>
        <item m="1" x="1255"/>
        <item m="1" x="1868"/>
        <item m="1" x="1267"/>
        <item m="1" x="1880"/>
        <item m="1" x="1282"/>
        <item m="1" x="2266"/>
        <item m="1" x="1655"/>
        <item m="1" x="2290"/>
        <item m="1" x="1679"/>
        <item m="1" x="2318"/>
        <item m="1" x="1704"/>
        <item m="1" x="2348"/>
        <item m="1" x="1729"/>
        <item m="1" x="2373"/>
        <item m="1" x="1754"/>
        <item m="1" x="2396"/>
        <item m="1" x="1776"/>
        <item m="1" x="2416"/>
        <item m="1" x="1796"/>
        <item m="1" x="2436"/>
        <item m="1" x="1814"/>
        <item m="1" x="2455"/>
        <item m="1" x="1832"/>
        <item m="1" x="2472"/>
        <item m="1" x="1847"/>
        <item m="1" x="1249"/>
        <item m="1" x="1860"/>
        <item m="1" x="1259"/>
        <item m="1" x="1872"/>
        <item m="1" x="1271"/>
        <item m="1" x="1884"/>
        <item m="1" x="1286"/>
        <item m="1" x="1894"/>
        <item m="1" x="1297"/>
        <item m="1" x="1907"/>
        <item m="1" x="2320"/>
        <item m="1" x="1706"/>
        <item m="1" x="2350"/>
        <item m="1" x="1731"/>
        <item m="1" x="2375"/>
        <item m="1" x="1756"/>
        <item m="1" x="2398"/>
        <item m="1" x="1777"/>
        <item m="1" x="2418"/>
        <item m="1" x="1798"/>
        <item m="1" x="2438"/>
        <item m="1" x="1816"/>
        <item m="1" x="1834"/>
        <item m="1" x="2474"/>
        <item m="1" x="1849"/>
        <item m="1" x="1251"/>
        <item m="1" x="1862"/>
        <item m="1" x="1261"/>
        <item m="1" x="1874"/>
        <item m="1" x="1273"/>
        <item m="1" x="1885"/>
        <item m="1" x="1288"/>
        <item m="1" x="1896"/>
        <item m="1" x="1299"/>
        <item m="1" x="1909"/>
        <item m="1" x="1307"/>
        <item m="1" x="1920"/>
        <item m="1" x="1316"/>
        <item m="1" x="1934"/>
        <item m="1" x="1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5A4A0C-41CA-4771-A5E1-D971BE1974FE}" sourceName="Year">
  <pivotTables>
    <pivotTable tabId="6" name="PivotTable2"/>
    <pivotTable tabId="5" name="PivotTable1"/>
    <pivotTable tabId="10" name="PivotTable10"/>
    <pivotTable tabId="10" name="PivotTable11"/>
    <pivotTable tabId="10" name="PivotTable12"/>
    <pivotTable tabId="10" name="PivotTable8"/>
    <pivotTable tabId="10" name="PivotTable9"/>
    <pivotTable tabId="8" name="PivotTable6"/>
    <pivotTable tabId="7" name="PivotTable5"/>
    <pivotTable tabId="9" name="PivotTable7"/>
  </pivotTables>
  <data>
    <tabular pivotCacheId="929105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AFF6F0A-E56C-40D2-927E-1FA76BFA2B06}" sourceName="Segment">
  <pivotTables>
    <pivotTable tabId="6" name="PivotTable2"/>
    <pivotTable tabId="5" name="PivotTable1"/>
    <pivotTable tabId="10" name="PivotTable10"/>
    <pivotTable tabId="10" name="PivotTable11"/>
    <pivotTable tabId="10" name="PivotTable12"/>
    <pivotTable tabId="10" name="PivotTable8"/>
    <pivotTable tabId="10" name="PivotTable9"/>
    <pivotTable tabId="11" name="PivotTable13"/>
    <pivotTable tabId="8" name="PivotTable6"/>
    <pivotTable tabId="7" name="PivotTable5"/>
    <pivotTable tabId="9" name="PivotTable7"/>
  </pivotTables>
  <data>
    <tabular pivotCacheId="929105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C58E36-DA68-4569-8EB6-63DF9ED77BA6}" sourceName="Region">
  <pivotTables>
    <pivotTable tabId="6" name="PivotTable2"/>
    <pivotTable tabId="5" name="PivotTable1"/>
    <pivotTable tabId="10" name="PivotTable10"/>
    <pivotTable tabId="10" name="PivotTable11"/>
    <pivotTable tabId="10" name="PivotTable12"/>
    <pivotTable tabId="10" name="PivotTable8"/>
    <pivotTable tabId="10" name="PivotTable9"/>
    <pivotTable tabId="11" name="PivotTable13"/>
    <pivotTable tabId="8" name="PivotTable6"/>
    <pivotTable tabId="7" name="PivotTable5"/>
    <pivotTable tabId="9" name="PivotTable7"/>
  </pivotTables>
  <data>
    <tabular pivotCacheId="929105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39E4B4A-7F79-47CA-A139-60C4ABB4D15C}" cache="Slicer_Year" caption="Year" rowHeight="234950"/>
  <slicer name="Segment" xr10:uid="{EEC9B15E-F33F-4E9C-9E0B-E0276A4BAB43}" cache="Slicer_Segment" caption="Segment" rowHeight="234950"/>
  <slicer name="Region" xr10:uid="{777AA80E-CFBC-44F2-B75F-F9D2F215345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1915D88-3E8F-479B-8F31-B10318567E5A}" cache="Slicer_Year" caption="Year" style="AB" rowHeight="234950"/>
  <slicer name="Segment 1" xr10:uid="{3020483B-EDE2-46D7-8C2E-87804B5B134F}" cache="Slicer_Segment" caption="Segment" style="AB" rowHeight="234950"/>
  <slicer name="Region 1" xr10:uid="{E1F6BE70-7C94-4D80-9077-5D764796046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calculatedColumnFormula>YEAR(Data!D2)</calculatedColumnFormula>
    </tableColumn>
    <tableColumn id="23" xr3:uid="{8025B1DA-1CC1-4A8B-8F57-E280146D398B}" name="Order Date" dataDxfId="1"/>
    <tableColumn id="24" xr3:uid="{244FE658-072F-49DB-8898-43DDF63F0DE7}" name="Ship Date" dataDxfId="0"/>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9A23D-A3FC-47E6-8C10-544E3E915EC2}">
  <dimension ref="A3:E16"/>
  <sheetViews>
    <sheetView workbookViewId="0">
      <selection activeCell="K24" sqref="K24"/>
    </sheetView>
  </sheetViews>
  <sheetFormatPr defaultRowHeight="14.4" x14ac:dyDescent="0.3"/>
  <cols>
    <col min="1" max="1" width="12.5546875" bestFit="1" customWidth="1"/>
    <col min="2" max="2" width="12" bestFit="1" customWidth="1"/>
    <col min="3" max="3" width="12.109375" bestFit="1" customWidth="1"/>
  </cols>
  <sheetData>
    <row r="3" spans="1:5" x14ac:dyDescent="0.3">
      <c r="A3" s="6" t="s">
        <v>10934</v>
      </c>
      <c r="B3" t="s">
        <v>10948</v>
      </c>
      <c r="C3" t="s">
        <v>10949</v>
      </c>
    </row>
    <row r="4" spans="1:5" x14ac:dyDescent="0.3">
      <c r="A4" s="7" t="s">
        <v>10936</v>
      </c>
      <c r="B4">
        <v>95365.937600000019</v>
      </c>
      <c r="C4">
        <v>9199.2699999999986</v>
      </c>
    </row>
    <row r="5" spans="1:5" x14ac:dyDescent="0.3">
      <c r="A5" s="7" t="s">
        <v>10937</v>
      </c>
      <c r="B5">
        <v>60172.649400000024</v>
      </c>
      <c r="C5">
        <v>10288.898699999991</v>
      </c>
    </row>
    <row r="6" spans="1:5" x14ac:dyDescent="0.3">
      <c r="A6" s="7" t="s">
        <v>10938</v>
      </c>
      <c r="B6">
        <v>199252.98399999991</v>
      </c>
      <c r="C6">
        <v>26806.573700000015</v>
      </c>
    </row>
    <row r="7" spans="1:5" x14ac:dyDescent="0.3">
      <c r="A7" s="7" t="s">
        <v>10939</v>
      </c>
      <c r="B7">
        <v>141851.5674</v>
      </c>
      <c r="C7">
        <v>13437.806799999998</v>
      </c>
    </row>
    <row r="8" spans="1:5" x14ac:dyDescent="0.3">
      <c r="A8" s="7" t="s">
        <v>10940</v>
      </c>
      <c r="B8">
        <v>156122.28669999994</v>
      </c>
      <c r="C8">
        <v>22308.51279999999</v>
      </c>
    </row>
    <row r="9" spans="1:5" x14ac:dyDescent="0.3">
      <c r="A9" s="7" t="s">
        <v>10941</v>
      </c>
      <c r="B9">
        <v>147082.61130000011</v>
      </c>
      <c r="C9">
        <v>20899.334500000012</v>
      </c>
    </row>
    <row r="10" spans="1:5" x14ac:dyDescent="0.3">
      <c r="A10" s="7" t="s">
        <v>10942</v>
      </c>
      <c r="B10">
        <v>149580.83800000031</v>
      </c>
      <c r="C10">
        <v>13535.38299999998</v>
      </c>
    </row>
    <row r="11" spans="1:5" x14ac:dyDescent="0.3">
      <c r="A11" s="7" t="s">
        <v>10943</v>
      </c>
      <c r="B11">
        <v>159589.45099999988</v>
      </c>
      <c r="C11">
        <v>21896.715399999972</v>
      </c>
    </row>
    <row r="12" spans="1:5" x14ac:dyDescent="0.3">
      <c r="A12" s="7" t="s">
        <v>10944</v>
      </c>
      <c r="B12">
        <v>309770.09970000025</v>
      </c>
      <c r="C12">
        <v>37293.192500000034</v>
      </c>
      <c r="E12" s="14" t="s">
        <v>10950</v>
      </c>
    </row>
    <row r="13" spans="1:5" x14ac:dyDescent="0.3">
      <c r="A13" s="7" t="s">
        <v>10945</v>
      </c>
      <c r="B13">
        <v>197115.20170000009</v>
      </c>
      <c r="C13">
        <v>31469.663800000035</v>
      </c>
    </row>
    <row r="14" spans="1:5" x14ac:dyDescent="0.3">
      <c r="A14" s="7" t="s">
        <v>10946</v>
      </c>
      <c r="B14">
        <v>349120.07400000008</v>
      </c>
      <c r="C14">
        <v>35825.536599999927</v>
      </c>
    </row>
    <row r="15" spans="1:5" x14ac:dyDescent="0.3">
      <c r="A15" s="7" t="s">
        <v>10947</v>
      </c>
      <c r="B15">
        <v>332177.15950000001</v>
      </c>
      <c r="C15">
        <v>43436.13390000003</v>
      </c>
    </row>
    <row r="16" spans="1:5" x14ac:dyDescent="0.3">
      <c r="A16" s="7" t="s">
        <v>10935</v>
      </c>
      <c r="B16">
        <v>2297200.8603000008</v>
      </c>
      <c r="C1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C14FC-0F4F-4F25-A1CB-6D1447EC4E8A}">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0.5546875" bestFit="1" customWidth="1"/>
  </cols>
  <sheetData>
    <row r="3" spans="1:5" x14ac:dyDescent="0.3">
      <c r="A3" s="8" t="s">
        <v>10934</v>
      </c>
      <c r="B3" s="9" t="s">
        <v>10949</v>
      </c>
      <c r="D3" s="14" t="s">
        <v>15</v>
      </c>
      <c r="E3" s="14" t="s">
        <v>21</v>
      </c>
    </row>
    <row r="4" spans="1:5" x14ac:dyDescent="0.3">
      <c r="A4" s="10" t="s">
        <v>71</v>
      </c>
      <c r="B4" s="9">
        <v>145454.9480999998</v>
      </c>
      <c r="D4" t="str">
        <f>A4</f>
        <v>Technology</v>
      </c>
      <c r="E4" s="13">
        <f>GETPIVOTDATA("Profit",$A$3,"Category",A4)</f>
        <v>145454.9480999998</v>
      </c>
    </row>
    <row r="5" spans="1:5" x14ac:dyDescent="0.3">
      <c r="A5" s="15" t="s">
        <v>46</v>
      </c>
      <c r="B5" s="26">
        <v>122490.8008000001</v>
      </c>
      <c r="D5" t="str">
        <f t="shared" ref="D5:D7" si="0">A5</f>
        <v>Office Supplies</v>
      </c>
      <c r="E5" s="13">
        <f t="shared" ref="E5:E6" si="1">GETPIVOTDATA("Profit",$A$3,"Category",A5)</f>
        <v>122490.8008000001</v>
      </c>
    </row>
    <row r="6" spans="1:5" x14ac:dyDescent="0.3">
      <c r="A6" s="15" t="s">
        <v>32</v>
      </c>
      <c r="B6" s="26">
        <v>18451.272799999992</v>
      </c>
      <c r="D6" t="str">
        <f t="shared" si="0"/>
        <v>Furniture</v>
      </c>
      <c r="E6" s="13">
        <f t="shared" si="1"/>
        <v>18451.272799999992</v>
      </c>
    </row>
    <row r="7" spans="1:5" x14ac:dyDescent="0.3">
      <c r="A7" s="11" t="s">
        <v>10935</v>
      </c>
      <c r="B7" s="27">
        <v>286397.02169999992</v>
      </c>
      <c r="D7" t="str">
        <f t="shared" si="0"/>
        <v>Grand Total</v>
      </c>
      <c r="E7" s="1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E2850-EE24-460D-9EEB-F70485FB8EFC}">
  <dimension ref="A3:B7"/>
  <sheetViews>
    <sheetView workbookViewId="0">
      <selection activeCell="A5" sqref="A4:A6"/>
    </sheetView>
  </sheetViews>
  <sheetFormatPr defaultRowHeight="14.4" x14ac:dyDescent="0.3"/>
  <cols>
    <col min="1" max="1" width="13.109375" bestFit="1" customWidth="1"/>
    <col min="2" max="2" width="11.21875" bestFit="1" customWidth="1"/>
  </cols>
  <sheetData>
    <row r="3" spans="1:2" x14ac:dyDescent="0.3">
      <c r="A3" s="8" t="s">
        <v>10934</v>
      </c>
      <c r="B3" s="9" t="s">
        <v>10948</v>
      </c>
    </row>
    <row r="4" spans="1:2" x14ac:dyDescent="0.3">
      <c r="A4" s="10" t="s">
        <v>32</v>
      </c>
      <c r="B4" s="16">
        <v>0.32300170530281774</v>
      </c>
    </row>
    <row r="5" spans="1:2" x14ac:dyDescent="0.3">
      <c r="A5" s="15" t="s">
        <v>46</v>
      </c>
      <c r="B5" s="17">
        <v>0.31301008302169103</v>
      </c>
    </row>
    <row r="6" spans="1:2" x14ac:dyDescent="0.3">
      <c r="A6" s="15" t="s">
        <v>71</v>
      </c>
      <c r="B6" s="17">
        <v>0.36398821167549117</v>
      </c>
    </row>
    <row r="7" spans="1:2" x14ac:dyDescent="0.3">
      <c r="A7" s="11" t="s">
        <v>10935</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9DBDA-A77F-41C5-8423-844D624E34D5}">
  <dimension ref="A3:E53"/>
  <sheetViews>
    <sheetView workbookViewId="0">
      <selection activeCell="B28" sqref="B28"/>
    </sheetView>
  </sheetViews>
  <sheetFormatPr defaultRowHeight="14.4" x14ac:dyDescent="0.3"/>
  <cols>
    <col min="1" max="1" width="17.33203125" bestFit="1" customWidth="1"/>
    <col min="2" max="2" width="12" bestFit="1" customWidth="1"/>
    <col min="4" max="4" width="17.33203125" bestFit="1" customWidth="1"/>
    <col min="5" max="5" width="10.33203125" bestFit="1" customWidth="1"/>
  </cols>
  <sheetData>
    <row r="3" spans="1:5" x14ac:dyDescent="0.3">
      <c r="A3" s="8" t="s">
        <v>10934</v>
      </c>
      <c r="B3" s="9" t="s">
        <v>10948</v>
      </c>
      <c r="D3" s="14" t="s">
        <v>11</v>
      </c>
      <c r="E3" s="14" t="s">
        <v>18</v>
      </c>
    </row>
    <row r="4" spans="1:5" x14ac:dyDescent="0.3">
      <c r="A4" s="10" t="s">
        <v>358</v>
      </c>
      <c r="B4" s="9">
        <v>19510.639999999992</v>
      </c>
      <c r="D4" t="str">
        <f>A4</f>
        <v>Alabama</v>
      </c>
      <c r="E4" s="19">
        <f>GETPIVOTDATA("Sales",$A$3,"State",A4)</f>
        <v>19510.639999999992</v>
      </c>
    </row>
    <row r="5" spans="1:5" x14ac:dyDescent="0.3">
      <c r="A5" s="15" t="s">
        <v>310</v>
      </c>
      <c r="B5" s="26">
        <v>35282.000999999997</v>
      </c>
      <c r="D5" t="str">
        <f t="shared" ref="D5:D53" si="0">A5</f>
        <v>Arizona</v>
      </c>
      <c r="E5" s="19">
        <f t="shared" ref="E5:E52" si="1">GETPIVOTDATA("Sales",$A$3,"State",A5)</f>
        <v>35282.000999999997</v>
      </c>
    </row>
    <row r="6" spans="1:5" x14ac:dyDescent="0.3">
      <c r="A6" s="15" t="s">
        <v>1707</v>
      </c>
      <c r="B6" s="26">
        <v>11678.129999999997</v>
      </c>
      <c r="D6" t="str">
        <f t="shared" si="0"/>
        <v>Arkansas</v>
      </c>
      <c r="E6" s="19">
        <f t="shared" si="1"/>
        <v>11678.129999999997</v>
      </c>
    </row>
    <row r="7" spans="1:5" x14ac:dyDescent="0.3">
      <c r="A7" s="15" t="s">
        <v>43</v>
      </c>
      <c r="B7" s="26">
        <v>457687.63150000101</v>
      </c>
      <c r="D7" t="str">
        <f t="shared" si="0"/>
        <v>California</v>
      </c>
      <c r="E7" s="19">
        <f t="shared" si="1"/>
        <v>457687.63150000101</v>
      </c>
    </row>
    <row r="8" spans="1:5" x14ac:dyDescent="0.3">
      <c r="A8" s="15" t="s">
        <v>457</v>
      </c>
      <c r="B8" s="26">
        <v>32108.117999999995</v>
      </c>
      <c r="D8" t="str">
        <f t="shared" si="0"/>
        <v>Colorado</v>
      </c>
      <c r="E8" s="19">
        <f t="shared" si="1"/>
        <v>32108.117999999995</v>
      </c>
    </row>
    <row r="9" spans="1:5" x14ac:dyDescent="0.3">
      <c r="A9" s="15" t="s">
        <v>747</v>
      </c>
      <c r="B9" s="26">
        <v>13384.356999999996</v>
      </c>
      <c r="D9" t="str">
        <f t="shared" si="0"/>
        <v>Connecticut</v>
      </c>
      <c r="E9" s="19">
        <f t="shared" si="1"/>
        <v>13384.356999999996</v>
      </c>
    </row>
    <row r="10" spans="1:5" x14ac:dyDescent="0.3">
      <c r="A10" s="15" t="s">
        <v>245</v>
      </c>
      <c r="B10" s="26">
        <v>27451.068999999992</v>
      </c>
      <c r="D10" t="str">
        <f t="shared" si="0"/>
        <v>Delaware</v>
      </c>
      <c r="E10" s="19">
        <f t="shared" si="1"/>
        <v>27451.068999999992</v>
      </c>
    </row>
    <row r="11" spans="1:5" x14ac:dyDescent="0.3">
      <c r="A11" s="15" t="s">
        <v>3034</v>
      </c>
      <c r="B11" s="26">
        <v>2865.0199999999995</v>
      </c>
      <c r="D11" t="str">
        <f t="shared" si="0"/>
        <v>District of Columbia</v>
      </c>
      <c r="E11" s="19">
        <f t="shared" si="1"/>
        <v>2865.0199999999995</v>
      </c>
    </row>
    <row r="12" spans="1:5" x14ac:dyDescent="0.3">
      <c r="A12" s="15" t="s">
        <v>54</v>
      </c>
      <c r="B12" s="26">
        <v>89473.707999999999</v>
      </c>
      <c r="D12" t="str">
        <f t="shared" si="0"/>
        <v>Florida</v>
      </c>
      <c r="E12" s="19">
        <f t="shared" si="1"/>
        <v>89473.707999999999</v>
      </c>
    </row>
    <row r="13" spans="1:5" x14ac:dyDescent="0.3">
      <c r="A13" s="15" t="s">
        <v>1272</v>
      </c>
      <c r="B13" s="26">
        <v>49095.840000000004</v>
      </c>
      <c r="D13" t="str">
        <f t="shared" si="0"/>
        <v>Georgia</v>
      </c>
      <c r="E13" s="19">
        <f t="shared" si="1"/>
        <v>49095.840000000004</v>
      </c>
    </row>
    <row r="14" spans="1:5" x14ac:dyDescent="0.3">
      <c r="A14" s="15" t="s">
        <v>6260</v>
      </c>
      <c r="B14" s="26">
        <v>4382.4860000000017</v>
      </c>
      <c r="D14" t="str">
        <f t="shared" si="0"/>
        <v>Idaho</v>
      </c>
      <c r="E14" s="19">
        <f t="shared" si="1"/>
        <v>4382.4860000000017</v>
      </c>
    </row>
    <row r="15" spans="1:5" x14ac:dyDescent="0.3">
      <c r="A15" s="15" t="s">
        <v>211</v>
      </c>
      <c r="B15" s="26">
        <v>80166.10099999985</v>
      </c>
      <c r="D15" t="str">
        <f t="shared" si="0"/>
        <v>Illinois</v>
      </c>
      <c r="E15" s="19">
        <f t="shared" si="1"/>
        <v>80166.10099999985</v>
      </c>
    </row>
    <row r="16" spans="1:5" x14ac:dyDescent="0.3">
      <c r="A16" s="15" t="s">
        <v>254</v>
      </c>
      <c r="B16" s="26">
        <v>53555.360000000001</v>
      </c>
      <c r="D16" t="str">
        <f t="shared" si="0"/>
        <v>Indiana</v>
      </c>
      <c r="E16" s="19">
        <f t="shared" si="1"/>
        <v>53555.360000000001</v>
      </c>
    </row>
    <row r="17" spans="1:5" x14ac:dyDescent="0.3">
      <c r="A17" s="15" t="s">
        <v>489</v>
      </c>
      <c r="B17" s="26">
        <v>4579.7599999999993</v>
      </c>
      <c r="D17" t="str">
        <f t="shared" si="0"/>
        <v>Iowa</v>
      </c>
      <c r="E17" s="19">
        <f t="shared" si="1"/>
        <v>4579.7599999999993</v>
      </c>
    </row>
    <row r="18" spans="1:5" x14ac:dyDescent="0.3">
      <c r="A18" s="15" t="s">
        <v>4530</v>
      </c>
      <c r="B18" s="26">
        <v>2914.31</v>
      </c>
      <c r="D18" t="str">
        <f t="shared" si="0"/>
        <v>Kansas</v>
      </c>
      <c r="E18" s="19">
        <f t="shared" si="1"/>
        <v>2914.31</v>
      </c>
    </row>
    <row r="19" spans="1:5" x14ac:dyDescent="0.3">
      <c r="A19" s="15" t="s">
        <v>29</v>
      </c>
      <c r="B19" s="26">
        <v>36591.749999999971</v>
      </c>
      <c r="D19" t="str">
        <f t="shared" si="0"/>
        <v>Kentucky</v>
      </c>
      <c r="E19" s="19">
        <f t="shared" si="1"/>
        <v>36591.749999999971</v>
      </c>
    </row>
    <row r="20" spans="1:5" x14ac:dyDescent="0.3">
      <c r="A20" s="15" t="s">
        <v>736</v>
      </c>
      <c r="B20" s="26">
        <v>9217.0299999999988</v>
      </c>
      <c r="D20" t="str">
        <f t="shared" si="0"/>
        <v>Louisiana</v>
      </c>
      <c r="E20" s="19">
        <f t="shared" si="1"/>
        <v>9217.0299999999988</v>
      </c>
    </row>
    <row r="21" spans="1:5" x14ac:dyDescent="0.3">
      <c r="A21" s="15" t="s">
        <v>5235</v>
      </c>
      <c r="B21" s="26">
        <v>1270.53</v>
      </c>
      <c r="D21" t="str">
        <f t="shared" si="0"/>
        <v>Maine</v>
      </c>
      <c r="E21" s="19">
        <f t="shared" si="1"/>
        <v>1270.53</v>
      </c>
    </row>
    <row r="22" spans="1:5" x14ac:dyDescent="0.3">
      <c r="A22" s="15" t="s">
        <v>2735</v>
      </c>
      <c r="B22" s="26">
        <v>23705.523000000005</v>
      </c>
      <c r="D22" t="str">
        <f t="shared" si="0"/>
        <v>Maryland</v>
      </c>
      <c r="E22" s="19">
        <f t="shared" si="1"/>
        <v>23705.523000000005</v>
      </c>
    </row>
    <row r="23" spans="1:5" x14ac:dyDescent="0.3">
      <c r="A23" s="15" t="s">
        <v>1245</v>
      </c>
      <c r="B23" s="26">
        <v>28634.43399999999</v>
      </c>
      <c r="D23" t="str">
        <f t="shared" si="0"/>
        <v>Massachusetts</v>
      </c>
      <c r="E23" s="19">
        <f t="shared" si="1"/>
        <v>28634.43399999999</v>
      </c>
    </row>
    <row r="24" spans="1:5" x14ac:dyDescent="0.3">
      <c r="A24" s="15" t="s">
        <v>238</v>
      </c>
      <c r="B24" s="26">
        <v>76269.614000000016</v>
      </c>
      <c r="D24" t="str">
        <f t="shared" si="0"/>
        <v>Michigan</v>
      </c>
      <c r="E24" s="19">
        <f t="shared" si="1"/>
        <v>76269.614000000016</v>
      </c>
    </row>
    <row r="25" spans="1:5" x14ac:dyDescent="0.3">
      <c r="A25" s="15" t="s">
        <v>229</v>
      </c>
      <c r="B25" s="26">
        <v>29863.149999999994</v>
      </c>
      <c r="D25" t="str">
        <f t="shared" si="0"/>
        <v>Minnesota</v>
      </c>
      <c r="E25" s="19">
        <f t="shared" si="1"/>
        <v>29863.149999999994</v>
      </c>
    </row>
    <row r="26" spans="1:5" x14ac:dyDescent="0.3">
      <c r="A26" s="15" t="s">
        <v>1487</v>
      </c>
      <c r="B26" s="26">
        <v>10771.34</v>
      </c>
      <c r="D26" t="str">
        <f t="shared" si="0"/>
        <v>Mississippi</v>
      </c>
      <c r="E26" s="19">
        <f t="shared" si="1"/>
        <v>10771.34</v>
      </c>
    </row>
    <row r="27" spans="1:5" x14ac:dyDescent="0.3">
      <c r="A27" s="15" t="s">
        <v>596</v>
      </c>
      <c r="B27" s="26">
        <v>22205.149999999998</v>
      </c>
      <c r="D27" t="str">
        <f t="shared" si="0"/>
        <v>Missouri</v>
      </c>
      <c r="E27" s="19">
        <f t="shared" si="1"/>
        <v>22205.149999999998</v>
      </c>
    </row>
    <row r="28" spans="1:5" x14ac:dyDescent="0.3">
      <c r="A28" s="15" t="s">
        <v>1762</v>
      </c>
      <c r="B28" s="26">
        <v>5589.3519999999971</v>
      </c>
      <c r="D28" t="str">
        <f t="shared" si="0"/>
        <v>Montana</v>
      </c>
      <c r="E28" s="19">
        <f t="shared" si="1"/>
        <v>5589.3519999999971</v>
      </c>
    </row>
    <row r="29" spans="1:5" x14ac:dyDescent="0.3">
      <c r="A29" s="15" t="s">
        <v>138</v>
      </c>
      <c r="B29" s="26">
        <v>7464.9299999999985</v>
      </c>
      <c r="D29" t="str">
        <f t="shared" si="0"/>
        <v>Nebraska</v>
      </c>
      <c r="E29" s="19">
        <f t="shared" si="1"/>
        <v>7464.9299999999985</v>
      </c>
    </row>
    <row r="30" spans="1:5" x14ac:dyDescent="0.3">
      <c r="A30" s="15" t="s">
        <v>1392</v>
      </c>
      <c r="B30" s="26">
        <v>16729.101999999999</v>
      </c>
      <c r="D30" t="str">
        <f t="shared" si="0"/>
        <v>Nevada</v>
      </c>
      <c r="E30" s="19">
        <f t="shared" si="1"/>
        <v>16729.101999999999</v>
      </c>
    </row>
    <row r="31" spans="1:5" x14ac:dyDescent="0.3">
      <c r="A31" s="15" t="s">
        <v>2694</v>
      </c>
      <c r="B31" s="26">
        <v>7292.5239999999994</v>
      </c>
      <c r="D31" t="str">
        <f t="shared" si="0"/>
        <v>New Hampshire</v>
      </c>
      <c r="E31" s="19">
        <f t="shared" si="1"/>
        <v>7292.5239999999994</v>
      </c>
    </row>
    <row r="32" spans="1:5" x14ac:dyDescent="0.3">
      <c r="A32" s="15" t="s">
        <v>788</v>
      </c>
      <c r="B32" s="26">
        <v>35764.312000000013</v>
      </c>
      <c r="D32" t="str">
        <f t="shared" si="0"/>
        <v>New Jersey</v>
      </c>
      <c r="E32" s="19">
        <f t="shared" si="1"/>
        <v>35764.312000000013</v>
      </c>
    </row>
    <row r="33" spans="1:5" x14ac:dyDescent="0.3">
      <c r="A33" s="15" t="s">
        <v>668</v>
      </c>
      <c r="B33" s="26">
        <v>4783.5220000000008</v>
      </c>
      <c r="D33" t="str">
        <f t="shared" si="0"/>
        <v>New Mexico</v>
      </c>
      <c r="E33" s="19">
        <f t="shared" si="1"/>
        <v>4783.5220000000008</v>
      </c>
    </row>
    <row r="34" spans="1:5" x14ac:dyDescent="0.3">
      <c r="A34" s="15" t="s">
        <v>267</v>
      </c>
      <c r="B34" s="26">
        <v>310876.27099999978</v>
      </c>
      <c r="D34" t="str">
        <f t="shared" si="0"/>
        <v>New York</v>
      </c>
      <c r="E34" s="19">
        <f t="shared" si="1"/>
        <v>310876.27099999978</v>
      </c>
    </row>
    <row r="35" spans="1:5" x14ac:dyDescent="0.3">
      <c r="A35" s="15" t="s">
        <v>88</v>
      </c>
      <c r="B35" s="26">
        <v>55603.163999999968</v>
      </c>
      <c r="D35" t="str">
        <f t="shared" si="0"/>
        <v>North Carolina</v>
      </c>
      <c r="E35" s="19">
        <f t="shared" si="1"/>
        <v>55603.163999999968</v>
      </c>
    </row>
    <row r="36" spans="1:5" x14ac:dyDescent="0.3">
      <c r="A36" s="15" t="s">
        <v>7449</v>
      </c>
      <c r="B36" s="26">
        <v>919.91</v>
      </c>
      <c r="D36" t="str">
        <f t="shared" si="0"/>
        <v>North Dakota</v>
      </c>
      <c r="E36" s="19">
        <f t="shared" si="1"/>
        <v>919.91</v>
      </c>
    </row>
    <row r="37" spans="1:5" x14ac:dyDescent="0.3">
      <c r="A37" s="15" t="s">
        <v>498</v>
      </c>
      <c r="B37" s="26">
        <v>78258.135999999926</v>
      </c>
      <c r="D37" t="str">
        <f t="shared" si="0"/>
        <v>Ohio</v>
      </c>
      <c r="E37" s="19">
        <f t="shared" si="1"/>
        <v>78258.135999999926</v>
      </c>
    </row>
    <row r="38" spans="1:5" x14ac:dyDescent="0.3">
      <c r="A38" s="15" t="s">
        <v>649</v>
      </c>
      <c r="B38" s="26">
        <v>19683.390000000003</v>
      </c>
      <c r="D38" t="str">
        <f t="shared" si="0"/>
        <v>Oklahoma</v>
      </c>
      <c r="E38" s="19">
        <f t="shared" si="1"/>
        <v>19683.390000000003</v>
      </c>
    </row>
    <row r="39" spans="1:5" x14ac:dyDescent="0.3">
      <c r="A39" s="15" t="s">
        <v>420</v>
      </c>
      <c r="B39" s="26">
        <v>17431.149999999991</v>
      </c>
      <c r="D39" t="str">
        <f t="shared" si="0"/>
        <v>Oregon</v>
      </c>
      <c r="E39" s="19">
        <f t="shared" si="1"/>
        <v>17431.149999999991</v>
      </c>
    </row>
    <row r="40" spans="1:5" x14ac:dyDescent="0.3">
      <c r="A40" s="15" t="s">
        <v>147</v>
      </c>
      <c r="B40" s="26">
        <v>116511.91400000003</v>
      </c>
      <c r="D40" t="str">
        <f t="shared" si="0"/>
        <v>Pennsylvania</v>
      </c>
      <c r="E40" s="19">
        <f t="shared" si="1"/>
        <v>116511.91400000003</v>
      </c>
    </row>
    <row r="41" spans="1:5" x14ac:dyDescent="0.3">
      <c r="A41" s="15" t="s">
        <v>1399</v>
      </c>
      <c r="B41" s="26">
        <v>22627.955999999995</v>
      </c>
      <c r="D41" t="str">
        <f t="shared" si="0"/>
        <v>Rhode Island</v>
      </c>
      <c r="E41" s="19">
        <f t="shared" si="1"/>
        <v>22627.955999999995</v>
      </c>
    </row>
    <row r="42" spans="1:5" x14ac:dyDescent="0.3">
      <c r="A42" s="15" t="s">
        <v>383</v>
      </c>
      <c r="B42" s="26">
        <v>8481.7099999999991</v>
      </c>
      <c r="D42" t="str">
        <f t="shared" si="0"/>
        <v>South Carolina</v>
      </c>
      <c r="E42" s="19">
        <f t="shared" si="1"/>
        <v>8481.7099999999991</v>
      </c>
    </row>
    <row r="43" spans="1:5" x14ac:dyDescent="0.3">
      <c r="A43" s="15" t="s">
        <v>5326</v>
      </c>
      <c r="B43" s="26">
        <v>1315.5600000000002</v>
      </c>
      <c r="D43" t="str">
        <f t="shared" si="0"/>
        <v>South Dakota</v>
      </c>
      <c r="E43" s="19">
        <f t="shared" si="1"/>
        <v>1315.5600000000002</v>
      </c>
    </row>
    <row r="44" spans="1:5" x14ac:dyDescent="0.3">
      <c r="A44" s="15" t="s">
        <v>335</v>
      </c>
      <c r="B44" s="26">
        <v>30661.872999999981</v>
      </c>
      <c r="D44" t="str">
        <f t="shared" si="0"/>
        <v>Tennessee</v>
      </c>
      <c r="E44" s="19">
        <f t="shared" si="1"/>
        <v>30661.872999999981</v>
      </c>
    </row>
    <row r="45" spans="1:5" x14ac:dyDescent="0.3">
      <c r="A45" s="15" t="s">
        <v>104</v>
      </c>
      <c r="B45" s="26">
        <v>170188.04580000002</v>
      </c>
      <c r="D45" t="str">
        <f t="shared" si="0"/>
        <v>Texas</v>
      </c>
      <c r="E45" s="19">
        <f t="shared" si="1"/>
        <v>170188.04580000002</v>
      </c>
    </row>
    <row r="46" spans="1:5" x14ac:dyDescent="0.3">
      <c r="A46" s="15" t="s">
        <v>121</v>
      </c>
      <c r="B46" s="26">
        <v>11220.055999999999</v>
      </c>
      <c r="D46" t="str">
        <f t="shared" si="0"/>
        <v>Utah</v>
      </c>
      <c r="E46" s="19">
        <f t="shared" si="1"/>
        <v>11220.055999999999</v>
      </c>
    </row>
    <row r="47" spans="1:5" x14ac:dyDescent="0.3">
      <c r="A47" s="15" t="s">
        <v>5203</v>
      </c>
      <c r="B47" s="26">
        <v>8929.369999999999</v>
      </c>
      <c r="D47" t="str">
        <f t="shared" si="0"/>
        <v>Vermont</v>
      </c>
      <c r="E47" s="19">
        <f t="shared" si="1"/>
        <v>8929.369999999999</v>
      </c>
    </row>
    <row r="48" spans="1:5" x14ac:dyDescent="0.3">
      <c r="A48" s="15" t="s">
        <v>319</v>
      </c>
      <c r="B48" s="26">
        <v>70636.719999999987</v>
      </c>
      <c r="D48" t="str">
        <f t="shared" si="0"/>
        <v>Virginia</v>
      </c>
      <c r="E48" s="19">
        <f t="shared" si="1"/>
        <v>70636.719999999987</v>
      </c>
    </row>
    <row r="49" spans="1:5" x14ac:dyDescent="0.3">
      <c r="A49" s="15" t="s">
        <v>96</v>
      </c>
      <c r="B49" s="26">
        <v>138641.26999999993</v>
      </c>
      <c r="D49" t="str">
        <f t="shared" si="0"/>
        <v>Washington</v>
      </c>
      <c r="E49" s="19">
        <f t="shared" si="1"/>
        <v>138641.26999999993</v>
      </c>
    </row>
    <row r="50" spans="1:5" x14ac:dyDescent="0.3">
      <c r="A50" s="15" t="s">
        <v>9726</v>
      </c>
      <c r="B50" s="26">
        <v>1209.8240000000001</v>
      </c>
      <c r="D50" t="str">
        <f t="shared" si="0"/>
        <v>West Virginia</v>
      </c>
      <c r="E50" s="19">
        <f t="shared" si="1"/>
        <v>1209.8240000000001</v>
      </c>
    </row>
    <row r="51" spans="1:5" x14ac:dyDescent="0.3">
      <c r="A51" s="15" t="s">
        <v>114</v>
      </c>
      <c r="B51" s="26">
        <v>32114.610000000019</v>
      </c>
      <c r="D51" t="str">
        <f t="shared" si="0"/>
        <v>Wisconsin</v>
      </c>
      <c r="E51" s="19">
        <f t="shared" si="1"/>
        <v>32114.610000000019</v>
      </c>
    </row>
    <row r="52" spans="1:5" x14ac:dyDescent="0.3">
      <c r="A52" s="15" t="s">
        <v>8542</v>
      </c>
      <c r="B52" s="26">
        <v>1603.1360000000002</v>
      </c>
      <c r="D52" t="str">
        <f t="shared" si="0"/>
        <v>Wyoming</v>
      </c>
      <c r="E52" s="19">
        <f t="shared" si="1"/>
        <v>1603.1360000000002</v>
      </c>
    </row>
    <row r="53" spans="1:5" x14ac:dyDescent="0.3">
      <c r="A53" s="11" t="s">
        <v>10935</v>
      </c>
      <c r="B53" s="27">
        <v>2297200.8603000003</v>
      </c>
      <c r="D53" t="str">
        <f t="shared" si="0"/>
        <v>Grand Total</v>
      </c>
      <c r="E53" s="19">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49E0-6D25-411C-8025-E49CB2E0BB95}">
  <dimension ref="A3:B9"/>
  <sheetViews>
    <sheetView workbookViewId="0">
      <selection activeCell="H29" sqref="H29"/>
    </sheetView>
  </sheetViews>
  <sheetFormatPr defaultRowHeight="14.4" x14ac:dyDescent="0.3"/>
  <cols>
    <col min="1" max="1" width="12.44140625" bestFit="1" customWidth="1"/>
    <col min="2" max="2" width="11.21875" bestFit="1" customWidth="1"/>
  </cols>
  <sheetData>
    <row r="3" spans="1:2" x14ac:dyDescent="0.3">
      <c r="A3" s="8" t="s">
        <v>10934</v>
      </c>
      <c r="B3" s="9" t="s">
        <v>10948</v>
      </c>
    </row>
    <row r="4" spans="1:2" x14ac:dyDescent="0.3">
      <c r="A4" s="10" t="s">
        <v>75</v>
      </c>
      <c r="B4" s="9">
        <v>203412.73300000009</v>
      </c>
    </row>
    <row r="5" spans="1:2" x14ac:dyDescent="0.3">
      <c r="A5" s="15" t="s">
        <v>56</v>
      </c>
      <c r="B5" s="26">
        <v>206965.53200000009</v>
      </c>
    </row>
    <row r="6" spans="1:2" x14ac:dyDescent="0.3">
      <c r="A6" s="15" t="s">
        <v>59</v>
      </c>
      <c r="B6" s="26">
        <v>223843.60800000012</v>
      </c>
    </row>
    <row r="7" spans="1:2" x14ac:dyDescent="0.3">
      <c r="A7" s="15" t="s">
        <v>36</v>
      </c>
      <c r="B7" s="26">
        <v>328449.1030000007</v>
      </c>
    </row>
    <row r="8" spans="1:2" x14ac:dyDescent="0.3">
      <c r="A8" s="15" t="s">
        <v>72</v>
      </c>
      <c r="B8" s="26">
        <v>330007.05400000012</v>
      </c>
    </row>
    <row r="9" spans="1:2" x14ac:dyDescent="0.3">
      <c r="A9" s="11" t="s">
        <v>10935</v>
      </c>
      <c r="B9" s="2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21332-1036-4E16-A57B-F3766C658F77}">
  <dimension ref="A3:N17"/>
  <sheetViews>
    <sheetView topLeftCell="H7" workbookViewId="0">
      <selection activeCell="Z33" sqref="Z32:Z33"/>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8" t="s">
        <v>10934</v>
      </c>
      <c r="B3" s="9" t="s">
        <v>10948</v>
      </c>
      <c r="D3" s="8" t="s">
        <v>10934</v>
      </c>
      <c r="E3" s="9" t="s">
        <v>10949</v>
      </c>
      <c r="G3" s="8" t="s">
        <v>10934</v>
      </c>
      <c r="H3" s="9" t="s">
        <v>10951</v>
      </c>
      <c r="J3" s="8" t="s">
        <v>10934</v>
      </c>
      <c r="K3" s="9" t="s">
        <v>10952</v>
      </c>
      <c r="M3" s="8" t="s">
        <v>10934</v>
      </c>
      <c r="N3" s="9" t="s">
        <v>10953</v>
      </c>
    </row>
    <row r="4" spans="1:14" x14ac:dyDescent="0.3">
      <c r="A4" s="10" t="s">
        <v>10936</v>
      </c>
      <c r="B4" s="9">
        <v>95365.937600000019</v>
      </c>
      <c r="D4" s="10" t="s">
        <v>10936</v>
      </c>
      <c r="E4" s="9">
        <v>9199.2699999999986</v>
      </c>
      <c r="G4" s="10" t="s">
        <v>10936</v>
      </c>
      <c r="H4" s="9">
        <v>1500</v>
      </c>
      <c r="J4" s="10" t="s">
        <v>10936</v>
      </c>
      <c r="K4" s="9">
        <v>387</v>
      </c>
      <c r="M4" s="10" t="s">
        <v>10936</v>
      </c>
      <c r="N4" s="9">
        <v>9.6462848596792869E-2</v>
      </c>
    </row>
    <row r="5" spans="1:14" x14ac:dyDescent="0.3">
      <c r="A5" s="10" t="s">
        <v>10937</v>
      </c>
      <c r="B5" s="9">
        <v>60172.649400000024</v>
      </c>
      <c r="D5" s="10" t="s">
        <v>10937</v>
      </c>
      <c r="E5" s="9">
        <v>10288.898699999991</v>
      </c>
      <c r="G5" s="10" t="s">
        <v>10937</v>
      </c>
      <c r="H5" s="9">
        <v>1068</v>
      </c>
      <c r="J5" s="10" t="s">
        <v>10937</v>
      </c>
      <c r="K5" s="9">
        <v>301</v>
      </c>
      <c r="M5" s="15" t="s">
        <v>10937</v>
      </c>
      <c r="N5" s="26">
        <v>0.17098962406664425</v>
      </c>
    </row>
    <row r="6" spans="1:14" x14ac:dyDescent="0.3">
      <c r="A6" s="10" t="s">
        <v>10938</v>
      </c>
      <c r="B6" s="9">
        <v>199252.98399999991</v>
      </c>
      <c r="D6" s="10" t="s">
        <v>10938</v>
      </c>
      <c r="E6" s="9">
        <v>26806.573700000015</v>
      </c>
      <c r="G6" s="10" t="s">
        <v>10938</v>
      </c>
      <c r="H6" s="9">
        <v>2491</v>
      </c>
      <c r="J6" s="10" t="s">
        <v>10938</v>
      </c>
      <c r="K6" s="9">
        <v>680</v>
      </c>
      <c r="M6" s="15" t="s">
        <v>10938</v>
      </c>
      <c r="N6" s="26">
        <v>0.13453536886554246</v>
      </c>
    </row>
    <row r="7" spans="1:14" x14ac:dyDescent="0.3">
      <c r="A7" s="10" t="s">
        <v>10939</v>
      </c>
      <c r="B7" s="9">
        <v>141851.5674</v>
      </c>
      <c r="D7" s="10" t="s">
        <v>10939</v>
      </c>
      <c r="E7" s="9">
        <v>13437.806799999998</v>
      </c>
      <c r="G7" s="10" t="s">
        <v>10939</v>
      </c>
      <c r="H7" s="9">
        <v>2441</v>
      </c>
      <c r="J7" s="10" t="s">
        <v>10939</v>
      </c>
      <c r="K7" s="9">
        <v>663</v>
      </c>
      <c r="M7" s="15" t="s">
        <v>10939</v>
      </c>
      <c r="N7" s="26">
        <v>9.4731465053942004E-2</v>
      </c>
    </row>
    <row r="8" spans="1:14" x14ac:dyDescent="0.3">
      <c r="A8" s="10" t="s">
        <v>10940</v>
      </c>
      <c r="B8" s="9">
        <v>156122.28669999994</v>
      </c>
      <c r="D8" s="10" t="s">
        <v>10940</v>
      </c>
      <c r="E8" s="9">
        <v>22308.51279999999</v>
      </c>
      <c r="G8" s="10" t="s">
        <v>10940</v>
      </c>
      <c r="H8" s="9">
        <v>2850</v>
      </c>
      <c r="J8" s="10" t="s">
        <v>10940</v>
      </c>
      <c r="K8" s="9">
        <v>750</v>
      </c>
      <c r="M8" s="15" t="s">
        <v>10940</v>
      </c>
      <c r="N8" s="26">
        <v>0.14289127626517142</v>
      </c>
    </row>
    <row r="9" spans="1:14" x14ac:dyDescent="0.3">
      <c r="A9" s="10" t="s">
        <v>10941</v>
      </c>
      <c r="B9" s="9">
        <v>147082.61130000011</v>
      </c>
      <c r="D9" s="10" t="s">
        <v>10941</v>
      </c>
      <c r="E9" s="9">
        <v>20899.334500000012</v>
      </c>
      <c r="G9" s="10" t="s">
        <v>10941</v>
      </c>
      <c r="H9" s="9">
        <v>2644</v>
      </c>
      <c r="J9" s="10" t="s">
        <v>10941</v>
      </c>
      <c r="K9" s="9">
        <v>709</v>
      </c>
      <c r="M9" s="15" t="s">
        <v>10941</v>
      </c>
      <c r="N9" s="26">
        <v>0.1420924901678027</v>
      </c>
    </row>
    <row r="10" spans="1:14" x14ac:dyDescent="0.3">
      <c r="A10" s="10" t="s">
        <v>10942</v>
      </c>
      <c r="B10" s="9">
        <v>149580.83800000031</v>
      </c>
      <c r="D10" s="10" t="s">
        <v>10942</v>
      </c>
      <c r="E10" s="9">
        <v>13535.38299999998</v>
      </c>
      <c r="G10" s="10" t="s">
        <v>10942</v>
      </c>
      <c r="H10" s="9">
        <v>2705</v>
      </c>
      <c r="J10" s="10" t="s">
        <v>10942</v>
      </c>
      <c r="K10" s="9">
        <v>708</v>
      </c>
      <c r="M10" s="15" t="s">
        <v>10942</v>
      </c>
      <c r="N10" s="26">
        <v>9.0488749635163512E-2</v>
      </c>
    </row>
    <row r="11" spans="1:14" x14ac:dyDescent="0.3">
      <c r="A11" s="10" t="s">
        <v>10943</v>
      </c>
      <c r="B11" s="9">
        <v>159589.45099999988</v>
      </c>
      <c r="D11" s="10" t="s">
        <v>10943</v>
      </c>
      <c r="E11" s="9">
        <v>21896.715399999972</v>
      </c>
      <c r="G11" s="10" t="s">
        <v>10943</v>
      </c>
      <c r="H11" s="9">
        <v>2796</v>
      </c>
      <c r="J11" s="10" t="s">
        <v>10943</v>
      </c>
      <c r="K11" s="9">
        <v>710</v>
      </c>
      <c r="M11" s="15" t="s">
        <v>10943</v>
      </c>
      <c r="N11" s="26">
        <v>0.13720653378273723</v>
      </c>
    </row>
    <row r="12" spans="1:14" x14ac:dyDescent="0.3">
      <c r="A12" s="10" t="s">
        <v>10944</v>
      </c>
      <c r="B12" s="9">
        <v>309770.09970000025</v>
      </c>
      <c r="D12" s="10" t="s">
        <v>10944</v>
      </c>
      <c r="E12" s="9">
        <v>37293.192500000034</v>
      </c>
      <c r="G12" s="10" t="s">
        <v>10944</v>
      </c>
      <c r="H12" s="9">
        <v>5073</v>
      </c>
      <c r="J12" s="10" t="s">
        <v>10944</v>
      </c>
      <c r="K12" s="9">
        <v>1386</v>
      </c>
      <c r="M12" s="15" t="s">
        <v>10944</v>
      </c>
      <c r="N12" s="26">
        <v>0.12038990379031732</v>
      </c>
    </row>
    <row r="13" spans="1:14" x14ac:dyDescent="0.3">
      <c r="A13" s="10" t="s">
        <v>10945</v>
      </c>
      <c r="B13" s="9">
        <v>197115.20170000009</v>
      </c>
      <c r="D13" s="10" t="s">
        <v>10945</v>
      </c>
      <c r="E13" s="9">
        <v>31469.663800000035</v>
      </c>
      <c r="G13" s="10" t="s">
        <v>10945</v>
      </c>
      <c r="H13" s="9">
        <v>3095</v>
      </c>
      <c r="J13" s="10" t="s">
        <v>10945</v>
      </c>
      <c r="K13" s="9">
        <v>817</v>
      </c>
      <c r="M13" s="15" t="s">
        <v>10945</v>
      </c>
      <c r="N13" s="26">
        <v>0.15965112547684351</v>
      </c>
    </row>
    <row r="14" spans="1:14" x14ac:dyDescent="0.3">
      <c r="A14" s="10" t="s">
        <v>10946</v>
      </c>
      <c r="B14" s="9">
        <v>349120.07400000008</v>
      </c>
      <c r="D14" s="10" t="s">
        <v>10946</v>
      </c>
      <c r="E14" s="9">
        <v>35825.536599999927</v>
      </c>
      <c r="G14" s="10" t="s">
        <v>10946</v>
      </c>
      <c r="H14" s="9">
        <v>5741</v>
      </c>
      <c r="J14" s="10" t="s">
        <v>10946</v>
      </c>
      <c r="K14" s="9">
        <v>1462</v>
      </c>
      <c r="M14" s="15" t="s">
        <v>10946</v>
      </c>
      <c r="N14" s="26">
        <v>0.10261666191099604</v>
      </c>
    </row>
    <row r="15" spans="1:14" x14ac:dyDescent="0.3">
      <c r="A15" s="10" t="s">
        <v>10947</v>
      </c>
      <c r="B15" s="9">
        <v>332177.15950000001</v>
      </c>
      <c r="D15" s="10" t="s">
        <v>10947</v>
      </c>
      <c r="E15" s="9">
        <v>43436.13390000003</v>
      </c>
      <c r="G15" s="10" t="s">
        <v>10947</v>
      </c>
      <c r="H15" s="9">
        <v>5469</v>
      </c>
      <c r="J15" s="10" t="s">
        <v>10947</v>
      </c>
      <c r="K15" s="9">
        <v>1421</v>
      </c>
      <c r="M15" s="15" t="s">
        <v>10947</v>
      </c>
      <c r="N15" s="26">
        <v>0.13076195234308405</v>
      </c>
    </row>
    <row r="16" spans="1:14" x14ac:dyDescent="0.3">
      <c r="A16" s="11" t="s">
        <v>10935</v>
      </c>
      <c r="B16" s="27">
        <v>2297200.8603000008</v>
      </c>
      <c r="D16" s="11" t="s">
        <v>10935</v>
      </c>
      <c r="E16" s="27">
        <v>286397.02169999998</v>
      </c>
      <c r="G16" s="11" t="s">
        <v>10935</v>
      </c>
      <c r="H16" s="27">
        <v>37873</v>
      </c>
      <c r="J16" s="11" t="s">
        <v>10935</v>
      </c>
      <c r="K16" s="27">
        <v>9994</v>
      </c>
      <c r="M16" s="11" t="s">
        <v>10935</v>
      </c>
      <c r="N16" s="27">
        <v>0.12467217240315856</v>
      </c>
    </row>
    <row r="17" spans="2:14" x14ac:dyDescent="0.3">
      <c r="B17" s="24">
        <f>GETPIVOTDATA("Sales",$A$3)</f>
        <v>2297200.8603000008</v>
      </c>
      <c r="E17" s="24">
        <f>GETPIVOTDATA("Profit",$D$3)</f>
        <v>286397.02169999998</v>
      </c>
      <c r="H17" s="23">
        <f>GETPIVOTDATA("Quantity",$G$3)</f>
        <v>37873</v>
      </c>
      <c r="K17" s="23">
        <f>GETPIVOTDATA("Order ID",$J$3)</f>
        <v>9994</v>
      </c>
      <c r="N17" s="22">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D10B9-B78F-4987-ACFB-8314D38CF07E}">
  <dimension ref="A3:F12"/>
  <sheetViews>
    <sheetView showGridLines="0" workbookViewId="0">
      <selection activeCell="G29" sqref="G29"/>
    </sheetView>
  </sheetViews>
  <sheetFormatPr defaultRowHeight="14.4" x14ac:dyDescent="0.3"/>
  <cols>
    <col min="1" max="1" width="5" customWidth="1"/>
    <col min="2" max="2" width="11.6640625" bestFit="1" customWidth="1"/>
    <col min="3" max="3" width="12" bestFit="1" customWidth="1"/>
    <col min="4" max="4" width="14.21875" bestFit="1" customWidth="1"/>
    <col min="5" max="5" width="15.5546875" bestFit="1" customWidth="1"/>
    <col min="6" max="6" width="18" bestFit="1" customWidth="1"/>
  </cols>
  <sheetData>
    <row r="3" spans="1:6" x14ac:dyDescent="0.3">
      <c r="A3" s="8" t="s">
        <v>10933</v>
      </c>
      <c r="B3" s="5" t="s">
        <v>10949</v>
      </c>
      <c r="C3" s="20" t="s">
        <v>10948</v>
      </c>
      <c r="D3" s="20" t="s">
        <v>10951</v>
      </c>
      <c r="E3" s="20" t="s">
        <v>10952</v>
      </c>
      <c r="F3" s="12" t="s">
        <v>10953</v>
      </c>
    </row>
    <row r="4" spans="1:6" x14ac:dyDescent="0.3">
      <c r="A4" s="10" t="s">
        <v>10954</v>
      </c>
      <c r="B4" s="5">
        <v>49543.974100000007</v>
      </c>
      <c r="C4" s="20">
        <v>484247.49810000096</v>
      </c>
      <c r="D4" s="20">
        <v>7581</v>
      </c>
      <c r="E4" s="20">
        <v>1993</v>
      </c>
      <c r="F4" s="12">
        <v>0.10231126499236715</v>
      </c>
    </row>
    <row r="5" spans="1:6" x14ac:dyDescent="0.3">
      <c r="A5" s="15" t="s">
        <v>10955</v>
      </c>
      <c r="B5" s="28">
        <v>61618.603700000051</v>
      </c>
      <c r="C5" s="29">
        <v>470532.50899999985</v>
      </c>
      <c r="D5" s="29">
        <v>7979</v>
      </c>
      <c r="E5" s="29">
        <v>2102</v>
      </c>
      <c r="F5" s="30">
        <v>0.13095504034557592</v>
      </c>
    </row>
    <row r="6" spans="1:6" x14ac:dyDescent="0.3">
      <c r="A6" s="15" t="s">
        <v>10956</v>
      </c>
      <c r="B6" s="28">
        <v>81726.930800000177</v>
      </c>
      <c r="C6" s="29">
        <v>608473.83000000066</v>
      </c>
      <c r="D6" s="29">
        <v>9810</v>
      </c>
      <c r="E6" s="29">
        <v>2580</v>
      </c>
      <c r="F6" s="30">
        <v>0.13431461924993568</v>
      </c>
    </row>
    <row r="7" spans="1:6" x14ac:dyDescent="0.3">
      <c r="A7" s="21" t="s">
        <v>10957</v>
      </c>
      <c r="B7" s="31">
        <v>93507.513099999967</v>
      </c>
      <c r="C7" s="32">
        <v>733947.0231999997</v>
      </c>
      <c r="D7" s="32">
        <v>12503</v>
      </c>
      <c r="E7" s="32">
        <v>3319</v>
      </c>
      <c r="F7" s="33">
        <v>0.12740362743390987</v>
      </c>
    </row>
    <row r="12" spans="1:6" x14ac:dyDescent="0.3">
      <c r="B12" s="25">
        <f>(GETPIVOTDATA("Sum of Profit",$A$3,"Years (Order Date)",2020)/GETPIVOTDATA("Sum of Profit",$A$3,"Years (Order Date)",2019))-1</f>
        <v>0.14414565902185772</v>
      </c>
      <c r="C12" s="25">
        <f>(GETPIVOTDATA("Sum of Sales",$A$3,"Years (Order Date)",2020)/GETPIVOTDATA("Sum of Sales",$A$3,"Years (Order Date)",2019))-1</f>
        <v>0.20620967905883303</v>
      </c>
      <c r="D12" s="25">
        <f>(GETPIVOTDATA("Sum of Quantity",$A$3,"Years (Order Date)",2020)/GETPIVOTDATA("Sum of Quantity",$A$3,"Years (Order Date)",2019))-1</f>
        <v>0.27451580020387367</v>
      </c>
      <c r="E12" s="25">
        <f>(GETPIVOTDATA("Count of Order ID",$A$3,"Years (Order Date)",2020)/GETPIVOTDATA("Count of Order ID",$A$3,"Years (Order Date)",2019))-1</f>
        <v>0.2864341085271318</v>
      </c>
      <c r="F12" s="25">
        <f>(GETPIVOTDATA("Sum of Profit Margin",$A$3,"Years (Order Date)",2020)/GETPIVOTDATA("Sum of Profit Margin",$A$3,"Years (Order Date)",2019))-1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14" sqref="F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2019</v>
      </c>
      <c r="D2" s="3">
        <v>43778</v>
      </c>
      <c r="E2" s="3">
        <v>43781</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2019</v>
      </c>
      <c r="D3" s="3">
        <v>43778</v>
      </c>
      <c r="E3" s="3">
        <v>43781</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2019</v>
      </c>
      <c r="D4" s="3">
        <v>43629</v>
      </c>
      <c r="E4" s="3">
        <v>43633</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2018</v>
      </c>
      <c r="D5" s="3">
        <v>43384</v>
      </c>
      <c r="E5" s="3">
        <v>43391</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2018</v>
      </c>
      <c r="D6" s="3">
        <v>43384</v>
      </c>
      <c r="E6" s="3">
        <v>43391</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2017</v>
      </c>
      <c r="D7" s="3">
        <v>42895</v>
      </c>
      <c r="E7" s="3">
        <v>42900</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t="s">
        <v>10933</v>
      </c>
      <c r="B8" s="2" t="s">
        <v>61</v>
      </c>
      <c r="C8" s="2">
        <f>YEAR(Data!D8)</f>
        <v>2017</v>
      </c>
      <c r="D8" s="3">
        <v>42895</v>
      </c>
      <c r="E8" s="3">
        <v>42900</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2017</v>
      </c>
      <c r="D9" s="3">
        <v>42895</v>
      </c>
      <c r="E9" s="3">
        <v>42900</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2017</v>
      </c>
      <c r="D10" s="3">
        <v>42895</v>
      </c>
      <c r="E10" s="3">
        <v>42900</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2017</v>
      </c>
      <c r="D11" s="3">
        <v>42895</v>
      </c>
      <c r="E11" s="3">
        <v>42900</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2017</v>
      </c>
      <c r="D12" s="3">
        <v>42895</v>
      </c>
      <c r="E12" s="3">
        <v>42900</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2017</v>
      </c>
      <c r="D13" s="3">
        <v>42895</v>
      </c>
      <c r="E13" s="3">
        <v>42900</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2020</v>
      </c>
      <c r="D14" s="3">
        <v>43937</v>
      </c>
      <c r="E14" s="3">
        <v>43942</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2019</v>
      </c>
      <c r="D15" s="3">
        <v>43805</v>
      </c>
      <c r="E15" s="3">
        <v>43810</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2018</v>
      </c>
      <c r="D16" s="3">
        <v>43426</v>
      </c>
      <c r="E16" s="3">
        <v>43430</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2018</v>
      </c>
      <c r="D17" s="3">
        <v>43426</v>
      </c>
      <c r="E17" s="3">
        <v>43430</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2017</v>
      </c>
      <c r="D18" s="3">
        <v>43050</v>
      </c>
      <c r="E18" s="3">
        <v>43057</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2017</v>
      </c>
      <c r="D19" s="3">
        <v>42868</v>
      </c>
      <c r="E19" s="3">
        <v>42870</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2017</v>
      </c>
      <c r="D20" s="3">
        <v>42974</v>
      </c>
      <c r="E20" s="3">
        <v>42979</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2017</v>
      </c>
      <c r="D21" s="3">
        <v>42974</v>
      </c>
      <c r="E21" s="3">
        <v>42979</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2017</v>
      </c>
      <c r="D22" s="3">
        <v>42974</v>
      </c>
      <c r="E22" s="3">
        <v>42979</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2019</v>
      </c>
      <c r="D23" s="3">
        <v>43809</v>
      </c>
      <c r="E23" s="3">
        <v>43813</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2019</v>
      </c>
      <c r="D24" s="3">
        <v>43809</v>
      </c>
      <c r="E24" s="3">
        <v>43813</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2020</v>
      </c>
      <c r="D25" s="3">
        <v>44029</v>
      </c>
      <c r="E25" s="3">
        <v>44031</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2018</v>
      </c>
      <c r="D26" s="3">
        <v>43368</v>
      </c>
      <c r="E26" s="3">
        <v>43373</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2019</v>
      </c>
      <c r="D27" s="3">
        <v>43481</v>
      </c>
      <c r="E27" s="3">
        <v>43485</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2019</v>
      </c>
      <c r="D28" s="3">
        <v>43481</v>
      </c>
      <c r="E28" s="3">
        <v>43485</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2018</v>
      </c>
      <c r="D29" s="3">
        <v>43360</v>
      </c>
      <c r="E29" s="3">
        <v>43364</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2018</v>
      </c>
      <c r="D30" s="3">
        <v>43360</v>
      </c>
      <c r="E30" s="3">
        <v>43364</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2018</v>
      </c>
      <c r="D31" s="3">
        <v>43360</v>
      </c>
      <c r="E31" s="3">
        <v>43364</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2018</v>
      </c>
      <c r="D32" s="3">
        <v>43360</v>
      </c>
      <c r="E32" s="3">
        <v>43364</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2018</v>
      </c>
      <c r="D33" s="3">
        <v>43360</v>
      </c>
      <c r="E33" s="3">
        <v>43364</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2018</v>
      </c>
      <c r="D34" s="3">
        <v>43360</v>
      </c>
      <c r="E34" s="3">
        <v>43364</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2018</v>
      </c>
      <c r="D35" s="3">
        <v>43360</v>
      </c>
      <c r="E35" s="3">
        <v>43364</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2020</v>
      </c>
      <c r="D36" s="3">
        <v>44124</v>
      </c>
      <c r="E36" s="3">
        <v>44128</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2019</v>
      </c>
      <c r="D37" s="3">
        <v>43808</v>
      </c>
      <c r="E37" s="3">
        <v>43810</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2019</v>
      </c>
      <c r="D38" s="3">
        <v>43808</v>
      </c>
      <c r="E38" s="3">
        <v>43810</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2018</v>
      </c>
      <c r="D39" s="3">
        <v>43461</v>
      </c>
      <c r="E39" s="3">
        <v>43465</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2018</v>
      </c>
      <c r="D40" s="3">
        <v>43461</v>
      </c>
      <c r="E40" s="3">
        <v>43465</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2018</v>
      </c>
      <c r="D41" s="3">
        <v>43461</v>
      </c>
      <c r="E41" s="3">
        <v>43465</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2018</v>
      </c>
      <c r="D42" s="3">
        <v>43461</v>
      </c>
      <c r="E42" s="3">
        <v>43465</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2020</v>
      </c>
      <c r="D43" s="3">
        <v>44085</v>
      </c>
      <c r="E43" s="3">
        <v>44090</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2019</v>
      </c>
      <c r="D44" s="3">
        <v>43664</v>
      </c>
      <c r="E44" s="3">
        <v>43669</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2020</v>
      </c>
      <c r="D45" s="3">
        <v>44094</v>
      </c>
      <c r="E45" s="3">
        <v>44098</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2019</v>
      </c>
      <c r="D46" s="3">
        <v>43536</v>
      </c>
      <c r="E46" s="3">
        <v>43538</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2019</v>
      </c>
      <c r="D47" s="3">
        <v>43536</v>
      </c>
      <c r="E47" s="3">
        <v>43538</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2017</v>
      </c>
      <c r="D48" s="3">
        <v>43028</v>
      </c>
      <c r="E48" s="3">
        <v>43033</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2019</v>
      </c>
      <c r="D49" s="3">
        <v>43637</v>
      </c>
      <c r="E49" s="3">
        <v>43642</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2019</v>
      </c>
      <c r="D50" s="3">
        <v>43637</v>
      </c>
      <c r="E50" s="3">
        <v>43642</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2018</v>
      </c>
      <c r="D51" s="3">
        <v>43208</v>
      </c>
      <c r="E51" s="3">
        <v>43212</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2018</v>
      </c>
      <c r="D52" s="3">
        <v>43208</v>
      </c>
      <c r="E52" s="3">
        <v>43212</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2018</v>
      </c>
      <c r="D53" s="3">
        <v>43208</v>
      </c>
      <c r="E53" s="3">
        <v>43212</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2018</v>
      </c>
      <c r="D54" s="3">
        <v>43208</v>
      </c>
      <c r="E54" s="3">
        <v>43212</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2019</v>
      </c>
      <c r="D55" s="3">
        <v>43811</v>
      </c>
      <c r="E55" s="3">
        <v>43817</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2019</v>
      </c>
      <c r="D56" s="3">
        <v>43811</v>
      </c>
      <c r="E56" s="3">
        <v>43817</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2019</v>
      </c>
      <c r="D57" s="3">
        <v>43634</v>
      </c>
      <c r="E57" s="3">
        <v>43635</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2019</v>
      </c>
      <c r="D58" s="3">
        <v>43634</v>
      </c>
      <c r="E58" s="3">
        <v>43635</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2019</v>
      </c>
      <c r="D59" s="3">
        <v>43634</v>
      </c>
      <c r="E59" s="3">
        <v>43635</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2019</v>
      </c>
      <c r="D60" s="3">
        <v>43634</v>
      </c>
      <c r="E60" s="3">
        <v>43635</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2019</v>
      </c>
      <c r="D61" s="3">
        <v>43634</v>
      </c>
      <c r="E61" s="3">
        <v>43635</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2019</v>
      </c>
      <c r="D62" s="3">
        <v>43634</v>
      </c>
      <c r="E62" s="3">
        <v>43635</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2019</v>
      </c>
      <c r="D63" s="3">
        <v>43634</v>
      </c>
      <c r="E63" s="3">
        <v>43635</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2018</v>
      </c>
      <c r="D64" s="3">
        <v>43428</v>
      </c>
      <c r="E64" s="3">
        <v>43434</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2018</v>
      </c>
      <c r="D65" s="3">
        <v>43428</v>
      </c>
      <c r="E65" s="3">
        <v>43434</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2018</v>
      </c>
      <c r="D66" s="3">
        <v>43428</v>
      </c>
      <c r="E66" s="3">
        <v>43434</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2018</v>
      </c>
      <c r="D67" s="3">
        <v>43428</v>
      </c>
      <c r="E67" s="3">
        <v>43434</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2018</v>
      </c>
      <c r="D68" s="3">
        <v>43220</v>
      </c>
      <c r="E68" s="3">
        <v>43225</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2017</v>
      </c>
      <c r="D69" s="3">
        <v>43074</v>
      </c>
      <c r="E69" s="3">
        <v>43079</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2017</v>
      </c>
      <c r="D70" s="3">
        <v>43074</v>
      </c>
      <c r="E70" s="3">
        <v>43079</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2019</v>
      </c>
      <c r="D71" s="3">
        <v>43621</v>
      </c>
      <c r="E71" s="3">
        <v>43623</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2019</v>
      </c>
      <c r="D72" s="3">
        <v>43727</v>
      </c>
      <c r="E72" s="3">
        <v>43732</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2020</v>
      </c>
      <c r="D73" s="3">
        <v>44089</v>
      </c>
      <c r="E73" s="3">
        <v>44092</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2018</v>
      </c>
      <c r="D74" s="3">
        <v>43216</v>
      </c>
      <c r="E74" s="3">
        <v>43222</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2018</v>
      </c>
      <c r="D75" s="3">
        <v>43216</v>
      </c>
      <c r="E75" s="3">
        <v>43222</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2018</v>
      </c>
      <c r="D76" s="3">
        <v>43216</v>
      </c>
      <c r="E76" s="3">
        <v>43222</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2020</v>
      </c>
      <c r="D77" s="3">
        <v>44175</v>
      </c>
      <c r="E77" s="3">
        <v>44177</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2020</v>
      </c>
      <c r="D78" s="3">
        <v>44175</v>
      </c>
      <c r="E78" s="3">
        <v>44177</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2020</v>
      </c>
      <c r="D79" s="3">
        <v>44175</v>
      </c>
      <c r="E79" s="3">
        <v>44177</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2017</v>
      </c>
      <c r="D80" s="3">
        <v>43065</v>
      </c>
      <c r="E80" s="3">
        <v>43070</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2019</v>
      </c>
      <c r="D81" s="3">
        <v>43629</v>
      </c>
      <c r="E81" s="3">
        <v>43632</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2019</v>
      </c>
      <c r="D82" s="3">
        <v>43629</v>
      </c>
      <c r="E82" s="3">
        <v>43632</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2017</v>
      </c>
      <c r="D83" s="3">
        <v>43020</v>
      </c>
      <c r="E83" s="3">
        <v>43024</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2017</v>
      </c>
      <c r="D84" s="3">
        <v>43020</v>
      </c>
      <c r="E84" s="3">
        <v>43024</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2018</v>
      </c>
      <c r="D85" s="3">
        <v>43346</v>
      </c>
      <c r="E85" s="3">
        <v>43351</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2020</v>
      </c>
      <c r="D86" s="3">
        <v>44149</v>
      </c>
      <c r="E86" s="3">
        <v>44152</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2020</v>
      </c>
      <c r="D87" s="3">
        <v>43980</v>
      </c>
      <c r="E87" s="3">
        <v>43982</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2020</v>
      </c>
      <c r="D88" s="3">
        <v>44131</v>
      </c>
      <c r="E88" s="3">
        <v>44138</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2020</v>
      </c>
      <c r="D89" s="3">
        <v>44131</v>
      </c>
      <c r="E89" s="3">
        <v>44138</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2019</v>
      </c>
      <c r="D90" s="3">
        <v>43561</v>
      </c>
      <c r="E90" s="3">
        <v>43566</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2019</v>
      </c>
      <c r="D91" s="3">
        <v>43726</v>
      </c>
      <c r="E91" s="3">
        <v>43731</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2019</v>
      </c>
      <c r="D92" s="3">
        <v>43726</v>
      </c>
      <c r="E92" s="3">
        <v>43731</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2019</v>
      </c>
      <c r="D93" s="3">
        <v>43726</v>
      </c>
      <c r="E93" s="3">
        <v>43731</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2018</v>
      </c>
      <c r="D94" s="3">
        <v>43131</v>
      </c>
      <c r="E94" s="3">
        <v>43136</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2018</v>
      </c>
      <c r="D95" s="3">
        <v>43131</v>
      </c>
      <c r="E95" s="3">
        <v>43136</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2018</v>
      </c>
      <c r="D96" s="3">
        <v>43131</v>
      </c>
      <c r="E96" s="3">
        <v>43136</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2020</v>
      </c>
      <c r="D97" s="3">
        <v>44142</v>
      </c>
      <c r="E97" s="3">
        <v>44148</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2020</v>
      </c>
      <c r="D98" s="3">
        <v>44145</v>
      </c>
      <c r="E98" s="3">
        <v>44147</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2020</v>
      </c>
      <c r="D99" s="3">
        <v>44000</v>
      </c>
      <c r="E99" s="3">
        <v>44003</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2019</v>
      </c>
      <c r="D100" s="3">
        <v>43715</v>
      </c>
      <c r="E100" s="3">
        <v>43720</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2019</v>
      </c>
      <c r="D101" s="3">
        <v>43707</v>
      </c>
      <c r="E101" s="3">
        <v>43711</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2019</v>
      </c>
      <c r="D102" s="3">
        <v>43707</v>
      </c>
      <c r="E102" s="3">
        <v>43711</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2019</v>
      </c>
      <c r="D103" s="3">
        <v>43707</v>
      </c>
      <c r="E103" s="3">
        <v>43711</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2019</v>
      </c>
      <c r="D104" s="3">
        <v>43801</v>
      </c>
      <c r="E104" s="3">
        <v>43804</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2018</v>
      </c>
      <c r="D105" s="3">
        <v>43417</v>
      </c>
      <c r="E105" s="3">
        <v>43421</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2018</v>
      </c>
      <c r="D106" s="3">
        <v>43417</v>
      </c>
      <c r="E106" s="3">
        <v>43421</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2018</v>
      </c>
      <c r="D107" s="3">
        <v>43417</v>
      </c>
      <c r="E107" s="3">
        <v>43421</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2020</v>
      </c>
      <c r="D108" s="3">
        <v>44159</v>
      </c>
      <c r="E108" s="3">
        <v>44164</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2020</v>
      </c>
      <c r="D109" s="3">
        <v>44159</v>
      </c>
      <c r="E109" s="3">
        <v>44164</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2020</v>
      </c>
      <c r="D110" s="3">
        <v>44159</v>
      </c>
      <c r="E110" s="3">
        <v>44164</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2018</v>
      </c>
      <c r="D111" s="3">
        <v>43388</v>
      </c>
      <c r="E111" s="3">
        <v>43393</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2020</v>
      </c>
      <c r="D112" s="3">
        <v>44191</v>
      </c>
      <c r="E112" s="3">
        <v>44196</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2019</v>
      </c>
      <c r="D113" s="3">
        <v>43773</v>
      </c>
      <c r="E113" s="3">
        <v>43780</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2019</v>
      </c>
      <c r="D114" s="3">
        <v>43773</v>
      </c>
      <c r="E114" s="3">
        <v>43780</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2017</v>
      </c>
      <c r="D115" s="3">
        <v>42972</v>
      </c>
      <c r="E115" s="3">
        <v>42974</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2017</v>
      </c>
      <c r="D116" s="3">
        <v>42972</v>
      </c>
      <c r="E116" s="3">
        <v>42974</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2017</v>
      </c>
      <c r="D117" s="3">
        <v>42972</v>
      </c>
      <c r="E117" s="3">
        <v>42974</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2017</v>
      </c>
      <c r="D118" s="3">
        <v>42972</v>
      </c>
      <c r="E118" s="3">
        <v>42974</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2018</v>
      </c>
      <c r="D119" s="3">
        <v>43161</v>
      </c>
      <c r="E119" s="3">
        <v>43165</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2018</v>
      </c>
      <c r="D120" s="3">
        <v>43195</v>
      </c>
      <c r="E120" s="3">
        <v>43200</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2019</v>
      </c>
      <c r="D121" s="3">
        <v>43629</v>
      </c>
      <c r="E121" s="3">
        <v>43632</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2019</v>
      </c>
      <c r="D122" s="3">
        <v>43629</v>
      </c>
      <c r="E122" s="3">
        <v>43632</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2019</v>
      </c>
      <c r="D123" s="3">
        <v>43629</v>
      </c>
      <c r="E123" s="3">
        <v>43632</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2019</v>
      </c>
      <c r="D124" s="3">
        <v>43629</v>
      </c>
      <c r="E124" s="3">
        <v>43632</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2019</v>
      </c>
      <c r="D125" s="3">
        <v>43629</v>
      </c>
      <c r="E125" s="3">
        <v>43632</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2017</v>
      </c>
      <c r="D126" s="3">
        <v>43095</v>
      </c>
      <c r="E126" s="3">
        <v>43097</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2017</v>
      </c>
      <c r="D127" s="3">
        <v>42998</v>
      </c>
      <c r="E127" s="3">
        <v>43003</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2020</v>
      </c>
      <c r="D128" s="3">
        <v>44141</v>
      </c>
      <c r="E128" s="3">
        <v>44148</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2020</v>
      </c>
      <c r="D129" s="3">
        <v>44141</v>
      </c>
      <c r="E129" s="3">
        <v>44148</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2019</v>
      </c>
      <c r="D130" s="3">
        <v>43776</v>
      </c>
      <c r="E130" s="3">
        <v>43780</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2019</v>
      </c>
      <c r="D131" s="3">
        <v>43776</v>
      </c>
      <c r="E131" s="3">
        <v>43780</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2020</v>
      </c>
      <c r="D132" s="3">
        <v>43864</v>
      </c>
      <c r="E132" s="3">
        <v>43867</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2020</v>
      </c>
      <c r="D133" s="3">
        <v>43864</v>
      </c>
      <c r="E133" s="3">
        <v>43867</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2020</v>
      </c>
      <c r="D134" s="3">
        <v>43864</v>
      </c>
      <c r="E134" s="3">
        <v>43867</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2019</v>
      </c>
      <c r="D135" s="3">
        <v>43752</v>
      </c>
      <c r="E135" s="3">
        <v>43758</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2019</v>
      </c>
      <c r="D136" s="3">
        <v>43752</v>
      </c>
      <c r="E136" s="3">
        <v>43758</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2019</v>
      </c>
      <c r="D137" s="3">
        <v>43752</v>
      </c>
      <c r="E137" s="3">
        <v>43758</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2019</v>
      </c>
      <c r="D138" s="3">
        <v>43752</v>
      </c>
      <c r="E138" s="3">
        <v>43758</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2019</v>
      </c>
      <c r="D139" s="3">
        <v>43752</v>
      </c>
      <c r="E139" s="3">
        <v>43758</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2019</v>
      </c>
      <c r="D140" s="3">
        <v>43752</v>
      </c>
      <c r="E140" s="3">
        <v>43758</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2019</v>
      </c>
      <c r="D141" s="3">
        <v>43752</v>
      </c>
      <c r="E141" s="3">
        <v>43758</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2019</v>
      </c>
      <c r="D142" s="3">
        <v>43714</v>
      </c>
      <c r="E142" s="3">
        <v>43716</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2020</v>
      </c>
      <c r="D143" s="3">
        <v>44093</v>
      </c>
      <c r="E143" s="3">
        <v>44098</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2020</v>
      </c>
      <c r="D144" s="3">
        <v>44093</v>
      </c>
      <c r="E144" s="3">
        <v>44098</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2020</v>
      </c>
      <c r="D145" s="3">
        <v>44093</v>
      </c>
      <c r="E145" s="3">
        <v>44098</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2020</v>
      </c>
      <c r="D146" s="3">
        <v>44188</v>
      </c>
      <c r="E146" s="3">
        <v>44193</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2018</v>
      </c>
      <c r="D147" s="3">
        <v>43350</v>
      </c>
      <c r="E147" s="3">
        <v>43355</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2017</v>
      </c>
      <c r="D148" s="3">
        <v>43030</v>
      </c>
      <c r="E148" s="3">
        <v>43036</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2019</v>
      </c>
      <c r="D149" s="3">
        <v>43805</v>
      </c>
      <c r="E149" s="3">
        <v>43809</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2019</v>
      </c>
      <c r="D150" s="3">
        <v>43805</v>
      </c>
      <c r="E150" s="3">
        <v>43809</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2019</v>
      </c>
      <c r="D151" s="3">
        <v>43805</v>
      </c>
      <c r="E151" s="3">
        <v>43809</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2019</v>
      </c>
      <c r="D152" s="3">
        <v>43805</v>
      </c>
      <c r="E152" s="3">
        <v>43809</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2019</v>
      </c>
      <c r="D153" s="3">
        <v>43538</v>
      </c>
      <c r="E153" s="3">
        <v>43541</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2019</v>
      </c>
      <c r="D154" s="3">
        <v>43538</v>
      </c>
      <c r="E154" s="3">
        <v>43541</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2018</v>
      </c>
      <c r="D155" s="3">
        <v>43251</v>
      </c>
      <c r="E155" s="3">
        <v>43253</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2018</v>
      </c>
      <c r="D156" s="3">
        <v>43251</v>
      </c>
      <c r="E156" s="3">
        <v>43253</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2018</v>
      </c>
      <c r="D157" s="3">
        <v>43251</v>
      </c>
      <c r="E157" s="3">
        <v>43253</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2018</v>
      </c>
      <c r="D158" s="3">
        <v>43248</v>
      </c>
      <c r="E158" s="3">
        <v>43254</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2017</v>
      </c>
      <c r="D159" s="3">
        <v>42795</v>
      </c>
      <c r="E159" s="3">
        <v>42800</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2019</v>
      </c>
      <c r="D160" s="3">
        <v>43790</v>
      </c>
      <c r="E160" s="3">
        <v>43794</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2019</v>
      </c>
      <c r="D161" s="3">
        <v>43790</v>
      </c>
      <c r="E161" s="3">
        <v>43794</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2019</v>
      </c>
      <c r="D162" s="3">
        <v>43597</v>
      </c>
      <c r="E162" s="3">
        <v>43598</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2018</v>
      </c>
      <c r="D163" s="3">
        <v>43462</v>
      </c>
      <c r="E163" s="3">
        <v>43465</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2019</v>
      </c>
      <c r="D164" s="3">
        <v>43786</v>
      </c>
      <c r="E164" s="3">
        <v>43790</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2019</v>
      </c>
      <c r="D165" s="3">
        <v>43777</v>
      </c>
      <c r="E165" s="3">
        <v>43781</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2017</v>
      </c>
      <c r="D166" s="3">
        <v>42986</v>
      </c>
      <c r="E166" s="3">
        <v>42990</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2017</v>
      </c>
      <c r="D167" s="3">
        <v>42986</v>
      </c>
      <c r="E167" s="3">
        <v>42990</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2017</v>
      </c>
      <c r="D168" s="3">
        <v>42986</v>
      </c>
      <c r="E168" s="3">
        <v>42990</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2017</v>
      </c>
      <c r="D169" s="3">
        <v>42986</v>
      </c>
      <c r="E169" s="3">
        <v>42990</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2017</v>
      </c>
      <c r="D170" s="3">
        <v>42986</v>
      </c>
      <c r="E170" s="3">
        <v>42990</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2017</v>
      </c>
      <c r="D171" s="3">
        <v>42986</v>
      </c>
      <c r="E171" s="3">
        <v>42990</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2017</v>
      </c>
      <c r="D172" s="3">
        <v>42986</v>
      </c>
      <c r="E172" s="3">
        <v>42990</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2017</v>
      </c>
      <c r="D173" s="3">
        <v>42952</v>
      </c>
      <c r="E173" s="3">
        <v>42956</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2017</v>
      </c>
      <c r="D174" s="3">
        <v>42952</v>
      </c>
      <c r="E174" s="3">
        <v>42956</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2017</v>
      </c>
      <c r="D175" s="3">
        <v>42952</v>
      </c>
      <c r="E175" s="3">
        <v>42956</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2017</v>
      </c>
      <c r="D176" s="3">
        <v>42992</v>
      </c>
      <c r="E176" s="3">
        <v>42997</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2017</v>
      </c>
      <c r="D177" s="3">
        <v>42992</v>
      </c>
      <c r="E177" s="3">
        <v>42997</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2020</v>
      </c>
      <c r="D178" s="3">
        <v>43943</v>
      </c>
      <c r="E178" s="3">
        <v>43947</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2018</v>
      </c>
      <c r="D179" s="3">
        <v>43425</v>
      </c>
      <c r="E179" s="3">
        <v>43427</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2018</v>
      </c>
      <c r="D180" s="3">
        <v>43425</v>
      </c>
      <c r="E180" s="3">
        <v>43427</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2018</v>
      </c>
      <c r="D181" s="3">
        <v>43449</v>
      </c>
      <c r="E181" s="3">
        <v>43453</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2017</v>
      </c>
      <c r="D182" s="3">
        <v>43074</v>
      </c>
      <c r="E182" s="3">
        <v>43078</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2017</v>
      </c>
      <c r="D183" s="3">
        <v>43074</v>
      </c>
      <c r="E183" s="3">
        <v>43078</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2017</v>
      </c>
      <c r="D184" s="3">
        <v>43058</v>
      </c>
      <c r="E184" s="3">
        <v>43063</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2017</v>
      </c>
      <c r="D185" s="3">
        <v>43058</v>
      </c>
      <c r="E185" s="3">
        <v>43063</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2017</v>
      </c>
      <c r="D186" s="3">
        <v>43058</v>
      </c>
      <c r="E186" s="3">
        <v>43063</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2019</v>
      </c>
      <c r="D187" s="3">
        <v>43798</v>
      </c>
      <c r="E187" s="3">
        <v>43802</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2017</v>
      </c>
      <c r="D188" s="3">
        <v>42973</v>
      </c>
      <c r="E188" s="3">
        <v>42977</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2019</v>
      </c>
      <c r="D189" s="3">
        <v>43663</v>
      </c>
      <c r="E189" s="3">
        <v>43669</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2019</v>
      </c>
      <c r="D190" s="3">
        <v>43663</v>
      </c>
      <c r="E190" s="3">
        <v>43669</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2018</v>
      </c>
      <c r="D191" s="3">
        <v>43385</v>
      </c>
      <c r="E191" s="3">
        <v>43387</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2018</v>
      </c>
      <c r="D192" s="3">
        <v>43385</v>
      </c>
      <c r="E192" s="3">
        <v>43387</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2018</v>
      </c>
      <c r="D193" s="3">
        <v>43385</v>
      </c>
      <c r="E193" s="3">
        <v>43387</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2018</v>
      </c>
      <c r="D194" s="3">
        <v>43385</v>
      </c>
      <c r="E194" s="3">
        <v>43387</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2018</v>
      </c>
      <c r="D195" s="3">
        <v>43385</v>
      </c>
      <c r="E195" s="3">
        <v>43387</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2018</v>
      </c>
      <c r="D196" s="3">
        <v>43404</v>
      </c>
      <c r="E196" s="3">
        <v>43410</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2017</v>
      </c>
      <c r="D197" s="3">
        <v>42815</v>
      </c>
      <c r="E197" s="3">
        <v>42819</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2017</v>
      </c>
      <c r="D198" s="3">
        <v>42815</v>
      </c>
      <c r="E198" s="3">
        <v>42819</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2020</v>
      </c>
      <c r="D199" s="3">
        <v>44142</v>
      </c>
      <c r="E199" s="3">
        <v>44149</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2020</v>
      </c>
      <c r="D200" s="3">
        <v>44019</v>
      </c>
      <c r="E200" s="3">
        <v>44026</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2020</v>
      </c>
      <c r="D201" s="3">
        <v>44019</v>
      </c>
      <c r="E201" s="3">
        <v>44026</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2020</v>
      </c>
      <c r="D202" s="3">
        <v>44007</v>
      </c>
      <c r="E202" s="3">
        <v>44012</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2017</v>
      </c>
      <c r="D203" s="3">
        <v>42950</v>
      </c>
      <c r="E203" s="3">
        <v>42952</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2017</v>
      </c>
      <c r="D204" s="3">
        <v>42950</v>
      </c>
      <c r="E204" s="3">
        <v>42952</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2020</v>
      </c>
      <c r="D205" s="3">
        <v>44183</v>
      </c>
      <c r="E205" s="3">
        <v>44187</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2020</v>
      </c>
      <c r="D206" s="3">
        <v>43986</v>
      </c>
      <c r="E206" s="3">
        <v>43990</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2020</v>
      </c>
      <c r="D207" s="3">
        <v>44175</v>
      </c>
      <c r="E207" s="3">
        <v>44180</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2020</v>
      </c>
      <c r="D208" s="3">
        <v>44167</v>
      </c>
      <c r="E208" s="3">
        <v>44173</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2020</v>
      </c>
      <c r="D209" s="3">
        <v>44167</v>
      </c>
      <c r="E209" s="3">
        <v>44173</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2020</v>
      </c>
      <c r="D210" s="3">
        <v>44167</v>
      </c>
      <c r="E210" s="3">
        <v>44173</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2020</v>
      </c>
      <c r="D211" s="3">
        <v>44167</v>
      </c>
      <c r="E211" s="3">
        <v>44173</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2020</v>
      </c>
      <c r="D212" s="3">
        <v>44167</v>
      </c>
      <c r="E212" s="3">
        <v>44173</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2018</v>
      </c>
      <c r="D213" s="3">
        <v>43140</v>
      </c>
      <c r="E213" s="3">
        <v>43144</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2018</v>
      </c>
      <c r="D214" s="3">
        <v>43102</v>
      </c>
      <c r="E214" s="3">
        <v>43109</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2018</v>
      </c>
      <c r="D215" s="3">
        <v>43102</v>
      </c>
      <c r="E215" s="3">
        <v>43109</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2018</v>
      </c>
      <c r="D216" s="3">
        <v>43102</v>
      </c>
      <c r="E216" s="3">
        <v>43109</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2018</v>
      </c>
      <c r="D217" s="3">
        <v>43102</v>
      </c>
      <c r="E217" s="3">
        <v>43109</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2018</v>
      </c>
      <c r="D218" s="3">
        <v>43102</v>
      </c>
      <c r="E218" s="3">
        <v>43109</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2019</v>
      </c>
      <c r="D219" s="3">
        <v>43767</v>
      </c>
      <c r="E219" s="3">
        <v>43771</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2019</v>
      </c>
      <c r="D220" s="3">
        <v>43767</v>
      </c>
      <c r="E220" s="3">
        <v>43771</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2018</v>
      </c>
      <c r="D221" s="3">
        <v>43458</v>
      </c>
      <c r="E221" s="3">
        <v>43461</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2018</v>
      </c>
      <c r="D222" s="3">
        <v>43458</v>
      </c>
      <c r="E222" s="3">
        <v>43461</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2018</v>
      </c>
      <c r="D223" s="3">
        <v>43458</v>
      </c>
      <c r="E223" s="3">
        <v>43461</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2018</v>
      </c>
      <c r="D224" s="3">
        <v>43458</v>
      </c>
      <c r="E224" s="3">
        <v>43461</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2018</v>
      </c>
      <c r="D225" s="3">
        <v>43458</v>
      </c>
      <c r="E225" s="3">
        <v>43461</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2018</v>
      </c>
      <c r="D226" s="3">
        <v>43458</v>
      </c>
      <c r="E226" s="3">
        <v>43461</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2018</v>
      </c>
      <c r="D227" s="3">
        <v>43321</v>
      </c>
      <c r="E227" s="3">
        <v>43328</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2018</v>
      </c>
      <c r="D228" s="3">
        <v>43321</v>
      </c>
      <c r="E228" s="3">
        <v>43328</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2018</v>
      </c>
      <c r="D229" s="3">
        <v>43321</v>
      </c>
      <c r="E229" s="3">
        <v>43328</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2018</v>
      </c>
      <c r="D230" s="3">
        <v>43159</v>
      </c>
      <c r="E230" s="3">
        <v>43163</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2018</v>
      </c>
      <c r="D231" s="3">
        <v>43159</v>
      </c>
      <c r="E231" s="3">
        <v>43163</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2017</v>
      </c>
      <c r="D232" s="3">
        <v>42991</v>
      </c>
      <c r="E232" s="3">
        <v>42995</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2020</v>
      </c>
      <c r="D233" s="3">
        <v>43929</v>
      </c>
      <c r="E233" s="3">
        <v>43934</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2020</v>
      </c>
      <c r="D234" s="3">
        <v>43929</v>
      </c>
      <c r="E234" s="3">
        <v>43934</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2020</v>
      </c>
      <c r="D235" s="3">
        <v>43929</v>
      </c>
      <c r="E235" s="3">
        <v>43934</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2020</v>
      </c>
      <c r="D236" s="3">
        <v>43929</v>
      </c>
      <c r="E236" s="3">
        <v>43934</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2020</v>
      </c>
      <c r="D237" s="3">
        <v>43929</v>
      </c>
      <c r="E237" s="3">
        <v>43934</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2020</v>
      </c>
      <c r="D238" s="3">
        <v>44148</v>
      </c>
      <c r="E238" s="3">
        <v>44152</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2019</v>
      </c>
      <c r="D239" s="3">
        <v>43621</v>
      </c>
      <c r="E239" s="3">
        <v>43626</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2019</v>
      </c>
      <c r="D240" s="3">
        <v>43621</v>
      </c>
      <c r="E240" s="3">
        <v>43626</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2019</v>
      </c>
      <c r="D241" s="3">
        <v>43621</v>
      </c>
      <c r="E241" s="3">
        <v>43626</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2019</v>
      </c>
      <c r="D242" s="3">
        <v>43621</v>
      </c>
      <c r="E242" s="3">
        <v>43626</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2019</v>
      </c>
      <c r="D243" s="3">
        <v>43621</v>
      </c>
      <c r="E243" s="3">
        <v>43626</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2019</v>
      </c>
      <c r="D244" s="3">
        <v>43621</v>
      </c>
      <c r="E244" s="3">
        <v>43626</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2019</v>
      </c>
      <c r="D245" s="3">
        <v>43621</v>
      </c>
      <c r="E245" s="3">
        <v>43626</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2017</v>
      </c>
      <c r="D246" s="3">
        <v>42887</v>
      </c>
      <c r="E246" s="3">
        <v>42892</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2017</v>
      </c>
      <c r="D247" s="3">
        <v>42887</v>
      </c>
      <c r="E247" s="3">
        <v>42892</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2017</v>
      </c>
      <c r="D248" s="3">
        <v>42887</v>
      </c>
      <c r="E248" s="3">
        <v>42892</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2017</v>
      </c>
      <c r="D249" s="3">
        <v>42887</v>
      </c>
      <c r="E249" s="3">
        <v>42892</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2017</v>
      </c>
      <c r="D250" s="3">
        <v>42887</v>
      </c>
      <c r="E250" s="3">
        <v>42892</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2019</v>
      </c>
      <c r="D251" s="3">
        <v>43810</v>
      </c>
      <c r="E251" s="3">
        <v>43815</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2019</v>
      </c>
      <c r="D252" s="3">
        <v>43720</v>
      </c>
      <c r="E252" s="3">
        <v>43726</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2019</v>
      </c>
      <c r="D253" s="3">
        <v>43720</v>
      </c>
      <c r="E253" s="3">
        <v>43726</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2019</v>
      </c>
      <c r="D254" s="3">
        <v>43810</v>
      </c>
      <c r="E254" s="3">
        <v>43813</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2019</v>
      </c>
      <c r="D255" s="3">
        <v>43810</v>
      </c>
      <c r="E255" s="3">
        <v>43813</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2018</v>
      </c>
      <c r="D256" s="3">
        <v>43432</v>
      </c>
      <c r="E256" s="3">
        <v>43438</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2018</v>
      </c>
      <c r="D257" s="3">
        <v>43432</v>
      </c>
      <c r="E257" s="3">
        <v>43438</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2018</v>
      </c>
      <c r="D258" s="3">
        <v>43432</v>
      </c>
      <c r="E258" s="3">
        <v>43438</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2018</v>
      </c>
      <c r="D259" s="3">
        <v>43432</v>
      </c>
      <c r="E259" s="3">
        <v>43438</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2020</v>
      </c>
      <c r="D260" s="3">
        <v>44167</v>
      </c>
      <c r="E260" s="3">
        <v>44169</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2020</v>
      </c>
      <c r="D261" s="3">
        <v>44167</v>
      </c>
      <c r="E261" s="3">
        <v>44169</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2020</v>
      </c>
      <c r="D262" s="3">
        <v>44167</v>
      </c>
      <c r="E262" s="3">
        <v>44169</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2020</v>
      </c>
      <c r="D263" s="3">
        <v>43991</v>
      </c>
      <c r="E263" s="3">
        <v>43995</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2017</v>
      </c>
      <c r="D264" s="3">
        <v>42997</v>
      </c>
      <c r="E264" s="3">
        <v>42999</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2017</v>
      </c>
      <c r="D265" s="3">
        <v>42997</v>
      </c>
      <c r="E265" s="3">
        <v>42999</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2019</v>
      </c>
      <c r="D266" s="3">
        <v>43623</v>
      </c>
      <c r="E266" s="3">
        <v>43630</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2018</v>
      </c>
      <c r="D267" s="3">
        <v>43414</v>
      </c>
      <c r="E267" s="3">
        <v>43419</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2020</v>
      </c>
      <c r="D268" s="3">
        <v>43999</v>
      </c>
      <c r="E268" s="3">
        <v>44003</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2019</v>
      </c>
      <c r="D269" s="3">
        <v>43487</v>
      </c>
      <c r="E269" s="3">
        <v>43493</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2020</v>
      </c>
      <c r="D270" s="3">
        <v>44175</v>
      </c>
      <c r="E270" s="3">
        <v>44179</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2020</v>
      </c>
      <c r="D271" s="3">
        <v>44175</v>
      </c>
      <c r="E271" s="3">
        <v>44179</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2020</v>
      </c>
      <c r="D272" s="3">
        <v>44194</v>
      </c>
      <c r="E272" s="3">
        <v>44199</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2018</v>
      </c>
      <c r="D273" s="3">
        <v>43311</v>
      </c>
      <c r="E273" s="3">
        <v>43312</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2018</v>
      </c>
      <c r="D274" s="3">
        <v>43311</v>
      </c>
      <c r="E274" s="3">
        <v>43312</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2018</v>
      </c>
      <c r="D275" s="3">
        <v>43311</v>
      </c>
      <c r="E275" s="3">
        <v>43312</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2020</v>
      </c>
      <c r="D276" s="3">
        <v>44091</v>
      </c>
      <c r="E276" s="3">
        <v>44092</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2020</v>
      </c>
      <c r="D277" s="3">
        <v>44091</v>
      </c>
      <c r="E277" s="3">
        <v>44092</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2020</v>
      </c>
      <c r="D278" s="3">
        <v>44118</v>
      </c>
      <c r="E278" s="3">
        <v>44122</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2020</v>
      </c>
      <c r="D279" s="3">
        <v>44118</v>
      </c>
      <c r="E279" s="3">
        <v>44122</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2020</v>
      </c>
      <c r="D280" s="3">
        <v>44118</v>
      </c>
      <c r="E280" s="3">
        <v>44122</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2020</v>
      </c>
      <c r="D281" s="3">
        <v>44118</v>
      </c>
      <c r="E281" s="3">
        <v>44122</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2018</v>
      </c>
      <c r="D282" s="3">
        <v>43369</v>
      </c>
      <c r="E282" s="3">
        <v>43371</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2018</v>
      </c>
      <c r="D283" s="3">
        <v>43369</v>
      </c>
      <c r="E283" s="3">
        <v>43371</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2018</v>
      </c>
      <c r="D284" s="3">
        <v>43406</v>
      </c>
      <c r="E284" s="3">
        <v>43410</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2018</v>
      </c>
      <c r="D285" s="3">
        <v>43369</v>
      </c>
      <c r="E285" s="3">
        <v>43375</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2018</v>
      </c>
      <c r="D286" s="3">
        <v>43369</v>
      </c>
      <c r="E286" s="3">
        <v>43375</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2018</v>
      </c>
      <c r="D287" s="3">
        <v>43369</v>
      </c>
      <c r="E287" s="3">
        <v>43375</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2019</v>
      </c>
      <c r="D288" s="3">
        <v>43818</v>
      </c>
      <c r="E288" s="3">
        <v>43820</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2019</v>
      </c>
      <c r="D289" s="3">
        <v>43818</v>
      </c>
      <c r="E289" s="3">
        <v>43820</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2019</v>
      </c>
      <c r="D290" s="3">
        <v>43818</v>
      </c>
      <c r="E290" s="3">
        <v>43820</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2019</v>
      </c>
      <c r="D291" s="3">
        <v>43790</v>
      </c>
      <c r="E291" s="3">
        <v>43794</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2019</v>
      </c>
      <c r="D292" s="3">
        <v>43790</v>
      </c>
      <c r="E292" s="3">
        <v>43794</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2019</v>
      </c>
      <c r="D293" s="3">
        <v>43790</v>
      </c>
      <c r="E293" s="3">
        <v>43794</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2019</v>
      </c>
      <c r="D294" s="3">
        <v>43790</v>
      </c>
      <c r="E294" s="3">
        <v>43794</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2017</v>
      </c>
      <c r="D295" s="3">
        <v>43095</v>
      </c>
      <c r="E295" s="3">
        <v>43097</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2017</v>
      </c>
      <c r="D296" s="3">
        <v>43095</v>
      </c>
      <c r="E296" s="3">
        <v>43097</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2017</v>
      </c>
      <c r="D297" s="3">
        <v>43095</v>
      </c>
      <c r="E297" s="3">
        <v>43097</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2017</v>
      </c>
      <c r="D298" s="3">
        <v>43095</v>
      </c>
      <c r="E298" s="3">
        <v>43097</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2017</v>
      </c>
      <c r="D299" s="3">
        <v>43095</v>
      </c>
      <c r="E299" s="3">
        <v>43097</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2019</v>
      </c>
      <c r="D300" s="3">
        <v>43767</v>
      </c>
      <c r="E300" s="3">
        <v>43773</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2019</v>
      </c>
      <c r="D301" s="3">
        <v>43767</v>
      </c>
      <c r="E301" s="3">
        <v>43773</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2019</v>
      </c>
      <c r="D302" s="3">
        <v>43767</v>
      </c>
      <c r="E302" s="3">
        <v>43773</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2019</v>
      </c>
      <c r="D303" s="3">
        <v>43767</v>
      </c>
      <c r="E303" s="3">
        <v>43773</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2019</v>
      </c>
      <c r="D304" s="3">
        <v>43767</v>
      </c>
      <c r="E304" s="3">
        <v>43773</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2020</v>
      </c>
      <c r="D305" s="3">
        <v>44155</v>
      </c>
      <c r="E305" s="3">
        <v>44159</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2018</v>
      </c>
      <c r="D306" s="3">
        <v>43224</v>
      </c>
      <c r="E306" s="3">
        <v>43229</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2017</v>
      </c>
      <c r="D307" s="3">
        <v>43099</v>
      </c>
      <c r="E307" s="3">
        <v>43104</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2017</v>
      </c>
      <c r="D308" s="3">
        <v>42887</v>
      </c>
      <c r="E308" s="3">
        <v>42892</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2017</v>
      </c>
      <c r="D309" s="3">
        <v>42887</v>
      </c>
      <c r="E309" s="3">
        <v>42892</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2020</v>
      </c>
      <c r="D310" s="3">
        <v>43937</v>
      </c>
      <c r="E310" s="3">
        <v>43939</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2019</v>
      </c>
      <c r="D311" s="3">
        <v>43721</v>
      </c>
      <c r="E311" s="3">
        <v>43723</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2019</v>
      </c>
      <c r="D312" s="3">
        <v>43721</v>
      </c>
      <c r="E312" s="3">
        <v>43723</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2019</v>
      </c>
      <c r="D313" s="3">
        <v>43721</v>
      </c>
      <c r="E313" s="3">
        <v>43723</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2019</v>
      </c>
      <c r="D314" s="3">
        <v>43721</v>
      </c>
      <c r="E314" s="3">
        <v>43723</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2017</v>
      </c>
      <c r="D315" s="3">
        <v>43005</v>
      </c>
      <c r="E315" s="3">
        <v>43011</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2017</v>
      </c>
      <c r="D316" s="3">
        <v>42956</v>
      </c>
      <c r="E316" s="3">
        <v>42963</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2017</v>
      </c>
      <c r="D317" s="3">
        <v>42956</v>
      </c>
      <c r="E317" s="3">
        <v>42963</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2017</v>
      </c>
      <c r="D318" s="3">
        <v>43097</v>
      </c>
      <c r="E318" s="3">
        <v>43099</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2017</v>
      </c>
      <c r="D319" s="3">
        <v>43043</v>
      </c>
      <c r="E319" s="3">
        <v>43048</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2017</v>
      </c>
      <c r="D320" s="3">
        <v>43043</v>
      </c>
      <c r="E320" s="3">
        <v>43048</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2017</v>
      </c>
      <c r="D321" s="3">
        <v>43043</v>
      </c>
      <c r="E321" s="3">
        <v>43048</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2017</v>
      </c>
      <c r="D322" s="3">
        <v>43043</v>
      </c>
      <c r="E322" s="3">
        <v>43048</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2017</v>
      </c>
      <c r="D323" s="3">
        <v>43043</v>
      </c>
      <c r="E323" s="3">
        <v>43048</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2017</v>
      </c>
      <c r="D324" s="3">
        <v>42997</v>
      </c>
      <c r="E324" s="3">
        <v>43002</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2019</v>
      </c>
      <c r="D325" s="3">
        <v>43579</v>
      </c>
      <c r="E325" s="3">
        <v>43583</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2019</v>
      </c>
      <c r="D326" s="3">
        <v>43579</v>
      </c>
      <c r="E326" s="3">
        <v>43583</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2020</v>
      </c>
      <c r="D327" s="3">
        <v>44139</v>
      </c>
      <c r="E327" s="3">
        <v>44141</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2019</v>
      </c>
      <c r="D328" s="3">
        <v>43708</v>
      </c>
      <c r="E328" s="3">
        <v>43710</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2019</v>
      </c>
      <c r="D329" s="3">
        <v>43708</v>
      </c>
      <c r="E329" s="3">
        <v>43710</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2019</v>
      </c>
      <c r="D330" s="3">
        <v>43708</v>
      </c>
      <c r="E330" s="3">
        <v>43710</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2019</v>
      </c>
      <c r="D331" s="3">
        <v>43708</v>
      </c>
      <c r="E331" s="3">
        <v>43710</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2019</v>
      </c>
      <c r="D332" s="3">
        <v>43708</v>
      </c>
      <c r="E332" s="3">
        <v>43710</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2019</v>
      </c>
      <c r="D333" s="3">
        <v>43581</v>
      </c>
      <c r="E333" s="3">
        <v>43585</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2019</v>
      </c>
      <c r="D334" s="3">
        <v>43581</v>
      </c>
      <c r="E334" s="3">
        <v>43585</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2019</v>
      </c>
      <c r="D335" s="3">
        <v>43581</v>
      </c>
      <c r="E335" s="3">
        <v>43585</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2018</v>
      </c>
      <c r="D336" s="3">
        <v>43344</v>
      </c>
      <c r="E336" s="3">
        <v>43347</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2018</v>
      </c>
      <c r="D337" s="3">
        <v>43344</v>
      </c>
      <c r="E337" s="3">
        <v>43347</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2018</v>
      </c>
      <c r="D338" s="3">
        <v>43344</v>
      </c>
      <c r="E338" s="3">
        <v>43347</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2017</v>
      </c>
      <c r="D339" s="3">
        <v>42928</v>
      </c>
      <c r="E339" s="3">
        <v>42933</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2017</v>
      </c>
      <c r="D340" s="3">
        <v>42928</v>
      </c>
      <c r="E340" s="3">
        <v>42933</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2018</v>
      </c>
      <c r="D341" s="3">
        <v>43273</v>
      </c>
      <c r="E341" s="3">
        <v>43277</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2017</v>
      </c>
      <c r="D342" s="3">
        <v>42838</v>
      </c>
      <c r="E342" s="3">
        <v>42842</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2017</v>
      </c>
      <c r="D343" s="3">
        <v>42838</v>
      </c>
      <c r="E343" s="3">
        <v>42842</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2017</v>
      </c>
      <c r="D344" s="3">
        <v>42838</v>
      </c>
      <c r="E344" s="3">
        <v>42842</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2017</v>
      </c>
      <c r="D345" s="3">
        <v>42838</v>
      </c>
      <c r="E345" s="3">
        <v>42842</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2018</v>
      </c>
      <c r="D346" s="3">
        <v>43454</v>
      </c>
      <c r="E346" s="3">
        <v>43458</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2020</v>
      </c>
      <c r="D347" s="3">
        <v>43998</v>
      </c>
      <c r="E347" s="3">
        <v>44002</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2020</v>
      </c>
      <c r="D348" s="3">
        <v>44021</v>
      </c>
      <c r="E348" s="3">
        <v>44025</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2020</v>
      </c>
      <c r="D349" s="3">
        <v>44021</v>
      </c>
      <c r="E349" s="3">
        <v>44025</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2020</v>
      </c>
      <c r="D350" s="3">
        <v>44021</v>
      </c>
      <c r="E350" s="3">
        <v>44025</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2019</v>
      </c>
      <c r="D351" s="3">
        <v>43710</v>
      </c>
      <c r="E351" s="3">
        <v>43712</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2019</v>
      </c>
      <c r="D352" s="3">
        <v>43710</v>
      </c>
      <c r="E352" s="3">
        <v>43712</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2019</v>
      </c>
      <c r="D353" s="3">
        <v>43710</v>
      </c>
      <c r="E353" s="3">
        <v>43712</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2019</v>
      </c>
      <c r="D354" s="3">
        <v>43710</v>
      </c>
      <c r="E354" s="3">
        <v>43712</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2019</v>
      </c>
      <c r="D355" s="3">
        <v>43710</v>
      </c>
      <c r="E355" s="3">
        <v>43712</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2019</v>
      </c>
      <c r="D356" s="3">
        <v>43564</v>
      </c>
      <c r="E356" s="3">
        <v>43569</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2019</v>
      </c>
      <c r="D357" s="3">
        <v>43564</v>
      </c>
      <c r="E357" s="3">
        <v>43569</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2019</v>
      </c>
      <c r="D358" s="3">
        <v>43564</v>
      </c>
      <c r="E358" s="3">
        <v>43569</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2019</v>
      </c>
      <c r="D359" s="3">
        <v>43564</v>
      </c>
      <c r="E359" s="3">
        <v>43569</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2019</v>
      </c>
      <c r="D360" s="3">
        <v>43579</v>
      </c>
      <c r="E360" s="3">
        <v>43584</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2020</v>
      </c>
      <c r="D361" s="3">
        <v>43899</v>
      </c>
      <c r="E361" s="3">
        <v>43902</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2020</v>
      </c>
      <c r="D362" s="3">
        <v>43899</v>
      </c>
      <c r="E362" s="3">
        <v>43902</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2020</v>
      </c>
      <c r="D363" s="3">
        <v>44100</v>
      </c>
      <c r="E363" s="3">
        <v>44106</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2020</v>
      </c>
      <c r="D364" s="3">
        <v>44100</v>
      </c>
      <c r="E364" s="3">
        <v>44106</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2020</v>
      </c>
      <c r="D365" s="3">
        <v>44100</v>
      </c>
      <c r="E365" s="3">
        <v>44106</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2020</v>
      </c>
      <c r="D366" s="3">
        <v>44100</v>
      </c>
      <c r="E366" s="3">
        <v>44106</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2017</v>
      </c>
      <c r="D367" s="3">
        <v>43002</v>
      </c>
      <c r="E367" s="3">
        <v>43007</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2019</v>
      </c>
      <c r="D368" s="3">
        <v>43760</v>
      </c>
      <c r="E368" s="3">
        <v>43760</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2019</v>
      </c>
      <c r="D369" s="3">
        <v>43760</v>
      </c>
      <c r="E369" s="3">
        <v>43760</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2019</v>
      </c>
      <c r="D370" s="3">
        <v>43760</v>
      </c>
      <c r="E370" s="3">
        <v>43760</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2019</v>
      </c>
      <c r="D371" s="3">
        <v>43760</v>
      </c>
      <c r="E371" s="3">
        <v>43760</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2020</v>
      </c>
      <c r="D372" s="3">
        <v>43981</v>
      </c>
      <c r="E372" s="3">
        <v>43987</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2020</v>
      </c>
      <c r="D373" s="3">
        <v>43981</v>
      </c>
      <c r="E373" s="3">
        <v>43987</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2017</v>
      </c>
      <c r="D374" s="3">
        <v>42939</v>
      </c>
      <c r="E374" s="3">
        <v>42943</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2017</v>
      </c>
      <c r="D375" s="3">
        <v>42939</v>
      </c>
      <c r="E375" s="3">
        <v>42943</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2017</v>
      </c>
      <c r="D376" s="3">
        <v>42939</v>
      </c>
      <c r="E376" s="3">
        <v>42943</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2017</v>
      </c>
      <c r="D377" s="3">
        <v>42939</v>
      </c>
      <c r="E377" s="3">
        <v>42943</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2019</v>
      </c>
      <c r="D378" s="3">
        <v>43737</v>
      </c>
      <c r="E378" s="3">
        <v>43740</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2020</v>
      </c>
      <c r="D379" s="3">
        <v>44071</v>
      </c>
      <c r="E379" s="3">
        <v>44076</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2018</v>
      </c>
      <c r="D380" s="3">
        <v>43218</v>
      </c>
      <c r="E380" s="3">
        <v>43225</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2018</v>
      </c>
      <c r="D381" s="3">
        <v>43218</v>
      </c>
      <c r="E381" s="3">
        <v>43225</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2018</v>
      </c>
      <c r="D382" s="3">
        <v>43218</v>
      </c>
      <c r="E382" s="3">
        <v>43225</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2019</v>
      </c>
      <c r="D383" s="3">
        <v>43767</v>
      </c>
      <c r="E383" s="3">
        <v>43768</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2019</v>
      </c>
      <c r="D384" s="3">
        <v>43767</v>
      </c>
      <c r="E384" s="3">
        <v>43768</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2018</v>
      </c>
      <c r="D385" s="3">
        <v>43277</v>
      </c>
      <c r="E385" s="3">
        <v>43280</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2018</v>
      </c>
      <c r="D386" s="3">
        <v>43431</v>
      </c>
      <c r="E386" s="3">
        <v>43436</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2018</v>
      </c>
      <c r="D387" s="3">
        <v>43431</v>
      </c>
      <c r="E387" s="3">
        <v>43436</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2018</v>
      </c>
      <c r="D388" s="3">
        <v>43437</v>
      </c>
      <c r="E388" s="3">
        <v>43441</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2018</v>
      </c>
      <c r="D389" s="3">
        <v>43437</v>
      </c>
      <c r="E389" s="3">
        <v>43441</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2017</v>
      </c>
      <c r="D390" s="3">
        <v>43063</v>
      </c>
      <c r="E390" s="3">
        <v>43065</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2020</v>
      </c>
      <c r="D391" s="3">
        <v>44177</v>
      </c>
      <c r="E391" s="3">
        <v>44181</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2020</v>
      </c>
      <c r="D392" s="3">
        <v>44177</v>
      </c>
      <c r="E392" s="3">
        <v>44181</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2017</v>
      </c>
      <c r="D393" s="3">
        <v>42999</v>
      </c>
      <c r="E393" s="3">
        <v>43001</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2017</v>
      </c>
      <c r="D394" s="3">
        <v>42999</v>
      </c>
      <c r="E394" s="3">
        <v>43001</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2017</v>
      </c>
      <c r="D395" s="3">
        <v>42893</v>
      </c>
      <c r="E395" s="3">
        <v>42896</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2020</v>
      </c>
      <c r="D396" s="3">
        <v>44013</v>
      </c>
      <c r="E396" s="3">
        <v>44018</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2020</v>
      </c>
      <c r="D397" s="3">
        <v>44122</v>
      </c>
      <c r="E397" s="3">
        <v>44124</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2020</v>
      </c>
      <c r="D398" s="3">
        <v>44122</v>
      </c>
      <c r="E398" s="3">
        <v>44124</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2018</v>
      </c>
      <c r="D399" s="3">
        <v>43404</v>
      </c>
      <c r="E399" s="3">
        <v>43408</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2019</v>
      </c>
      <c r="D400" s="3">
        <v>43717</v>
      </c>
      <c r="E400" s="3">
        <v>43719</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2019</v>
      </c>
      <c r="D401" s="3">
        <v>43717</v>
      </c>
      <c r="E401" s="3">
        <v>43719</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2019</v>
      </c>
      <c r="D402" s="3">
        <v>43717</v>
      </c>
      <c r="E402" s="3">
        <v>43719</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2019</v>
      </c>
      <c r="D403" s="3">
        <v>43717</v>
      </c>
      <c r="E403" s="3">
        <v>43719</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2017</v>
      </c>
      <c r="D404" s="3">
        <v>43093</v>
      </c>
      <c r="E404" s="3">
        <v>43095</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2017</v>
      </c>
      <c r="D405" s="3">
        <v>42841</v>
      </c>
      <c r="E405" s="3">
        <v>42845</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2020</v>
      </c>
      <c r="D406" s="3">
        <v>44190</v>
      </c>
      <c r="E406" s="3">
        <v>44195</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2020</v>
      </c>
      <c r="D407" s="3">
        <v>44174</v>
      </c>
      <c r="E407" s="3">
        <v>44178</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2020</v>
      </c>
      <c r="D408" s="3">
        <v>44174</v>
      </c>
      <c r="E408" s="3">
        <v>44178</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2020</v>
      </c>
      <c r="D409" s="3">
        <v>44174</v>
      </c>
      <c r="E409" s="3">
        <v>44178</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2020</v>
      </c>
      <c r="D410" s="3">
        <v>44174</v>
      </c>
      <c r="E410" s="3">
        <v>44178</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2020</v>
      </c>
      <c r="D411" s="3">
        <v>44174</v>
      </c>
      <c r="E411" s="3">
        <v>44178</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2020</v>
      </c>
      <c r="D412" s="3">
        <v>44174</v>
      </c>
      <c r="E412" s="3">
        <v>44178</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2020</v>
      </c>
      <c r="D413" s="3">
        <v>44174</v>
      </c>
      <c r="E413" s="3">
        <v>44178</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2020</v>
      </c>
      <c r="D414" s="3">
        <v>44174</v>
      </c>
      <c r="E414" s="3">
        <v>44178</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2020</v>
      </c>
      <c r="D415" s="3">
        <v>44174</v>
      </c>
      <c r="E415" s="3">
        <v>44178</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2020</v>
      </c>
      <c r="D416" s="3">
        <v>44139</v>
      </c>
      <c r="E416" s="3">
        <v>44143</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2020</v>
      </c>
      <c r="D417" s="3">
        <v>44139</v>
      </c>
      <c r="E417" s="3">
        <v>44143</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2020</v>
      </c>
      <c r="D418" s="3">
        <v>44007</v>
      </c>
      <c r="E418" s="3">
        <v>44011</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2019</v>
      </c>
      <c r="D419" s="3">
        <v>43570</v>
      </c>
      <c r="E419" s="3">
        <v>43574</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2020</v>
      </c>
      <c r="D420" s="3">
        <v>44142</v>
      </c>
      <c r="E420" s="3">
        <v>44146</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2020</v>
      </c>
      <c r="D421" s="3">
        <v>43895</v>
      </c>
      <c r="E421" s="3">
        <v>43900</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2020</v>
      </c>
      <c r="D422" s="3">
        <v>43895</v>
      </c>
      <c r="E422" s="3">
        <v>43900</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2017</v>
      </c>
      <c r="D423" s="3">
        <v>42908</v>
      </c>
      <c r="E423" s="3">
        <v>42911</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2020</v>
      </c>
      <c r="D424" s="3">
        <v>44124</v>
      </c>
      <c r="E424" s="3">
        <v>44128</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2020</v>
      </c>
      <c r="D425" s="3">
        <v>44124</v>
      </c>
      <c r="E425" s="3">
        <v>44128</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2020</v>
      </c>
      <c r="D426" s="3">
        <v>44065</v>
      </c>
      <c r="E426" s="3">
        <v>44067</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2020</v>
      </c>
      <c r="D427" s="3">
        <v>44159</v>
      </c>
      <c r="E427" s="3">
        <v>44162</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2020</v>
      </c>
      <c r="D428" s="3">
        <v>44159</v>
      </c>
      <c r="E428" s="3">
        <v>44162</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2017</v>
      </c>
      <c r="D429" s="3">
        <v>42990</v>
      </c>
      <c r="E429" s="3">
        <v>42991</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2020</v>
      </c>
      <c r="D430" s="3">
        <v>44106</v>
      </c>
      <c r="E430" s="3">
        <v>44113</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2019</v>
      </c>
      <c r="D431" s="3">
        <v>43571</v>
      </c>
      <c r="E431" s="3">
        <v>43577</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2019</v>
      </c>
      <c r="D432" s="3">
        <v>43571</v>
      </c>
      <c r="E432" s="3">
        <v>43577</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2019</v>
      </c>
      <c r="D433" s="3">
        <v>43571</v>
      </c>
      <c r="E433" s="3">
        <v>43577</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2019</v>
      </c>
      <c r="D434" s="3">
        <v>43571</v>
      </c>
      <c r="E434" s="3">
        <v>43577</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2019</v>
      </c>
      <c r="D435" s="3">
        <v>43623</v>
      </c>
      <c r="E435" s="3">
        <v>43624</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2017</v>
      </c>
      <c r="D436" s="3">
        <v>43088</v>
      </c>
      <c r="E436" s="3">
        <v>43094</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2017</v>
      </c>
      <c r="D437" s="3">
        <v>43088</v>
      </c>
      <c r="E437" s="3">
        <v>43094</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2019</v>
      </c>
      <c r="D438" s="3">
        <v>43629</v>
      </c>
      <c r="E438" s="3">
        <v>43631</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2019</v>
      </c>
      <c r="D439" s="3">
        <v>43629</v>
      </c>
      <c r="E439" s="3">
        <v>43631</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2020</v>
      </c>
      <c r="D440" s="3">
        <v>44090</v>
      </c>
      <c r="E440" s="3">
        <v>44094</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2020</v>
      </c>
      <c r="D441" s="3">
        <v>43851</v>
      </c>
      <c r="E441" s="3">
        <v>43854</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2019</v>
      </c>
      <c r="D442" s="3">
        <v>43714</v>
      </c>
      <c r="E442" s="3">
        <v>43716</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2019</v>
      </c>
      <c r="D443" s="3">
        <v>43714</v>
      </c>
      <c r="E443" s="3">
        <v>43716</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2019</v>
      </c>
      <c r="D444" s="3">
        <v>43714</v>
      </c>
      <c r="E444" s="3">
        <v>43716</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2019</v>
      </c>
      <c r="D445" s="3">
        <v>43714</v>
      </c>
      <c r="E445" s="3">
        <v>43716</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2019</v>
      </c>
      <c r="D446" s="3">
        <v>43714</v>
      </c>
      <c r="E446" s="3">
        <v>43716</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2019</v>
      </c>
      <c r="D447" s="3">
        <v>43714</v>
      </c>
      <c r="E447" s="3">
        <v>43716</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2020</v>
      </c>
      <c r="D448" s="3">
        <v>43911</v>
      </c>
      <c r="E448" s="3">
        <v>43916</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2019</v>
      </c>
      <c r="D449" s="3">
        <v>43557</v>
      </c>
      <c r="E449" s="3">
        <v>43559</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2019</v>
      </c>
      <c r="D450" s="3">
        <v>43557</v>
      </c>
      <c r="E450" s="3">
        <v>43559</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2019</v>
      </c>
      <c r="D451" s="3">
        <v>43557</v>
      </c>
      <c r="E451" s="3">
        <v>43559</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2019</v>
      </c>
      <c r="D452" s="3">
        <v>43557</v>
      </c>
      <c r="E452" s="3">
        <v>43559</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2019</v>
      </c>
      <c r="D453" s="3">
        <v>43557</v>
      </c>
      <c r="E453" s="3">
        <v>43559</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2019</v>
      </c>
      <c r="D454" s="3">
        <v>43557</v>
      </c>
      <c r="E454" s="3">
        <v>43559</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2020</v>
      </c>
      <c r="D455" s="3">
        <v>44125</v>
      </c>
      <c r="E455" s="3">
        <v>44129</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2020</v>
      </c>
      <c r="D456" s="3">
        <v>44125</v>
      </c>
      <c r="E456" s="3">
        <v>44129</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2019</v>
      </c>
      <c r="D457" s="3">
        <v>43813</v>
      </c>
      <c r="E457" s="3">
        <v>43817</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2017</v>
      </c>
      <c r="D458" s="3">
        <v>42779</v>
      </c>
      <c r="E458" s="3">
        <v>42785</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2019</v>
      </c>
      <c r="D459" s="3">
        <v>43735</v>
      </c>
      <c r="E459" s="3">
        <v>43740</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2019</v>
      </c>
      <c r="D460" s="3">
        <v>43735</v>
      </c>
      <c r="E460" s="3">
        <v>43740</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2018</v>
      </c>
      <c r="D461" s="3">
        <v>43449</v>
      </c>
      <c r="E461" s="3">
        <v>43456</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2018</v>
      </c>
      <c r="D462" s="3">
        <v>43449</v>
      </c>
      <c r="E462" s="3">
        <v>43456</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2018</v>
      </c>
      <c r="D463" s="3">
        <v>43449</v>
      </c>
      <c r="E463" s="3">
        <v>43456</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2019</v>
      </c>
      <c r="D464" s="3">
        <v>43578</v>
      </c>
      <c r="E464" s="3">
        <v>43585</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2019</v>
      </c>
      <c r="D465" s="3">
        <v>43578</v>
      </c>
      <c r="E465" s="3">
        <v>43585</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2019</v>
      </c>
      <c r="D466" s="3">
        <v>43578</v>
      </c>
      <c r="E466" s="3">
        <v>43585</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2019</v>
      </c>
      <c r="D467" s="3">
        <v>43578</v>
      </c>
      <c r="E467" s="3">
        <v>43585</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2019</v>
      </c>
      <c r="D468" s="3">
        <v>43578</v>
      </c>
      <c r="E468" s="3">
        <v>43585</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2018</v>
      </c>
      <c r="D469" s="3">
        <v>43117</v>
      </c>
      <c r="E469" s="3">
        <v>43124</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2020</v>
      </c>
      <c r="D470" s="3">
        <v>43922</v>
      </c>
      <c r="E470" s="3">
        <v>43926</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2019</v>
      </c>
      <c r="D471" s="3">
        <v>43816</v>
      </c>
      <c r="E471" s="3">
        <v>43820</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2018</v>
      </c>
      <c r="D472" s="3">
        <v>43454</v>
      </c>
      <c r="E472" s="3">
        <v>43458</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2017</v>
      </c>
      <c r="D473" s="3">
        <v>43048</v>
      </c>
      <c r="E473" s="3">
        <v>43050</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2017</v>
      </c>
      <c r="D474" s="3">
        <v>43048</v>
      </c>
      <c r="E474" s="3">
        <v>43050</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2017</v>
      </c>
      <c r="D475" s="3">
        <v>43048</v>
      </c>
      <c r="E475" s="3">
        <v>43050</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2017</v>
      </c>
      <c r="D476" s="3">
        <v>43048</v>
      </c>
      <c r="E476" s="3">
        <v>43050</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2017</v>
      </c>
      <c r="D477" s="3">
        <v>43048</v>
      </c>
      <c r="E477" s="3">
        <v>43050</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2017</v>
      </c>
      <c r="D478" s="3">
        <v>43048</v>
      </c>
      <c r="E478" s="3">
        <v>43050</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2019</v>
      </c>
      <c r="D479" s="3">
        <v>43659</v>
      </c>
      <c r="E479" s="3">
        <v>43666</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2019</v>
      </c>
      <c r="D480" s="3">
        <v>43766</v>
      </c>
      <c r="E480" s="3">
        <v>43772</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2019</v>
      </c>
      <c r="D481" s="3">
        <v>43643</v>
      </c>
      <c r="E481" s="3">
        <v>43649</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2019</v>
      </c>
      <c r="D482" s="3">
        <v>43643</v>
      </c>
      <c r="E482" s="3">
        <v>43649</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2017</v>
      </c>
      <c r="D483" s="3">
        <v>43014</v>
      </c>
      <c r="E483" s="3">
        <v>43018</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2017</v>
      </c>
      <c r="D484" s="3">
        <v>42938</v>
      </c>
      <c r="E484" s="3">
        <v>42943</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2017</v>
      </c>
      <c r="D485" s="3">
        <v>42938</v>
      </c>
      <c r="E485" s="3">
        <v>42943</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2020</v>
      </c>
      <c r="D486" s="3">
        <v>43993</v>
      </c>
      <c r="E486" s="3">
        <v>43996</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2020</v>
      </c>
      <c r="D487" s="3">
        <v>43993</v>
      </c>
      <c r="E487" s="3">
        <v>43996</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2020</v>
      </c>
      <c r="D488" s="3">
        <v>43993</v>
      </c>
      <c r="E488" s="3">
        <v>43996</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2017</v>
      </c>
      <c r="D489" s="3">
        <v>43037</v>
      </c>
      <c r="E489" s="3">
        <v>43039</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2017</v>
      </c>
      <c r="D490" s="3">
        <v>42895</v>
      </c>
      <c r="E490" s="3">
        <v>42899</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2017</v>
      </c>
      <c r="D491" s="3">
        <v>42895</v>
      </c>
      <c r="E491" s="3">
        <v>42899</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2017</v>
      </c>
      <c r="D492" s="3">
        <v>42895</v>
      </c>
      <c r="E492" s="3">
        <v>42899</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2017</v>
      </c>
      <c r="D493" s="3">
        <v>42992</v>
      </c>
      <c r="E493" s="3">
        <v>42997</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2017</v>
      </c>
      <c r="D494" s="3">
        <v>42992</v>
      </c>
      <c r="E494" s="3">
        <v>42997</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2019</v>
      </c>
      <c r="D495" s="3">
        <v>43595</v>
      </c>
      <c r="E495" s="3">
        <v>43600</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2019</v>
      </c>
      <c r="D496" s="3">
        <v>43543</v>
      </c>
      <c r="E496" s="3">
        <v>43546</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2018</v>
      </c>
      <c r="D497" s="3">
        <v>43461</v>
      </c>
      <c r="E497" s="3">
        <v>43465</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2019</v>
      </c>
      <c r="D498" s="3">
        <v>43672</v>
      </c>
      <c r="E498" s="3">
        <v>43678</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2019</v>
      </c>
      <c r="D499" s="3">
        <v>43672</v>
      </c>
      <c r="E499" s="3">
        <v>43678</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2019</v>
      </c>
      <c r="D500" s="3">
        <v>43672</v>
      </c>
      <c r="E500" s="3">
        <v>43678</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2019</v>
      </c>
      <c r="D501" s="3">
        <v>43672</v>
      </c>
      <c r="E501" s="3">
        <v>43678</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2019</v>
      </c>
      <c r="D502" s="3">
        <v>43616</v>
      </c>
      <c r="E502" s="3">
        <v>43621</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2019</v>
      </c>
      <c r="D503" s="3">
        <v>43616</v>
      </c>
      <c r="E503" s="3">
        <v>43621</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2019</v>
      </c>
      <c r="D504" s="3">
        <v>43616</v>
      </c>
      <c r="E504" s="3">
        <v>43621</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2019</v>
      </c>
      <c r="D505" s="3">
        <v>43616</v>
      </c>
      <c r="E505" s="3">
        <v>43621</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2019</v>
      </c>
      <c r="D506" s="3">
        <v>43616</v>
      </c>
      <c r="E506" s="3">
        <v>43621</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2020</v>
      </c>
      <c r="D507" s="3">
        <v>44148</v>
      </c>
      <c r="E507" s="3">
        <v>44151</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2018</v>
      </c>
      <c r="D508" s="3">
        <v>43175</v>
      </c>
      <c r="E508" s="3">
        <v>43181</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2018</v>
      </c>
      <c r="D509" s="3">
        <v>43175</v>
      </c>
      <c r="E509" s="3">
        <v>43181</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2018</v>
      </c>
      <c r="D510" s="3">
        <v>43175</v>
      </c>
      <c r="E510" s="3">
        <v>43181</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2018</v>
      </c>
      <c r="D511" s="3">
        <v>43175</v>
      </c>
      <c r="E511" s="3">
        <v>43181</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2020</v>
      </c>
      <c r="D512" s="3">
        <v>44162</v>
      </c>
      <c r="E512" s="3">
        <v>44163</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2020</v>
      </c>
      <c r="D513" s="3">
        <v>44162</v>
      </c>
      <c r="E513" s="3">
        <v>44163</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2019</v>
      </c>
      <c r="D514" s="3">
        <v>43759</v>
      </c>
      <c r="E514" s="3">
        <v>43762</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2020</v>
      </c>
      <c r="D515" s="3">
        <v>44187</v>
      </c>
      <c r="E515" s="3">
        <v>44191</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2020</v>
      </c>
      <c r="D516" s="3">
        <v>44187</v>
      </c>
      <c r="E516" s="3">
        <v>44191</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2020</v>
      </c>
      <c r="D517" s="3">
        <v>43853</v>
      </c>
      <c r="E517" s="3">
        <v>43858</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2020</v>
      </c>
      <c r="D518" s="3">
        <v>43853</v>
      </c>
      <c r="E518" s="3">
        <v>43858</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2020</v>
      </c>
      <c r="D519" s="3">
        <v>43853</v>
      </c>
      <c r="E519" s="3">
        <v>43858</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2020</v>
      </c>
      <c r="D520" s="3">
        <v>43853</v>
      </c>
      <c r="E520" s="3">
        <v>43858</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2018</v>
      </c>
      <c r="D521" s="3">
        <v>43181</v>
      </c>
      <c r="E521" s="3">
        <v>43185</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2018</v>
      </c>
      <c r="D522" s="3">
        <v>43181</v>
      </c>
      <c r="E522" s="3">
        <v>43185</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2018</v>
      </c>
      <c r="D523" s="3">
        <v>43181</v>
      </c>
      <c r="E523" s="3">
        <v>43185</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2020</v>
      </c>
      <c r="D524" s="3">
        <v>43854</v>
      </c>
      <c r="E524" s="3">
        <v>43856</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2019</v>
      </c>
      <c r="D525" s="3">
        <v>43607</v>
      </c>
      <c r="E525" s="3">
        <v>43609</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2019</v>
      </c>
      <c r="D526" s="3">
        <v>43607</v>
      </c>
      <c r="E526" s="3">
        <v>43609</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2018</v>
      </c>
      <c r="D527" s="3">
        <v>43460</v>
      </c>
      <c r="E527" s="3">
        <v>43467</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2020</v>
      </c>
      <c r="D528" s="3">
        <v>44126</v>
      </c>
      <c r="E528" s="3">
        <v>44131</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2020</v>
      </c>
      <c r="D529" s="3">
        <v>44126</v>
      </c>
      <c r="E529" s="3">
        <v>44131</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2018</v>
      </c>
      <c r="D530" s="3">
        <v>43346</v>
      </c>
      <c r="E530" s="3">
        <v>43350</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2018</v>
      </c>
      <c r="D531" s="3">
        <v>43346</v>
      </c>
      <c r="E531" s="3">
        <v>43350</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2018</v>
      </c>
      <c r="D532" s="3">
        <v>43346</v>
      </c>
      <c r="E532" s="3">
        <v>43350</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2018</v>
      </c>
      <c r="D533" s="3">
        <v>43411</v>
      </c>
      <c r="E533" s="3">
        <v>43413</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2020</v>
      </c>
      <c r="D534" s="3">
        <v>44082</v>
      </c>
      <c r="E534" s="3">
        <v>44086</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2019</v>
      </c>
      <c r="D535" s="3">
        <v>43615</v>
      </c>
      <c r="E535" s="3">
        <v>43618</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2019</v>
      </c>
      <c r="D536" s="3">
        <v>43615</v>
      </c>
      <c r="E536" s="3">
        <v>43618</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2019</v>
      </c>
      <c r="D537" s="3">
        <v>43657</v>
      </c>
      <c r="E537" s="3">
        <v>43663</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2020</v>
      </c>
      <c r="D538" s="3">
        <v>44078</v>
      </c>
      <c r="E538" s="3">
        <v>44083</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2018</v>
      </c>
      <c r="D539" s="3">
        <v>43437</v>
      </c>
      <c r="E539" s="3">
        <v>43442</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2018</v>
      </c>
      <c r="D540" s="3">
        <v>43441</v>
      </c>
      <c r="E540" s="3">
        <v>43445</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2018</v>
      </c>
      <c r="D541" s="3">
        <v>43441</v>
      </c>
      <c r="E541" s="3">
        <v>43445</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2017</v>
      </c>
      <c r="D542" s="3">
        <v>42768</v>
      </c>
      <c r="E542" s="3">
        <v>42770</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2019</v>
      </c>
      <c r="D543" s="3">
        <v>43661</v>
      </c>
      <c r="E543" s="3">
        <v>43664</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2018</v>
      </c>
      <c r="D544" s="3">
        <v>43452</v>
      </c>
      <c r="E544" s="3">
        <v>43457</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2017</v>
      </c>
      <c r="D545" s="3">
        <v>42866</v>
      </c>
      <c r="E545" s="3">
        <v>42871</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2017</v>
      </c>
      <c r="D546" s="3">
        <v>42866</v>
      </c>
      <c r="E546" s="3">
        <v>42871</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2017</v>
      </c>
      <c r="D547" s="3">
        <v>42866</v>
      </c>
      <c r="E547" s="3">
        <v>42871</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2020</v>
      </c>
      <c r="D548" s="3">
        <v>44155</v>
      </c>
      <c r="E548" s="3">
        <v>44158</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2020</v>
      </c>
      <c r="D549" s="3">
        <v>44155</v>
      </c>
      <c r="E549" s="3">
        <v>44158</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2018</v>
      </c>
      <c r="D550" s="3">
        <v>43419</v>
      </c>
      <c r="E550" s="3">
        <v>43421</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2018</v>
      </c>
      <c r="D551" s="3">
        <v>43419</v>
      </c>
      <c r="E551" s="3">
        <v>43421</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2018</v>
      </c>
      <c r="D552" s="3">
        <v>43419</v>
      </c>
      <c r="E552" s="3">
        <v>43421</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2019</v>
      </c>
      <c r="D553" s="3">
        <v>43571</v>
      </c>
      <c r="E553" s="3">
        <v>43573</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2020</v>
      </c>
      <c r="D554" s="3">
        <v>44086</v>
      </c>
      <c r="E554" s="3">
        <v>44087</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2020</v>
      </c>
      <c r="D555" s="3">
        <v>44160</v>
      </c>
      <c r="E555" s="3">
        <v>44164</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2020</v>
      </c>
      <c r="D556" s="3">
        <v>44012</v>
      </c>
      <c r="E556" s="3">
        <v>44016</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2017</v>
      </c>
      <c r="D557" s="3">
        <v>42797</v>
      </c>
      <c r="E557" s="3">
        <v>42801</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2019</v>
      </c>
      <c r="D558" s="3">
        <v>43627</v>
      </c>
      <c r="E558" s="3">
        <v>43632</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2019</v>
      </c>
      <c r="D559" s="3">
        <v>43627</v>
      </c>
      <c r="E559" s="3">
        <v>43632</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2019</v>
      </c>
      <c r="D560" s="3">
        <v>43627</v>
      </c>
      <c r="E560" s="3">
        <v>43632</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2020</v>
      </c>
      <c r="D561" s="3">
        <v>44156</v>
      </c>
      <c r="E561" s="3">
        <v>44158</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2020</v>
      </c>
      <c r="D562" s="3">
        <v>44156</v>
      </c>
      <c r="E562" s="3">
        <v>44158</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2017</v>
      </c>
      <c r="D563" s="3">
        <v>42992</v>
      </c>
      <c r="E563" s="3">
        <v>42996</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2017</v>
      </c>
      <c r="D564" s="3">
        <v>42992</v>
      </c>
      <c r="E564" s="3">
        <v>42996</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2018</v>
      </c>
      <c r="D565" s="3">
        <v>43441</v>
      </c>
      <c r="E565" s="3">
        <v>43443</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2018</v>
      </c>
      <c r="D566" s="3">
        <v>43441</v>
      </c>
      <c r="E566" s="3">
        <v>43443</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2020</v>
      </c>
      <c r="D567" s="3">
        <v>44173</v>
      </c>
      <c r="E567" s="3">
        <v>44176</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2020</v>
      </c>
      <c r="D568" s="3">
        <v>44106</v>
      </c>
      <c r="E568" s="3">
        <v>44113</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2020</v>
      </c>
      <c r="D569" s="3">
        <v>44106</v>
      </c>
      <c r="E569" s="3">
        <v>44113</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2020</v>
      </c>
      <c r="D570" s="3">
        <v>44106</v>
      </c>
      <c r="E570" s="3">
        <v>44113</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2020</v>
      </c>
      <c r="D571" s="3">
        <v>44106</v>
      </c>
      <c r="E571" s="3">
        <v>44113</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2020</v>
      </c>
      <c r="D572" s="3">
        <v>44194</v>
      </c>
      <c r="E572" s="3">
        <v>44201</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2020</v>
      </c>
      <c r="D573" s="3">
        <v>44194</v>
      </c>
      <c r="E573" s="3">
        <v>44201</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2020</v>
      </c>
      <c r="D574" s="3">
        <v>44194</v>
      </c>
      <c r="E574" s="3">
        <v>44201</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2020</v>
      </c>
      <c r="D575" s="3">
        <v>44194</v>
      </c>
      <c r="E575" s="3">
        <v>44201</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2019</v>
      </c>
      <c r="D576" s="3">
        <v>43773</v>
      </c>
      <c r="E576" s="3">
        <v>43777</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2018</v>
      </c>
      <c r="D577" s="3">
        <v>43361</v>
      </c>
      <c r="E577" s="3">
        <v>43365</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2018</v>
      </c>
      <c r="D578" s="3">
        <v>43361</v>
      </c>
      <c r="E578" s="3">
        <v>43365</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2018</v>
      </c>
      <c r="D579" s="3">
        <v>43361</v>
      </c>
      <c r="E579" s="3">
        <v>43365</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2020</v>
      </c>
      <c r="D580" s="3">
        <v>44033</v>
      </c>
      <c r="E580" s="3">
        <v>44039</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2020</v>
      </c>
      <c r="D581" s="3">
        <v>44033</v>
      </c>
      <c r="E581" s="3">
        <v>44039</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2018</v>
      </c>
      <c r="D582" s="3">
        <v>43353</v>
      </c>
      <c r="E582" s="3">
        <v>43357</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2020</v>
      </c>
      <c r="D583" s="3">
        <v>44167</v>
      </c>
      <c r="E583" s="3">
        <v>44171</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2020</v>
      </c>
      <c r="D584" s="3">
        <v>44167</v>
      </c>
      <c r="E584" s="3">
        <v>44171</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2020</v>
      </c>
      <c r="D585" s="3">
        <v>44167</v>
      </c>
      <c r="E585" s="3">
        <v>44171</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2020</v>
      </c>
      <c r="D586" s="3">
        <v>44167</v>
      </c>
      <c r="E586" s="3">
        <v>44171</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2020</v>
      </c>
      <c r="D587" s="3">
        <v>44167</v>
      </c>
      <c r="E587" s="3">
        <v>44171</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2018</v>
      </c>
      <c r="D588" s="3">
        <v>43284</v>
      </c>
      <c r="E588" s="3">
        <v>43290</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2018</v>
      </c>
      <c r="D589" s="3">
        <v>43284</v>
      </c>
      <c r="E589" s="3">
        <v>43290</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2019</v>
      </c>
      <c r="D590" s="3">
        <v>43545</v>
      </c>
      <c r="E590" s="3">
        <v>43549</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2019</v>
      </c>
      <c r="D591" s="3">
        <v>43545</v>
      </c>
      <c r="E591" s="3">
        <v>43549</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2019</v>
      </c>
      <c r="D592" s="3">
        <v>43545</v>
      </c>
      <c r="E592" s="3">
        <v>43549</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2019</v>
      </c>
      <c r="D593" s="3">
        <v>43545</v>
      </c>
      <c r="E593" s="3">
        <v>43549</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2017</v>
      </c>
      <c r="D594" s="3">
        <v>42745</v>
      </c>
      <c r="E594" s="3">
        <v>42749</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2017</v>
      </c>
      <c r="D595" s="3">
        <v>42745</v>
      </c>
      <c r="E595" s="3">
        <v>42749</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2017</v>
      </c>
      <c r="D596" s="3">
        <v>42955</v>
      </c>
      <c r="E596" s="3">
        <v>42962</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2017</v>
      </c>
      <c r="D597" s="3">
        <v>42955</v>
      </c>
      <c r="E597" s="3">
        <v>42962</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2017</v>
      </c>
      <c r="D598" s="3">
        <v>42955</v>
      </c>
      <c r="E598" s="3">
        <v>42962</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2017</v>
      </c>
      <c r="D599" s="3">
        <v>42955</v>
      </c>
      <c r="E599" s="3">
        <v>42962</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2019</v>
      </c>
      <c r="D600" s="3">
        <v>43661</v>
      </c>
      <c r="E600" s="3">
        <v>43663</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2019</v>
      </c>
      <c r="D601" s="3">
        <v>43663</v>
      </c>
      <c r="E601" s="3">
        <v>43668</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2019</v>
      </c>
      <c r="D602" s="3">
        <v>43663</v>
      </c>
      <c r="E602" s="3">
        <v>43668</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2019</v>
      </c>
      <c r="D603" s="3">
        <v>43663</v>
      </c>
      <c r="E603" s="3">
        <v>43668</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2017</v>
      </c>
      <c r="D604" s="3">
        <v>42809</v>
      </c>
      <c r="E604" s="3">
        <v>42813</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2017</v>
      </c>
      <c r="D605" s="3">
        <v>42809</v>
      </c>
      <c r="E605" s="3">
        <v>42813</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2017</v>
      </c>
      <c r="D606" s="3">
        <v>42809</v>
      </c>
      <c r="E606" s="3">
        <v>42813</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2017</v>
      </c>
      <c r="D607" s="3">
        <v>42809</v>
      </c>
      <c r="E607" s="3">
        <v>42813</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2017</v>
      </c>
      <c r="D608" s="3">
        <v>42809</v>
      </c>
      <c r="E608" s="3">
        <v>42813</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2017</v>
      </c>
      <c r="D609" s="3">
        <v>42878</v>
      </c>
      <c r="E609" s="3">
        <v>42882</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2017</v>
      </c>
      <c r="D610" s="3">
        <v>42878</v>
      </c>
      <c r="E610" s="3">
        <v>42882</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2017</v>
      </c>
      <c r="D611" s="3">
        <v>42878</v>
      </c>
      <c r="E611" s="3">
        <v>42882</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2019</v>
      </c>
      <c r="D612" s="3">
        <v>43584</v>
      </c>
      <c r="E612" s="3">
        <v>43587</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2019</v>
      </c>
      <c r="D613" s="3">
        <v>43584</v>
      </c>
      <c r="E613" s="3">
        <v>43587</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2019</v>
      </c>
      <c r="D614" s="3">
        <v>43720</v>
      </c>
      <c r="E614" s="3">
        <v>43722</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2019</v>
      </c>
      <c r="D615" s="3">
        <v>43720</v>
      </c>
      <c r="E615" s="3">
        <v>43722</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2020</v>
      </c>
      <c r="D616" s="3">
        <v>44150</v>
      </c>
      <c r="E616" s="3">
        <v>44153</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2020</v>
      </c>
      <c r="D617" s="3">
        <v>44150</v>
      </c>
      <c r="E617" s="3">
        <v>44153</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2020</v>
      </c>
      <c r="D618" s="3">
        <v>44062</v>
      </c>
      <c r="E618" s="3">
        <v>44067</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2020</v>
      </c>
      <c r="D619" s="3">
        <v>44062</v>
      </c>
      <c r="E619" s="3">
        <v>44067</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2020</v>
      </c>
      <c r="D620" s="3">
        <v>44062</v>
      </c>
      <c r="E620" s="3">
        <v>44067</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2020</v>
      </c>
      <c r="D621" s="3">
        <v>44062</v>
      </c>
      <c r="E621" s="3">
        <v>44067</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2020</v>
      </c>
      <c r="D622" s="3">
        <v>44062</v>
      </c>
      <c r="E622" s="3">
        <v>44067</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2017</v>
      </c>
      <c r="D623" s="3">
        <v>43095</v>
      </c>
      <c r="E623" s="3">
        <v>43100</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2018</v>
      </c>
      <c r="D624" s="3">
        <v>43433</v>
      </c>
      <c r="E624" s="3">
        <v>43437</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2018</v>
      </c>
      <c r="D625" s="3">
        <v>43433</v>
      </c>
      <c r="E625" s="3">
        <v>43437</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2018</v>
      </c>
      <c r="D626" s="3">
        <v>43433</v>
      </c>
      <c r="E626" s="3">
        <v>43437</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2018</v>
      </c>
      <c r="D627" s="3">
        <v>43433</v>
      </c>
      <c r="E627" s="3">
        <v>43437</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2020</v>
      </c>
      <c r="D628" s="3">
        <v>44090</v>
      </c>
      <c r="E628" s="3">
        <v>44094</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2020</v>
      </c>
      <c r="D629" s="3">
        <v>43971</v>
      </c>
      <c r="E629" s="3">
        <v>43975</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2020</v>
      </c>
      <c r="D630" s="3">
        <v>44183</v>
      </c>
      <c r="E630" s="3">
        <v>44187</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2020</v>
      </c>
      <c r="D631" s="3">
        <v>44183</v>
      </c>
      <c r="E631" s="3">
        <v>44187</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2019</v>
      </c>
      <c r="D632" s="3">
        <v>43811</v>
      </c>
      <c r="E632" s="3">
        <v>43813</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2019</v>
      </c>
      <c r="D633" s="3">
        <v>43811</v>
      </c>
      <c r="E633" s="3">
        <v>43813</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2019</v>
      </c>
      <c r="D634" s="3">
        <v>43811</v>
      </c>
      <c r="E634" s="3">
        <v>43813</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2020</v>
      </c>
      <c r="D635" s="3">
        <v>44099</v>
      </c>
      <c r="E635" s="3">
        <v>44101</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2020</v>
      </c>
      <c r="D636" s="3">
        <v>44099</v>
      </c>
      <c r="E636" s="3">
        <v>44101</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2018</v>
      </c>
      <c r="D637" s="3">
        <v>43377</v>
      </c>
      <c r="E637" s="3">
        <v>43382</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2019</v>
      </c>
      <c r="D638" s="3">
        <v>43693</v>
      </c>
      <c r="E638" s="3">
        <v>43699</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2019</v>
      </c>
      <c r="D639" s="3">
        <v>43693</v>
      </c>
      <c r="E639" s="3">
        <v>43699</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2019</v>
      </c>
      <c r="D640" s="3">
        <v>43606</v>
      </c>
      <c r="E640" s="3">
        <v>43611</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2019</v>
      </c>
      <c r="D641" s="3">
        <v>43606</v>
      </c>
      <c r="E641" s="3">
        <v>43611</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2019</v>
      </c>
      <c r="D642" s="3">
        <v>43818</v>
      </c>
      <c r="E642" s="3">
        <v>43822</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2020</v>
      </c>
      <c r="D643" s="3">
        <v>44043</v>
      </c>
      <c r="E643" s="3">
        <v>44047</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2020</v>
      </c>
      <c r="D644" s="3">
        <v>44043</v>
      </c>
      <c r="E644" s="3">
        <v>44047</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2020</v>
      </c>
      <c r="D645" s="3">
        <v>43993</v>
      </c>
      <c r="E645" s="3">
        <v>43998</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2020</v>
      </c>
      <c r="D646" s="3">
        <v>44034</v>
      </c>
      <c r="E646" s="3">
        <v>44038</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2020</v>
      </c>
      <c r="D647" s="3">
        <v>44196</v>
      </c>
      <c r="E647" s="3">
        <v>44202</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2019</v>
      </c>
      <c r="D648" s="3">
        <v>43557</v>
      </c>
      <c r="E648" s="3">
        <v>43564</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2019</v>
      </c>
      <c r="D649" s="3">
        <v>43557</v>
      </c>
      <c r="E649" s="3">
        <v>43564</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2019</v>
      </c>
      <c r="D650" s="3">
        <v>43811</v>
      </c>
      <c r="E650" s="3">
        <v>43816</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2019</v>
      </c>
      <c r="D651" s="3">
        <v>43811</v>
      </c>
      <c r="E651" s="3">
        <v>43816</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2019</v>
      </c>
      <c r="D652" s="3">
        <v>43811</v>
      </c>
      <c r="E652" s="3">
        <v>43816</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2019</v>
      </c>
      <c r="D653" s="3">
        <v>43762</v>
      </c>
      <c r="E653" s="3">
        <v>43768</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2020</v>
      </c>
      <c r="D654" s="3">
        <v>44002</v>
      </c>
      <c r="E654" s="3">
        <v>44006</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2020</v>
      </c>
      <c r="D655" s="3">
        <v>44002</v>
      </c>
      <c r="E655" s="3">
        <v>44006</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2019</v>
      </c>
      <c r="D656" s="3">
        <v>43700</v>
      </c>
      <c r="E656" s="3">
        <v>43706</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2019</v>
      </c>
      <c r="D657" s="3">
        <v>43700</v>
      </c>
      <c r="E657" s="3">
        <v>43706</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2019</v>
      </c>
      <c r="D658" s="3">
        <v>43700</v>
      </c>
      <c r="E658" s="3">
        <v>43706</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2019</v>
      </c>
      <c r="D659" s="3">
        <v>43728</v>
      </c>
      <c r="E659" s="3">
        <v>43728</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2019</v>
      </c>
      <c r="D660" s="3">
        <v>43728</v>
      </c>
      <c r="E660" s="3">
        <v>43728</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2018</v>
      </c>
      <c r="D661" s="3">
        <v>43336</v>
      </c>
      <c r="E661" s="3">
        <v>43340</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2018</v>
      </c>
      <c r="D662" s="3">
        <v>43336</v>
      </c>
      <c r="E662" s="3">
        <v>43340</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2018</v>
      </c>
      <c r="D663" s="3">
        <v>43336</v>
      </c>
      <c r="E663" s="3">
        <v>43340</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2018</v>
      </c>
      <c r="D664" s="3">
        <v>43336</v>
      </c>
      <c r="E664" s="3">
        <v>43340</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2019</v>
      </c>
      <c r="D665" s="3">
        <v>43551</v>
      </c>
      <c r="E665" s="3">
        <v>43555</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2019</v>
      </c>
      <c r="D666" s="3">
        <v>43774</v>
      </c>
      <c r="E666" s="3">
        <v>43774</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2020</v>
      </c>
      <c r="D667" s="3">
        <v>43991</v>
      </c>
      <c r="E667" s="3">
        <v>43993</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2020</v>
      </c>
      <c r="D668" s="3">
        <v>43991</v>
      </c>
      <c r="E668" s="3">
        <v>43993</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2020</v>
      </c>
      <c r="D669" s="3">
        <v>43991</v>
      </c>
      <c r="E669" s="3">
        <v>43993</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2017</v>
      </c>
      <c r="D670" s="3">
        <v>43093</v>
      </c>
      <c r="E670" s="3">
        <v>43095</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2020</v>
      </c>
      <c r="D671" s="3">
        <v>43992</v>
      </c>
      <c r="E671" s="3">
        <v>43996</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2020</v>
      </c>
      <c r="D672" s="3">
        <v>43992</v>
      </c>
      <c r="E672" s="3">
        <v>43996</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2020</v>
      </c>
      <c r="D673" s="3">
        <v>43992</v>
      </c>
      <c r="E673" s="3">
        <v>43996</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2020</v>
      </c>
      <c r="D674" s="3">
        <v>43998</v>
      </c>
      <c r="E674" s="3">
        <v>44005</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2020</v>
      </c>
      <c r="D675" s="3">
        <v>44171</v>
      </c>
      <c r="E675" s="3">
        <v>44174</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2020</v>
      </c>
      <c r="D676" s="3">
        <v>44171</v>
      </c>
      <c r="E676" s="3">
        <v>44174</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2020</v>
      </c>
      <c r="D677" s="3">
        <v>44171</v>
      </c>
      <c r="E677" s="3">
        <v>44174</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2020</v>
      </c>
      <c r="D678" s="3">
        <v>43909</v>
      </c>
      <c r="E678" s="3">
        <v>43914</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2020</v>
      </c>
      <c r="D679" s="3">
        <v>43909</v>
      </c>
      <c r="E679" s="3">
        <v>43914</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2020</v>
      </c>
      <c r="D680" s="3">
        <v>43909</v>
      </c>
      <c r="E680" s="3">
        <v>43914</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2020</v>
      </c>
      <c r="D681" s="3">
        <v>43909</v>
      </c>
      <c r="E681" s="3">
        <v>43914</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2019</v>
      </c>
      <c r="D682" s="3">
        <v>43789</v>
      </c>
      <c r="E682" s="3">
        <v>43794</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2019</v>
      </c>
      <c r="D683" s="3">
        <v>43789</v>
      </c>
      <c r="E683" s="3">
        <v>43794</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2019</v>
      </c>
      <c r="D684" s="3">
        <v>43789</v>
      </c>
      <c r="E684" s="3">
        <v>43794</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2020</v>
      </c>
      <c r="D685" s="3">
        <v>44140</v>
      </c>
      <c r="E685" s="3">
        <v>44140</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2020</v>
      </c>
      <c r="D686" s="3">
        <v>44140</v>
      </c>
      <c r="E686" s="3">
        <v>44140</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2017</v>
      </c>
      <c r="D687" s="3">
        <v>42921</v>
      </c>
      <c r="E687" s="3">
        <v>42924</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2017</v>
      </c>
      <c r="D688" s="3">
        <v>42921</v>
      </c>
      <c r="E688" s="3">
        <v>42924</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2017</v>
      </c>
      <c r="D689" s="3">
        <v>42921</v>
      </c>
      <c r="E689" s="3">
        <v>42924</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2020</v>
      </c>
      <c r="D690" s="3">
        <v>44191</v>
      </c>
      <c r="E690" s="3">
        <v>44195</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2017</v>
      </c>
      <c r="D691" s="3">
        <v>42907</v>
      </c>
      <c r="E691" s="3">
        <v>42909</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2017</v>
      </c>
      <c r="D692" s="3">
        <v>42907</v>
      </c>
      <c r="E692" s="3">
        <v>42909</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2017</v>
      </c>
      <c r="D693" s="3">
        <v>42907</v>
      </c>
      <c r="E693" s="3">
        <v>42909</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2018</v>
      </c>
      <c r="D694" s="3">
        <v>43187</v>
      </c>
      <c r="E694" s="3">
        <v>43192</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2018</v>
      </c>
      <c r="D695" s="3">
        <v>43187</v>
      </c>
      <c r="E695" s="3">
        <v>43192</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2018</v>
      </c>
      <c r="D696" s="3">
        <v>43234</v>
      </c>
      <c r="E696" s="3">
        <v>43237</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2018</v>
      </c>
      <c r="D697" s="3">
        <v>43234</v>
      </c>
      <c r="E697" s="3">
        <v>43237</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2018</v>
      </c>
      <c r="D698" s="3">
        <v>43234</v>
      </c>
      <c r="E698" s="3">
        <v>43237</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2018</v>
      </c>
      <c r="D699" s="3">
        <v>43234</v>
      </c>
      <c r="E699" s="3">
        <v>43237</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2018</v>
      </c>
      <c r="D700" s="3">
        <v>43234</v>
      </c>
      <c r="E700" s="3">
        <v>43237</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2018</v>
      </c>
      <c r="D701" s="3">
        <v>43234</v>
      </c>
      <c r="E701" s="3">
        <v>43237</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2018</v>
      </c>
      <c r="D702" s="3">
        <v>43234</v>
      </c>
      <c r="E702" s="3">
        <v>43237</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2020</v>
      </c>
      <c r="D703" s="3">
        <v>44077</v>
      </c>
      <c r="E703" s="3">
        <v>44083</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2019</v>
      </c>
      <c r="D704" s="3">
        <v>43774</v>
      </c>
      <c r="E704" s="3">
        <v>43778</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2018</v>
      </c>
      <c r="D705" s="3">
        <v>43199</v>
      </c>
      <c r="E705" s="3">
        <v>43204</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2017</v>
      </c>
      <c r="D706" s="3">
        <v>42990</v>
      </c>
      <c r="E706" s="3">
        <v>42995</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2017</v>
      </c>
      <c r="D707" s="3">
        <v>42990</v>
      </c>
      <c r="E707" s="3">
        <v>42995</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2017</v>
      </c>
      <c r="D708" s="3">
        <v>42990</v>
      </c>
      <c r="E708" s="3">
        <v>42995</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2017</v>
      </c>
      <c r="D709" s="3">
        <v>43071</v>
      </c>
      <c r="E709" s="3">
        <v>43073</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2017</v>
      </c>
      <c r="D710" s="3">
        <v>43071</v>
      </c>
      <c r="E710" s="3">
        <v>43073</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2017</v>
      </c>
      <c r="D711" s="3">
        <v>43071</v>
      </c>
      <c r="E711" s="3">
        <v>43073</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2017</v>
      </c>
      <c r="D712" s="3">
        <v>42830</v>
      </c>
      <c r="E712" s="3">
        <v>42832</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2020</v>
      </c>
      <c r="D713" s="3">
        <v>44078</v>
      </c>
      <c r="E713" s="3">
        <v>44082</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2020</v>
      </c>
      <c r="D714" s="3">
        <v>43971</v>
      </c>
      <c r="E714" s="3">
        <v>43976</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2020</v>
      </c>
      <c r="D715" s="3">
        <v>43971</v>
      </c>
      <c r="E715" s="3">
        <v>43976</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2020</v>
      </c>
      <c r="D716" s="3">
        <v>43971</v>
      </c>
      <c r="E716" s="3">
        <v>43976</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2017</v>
      </c>
      <c r="D717" s="3">
        <v>42917</v>
      </c>
      <c r="E717" s="3">
        <v>42922</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2017</v>
      </c>
      <c r="D718" s="3">
        <v>42747</v>
      </c>
      <c r="E718" s="3">
        <v>42750</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2020</v>
      </c>
      <c r="D719" s="3">
        <v>44099</v>
      </c>
      <c r="E719" s="3">
        <v>44104</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2017</v>
      </c>
      <c r="D720" s="3">
        <v>42888</v>
      </c>
      <c r="E720" s="3">
        <v>42893</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2017</v>
      </c>
      <c r="D721" s="3">
        <v>42888</v>
      </c>
      <c r="E721" s="3">
        <v>42893</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2019</v>
      </c>
      <c r="D722" s="3">
        <v>43509</v>
      </c>
      <c r="E722" s="3">
        <v>43514</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2019</v>
      </c>
      <c r="D723" s="3">
        <v>43815</v>
      </c>
      <c r="E723" s="3">
        <v>43819</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2019</v>
      </c>
      <c r="D724" s="3">
        <v>43815</v>
      </c>
      <c r="E724" s="3">
        <v>43819</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2017</v>
      </c>
      <c r="D725" s="3">
        <v>43015</v>
      </c>
      <c r="E725" s="3">
        <v>43021</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2019</v>
      </c>
      <c r="D726" s="3">
        <v>43654</v>
      </c>
      <c r="E726" s="3">
        <v>43659</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2020</v>
      </c>
      <c r="D727" s="3">
        <v>44091</v>
      </c>
      <c r="E727" s="3">
        <v>44095</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2020</v>
      </c>
      <c r="D728" s="3">
        <v>44091</v>
      </c>
      <c r="E728" s="3">
        <v>44095</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2019</v>
      </c>
      <c r="D729" s="3">
        <v>43803</v>
      </c>
      <c r="E729" s="3">
        <v>43806</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2019</v>
      </c>
      <c r="D730" s="3">
        <v>43803</v>
      </c>
      <c r="E730" s="3">
        <v>43806</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2019</v>
      </c>
      <c r="D731" s="3">
        <v>43803</v>
      </c>
      <c r="E731" s="3">
        <v>43806</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2019</v>
      </c>
      <c r="D732" s="3">
        <v>43803</v>
      </c>
      <c r="E732" s="3">
        <v>43806</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2019</v>
      </c>
      <c r="D733" s="3">
        <v>43803</v>
      </c>
      <c r="E733" s="3">
        <v>43806</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2020</v>
      </c>
      <c r="D734" s="3">
        <v>43852</v>
      </c>
      <c r="E734" s="3">
        <v>43856</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2020</v>
      </c>
      <c r="D735" s="3">
        <v>43852</v>
      </c>
      <c r="E735" s="3">
        <v>43856</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2020</v>
      </c>
      <c r="D736" s="3">
        <v>43852</v>
      </c>
      <c r="E736" s="3">
        <v>43856</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2020</v>
      </c>
      <c r="D737" s="3">
        <v>43852</v>
      </c>
      <c r="E737" s="3">
        <v>43856</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2020</v>
      </c>
      <c r="D738" s="3">
        <v>43852</v>
      </c>
      <c r="E738" s="3">
        <v>43856</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2020</v>
      </c>
      <c r="D739" s="3">
        <v>43852</v>
      </c>
      <c r="E739" s="3">
        <v>43856</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2017</v>
      </c>
      <c r="D740" s="3">
        <v>42986</v>
      </c>
      <c r="E740" s="3">
        <v>42990</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2017</v>
      </c>
      <c r="D741" s="3">
        <v>42740</v>
      </c>
      <c r="E741" s="3">
        <v>42744</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2017</v>
      </c>
      <c r="D742" s="3">
        <v>42740</v>
      </c>
      <c r="E742" s="3">
        <v>42744</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2017</v>
      </c>
      <c r="D743" s="3">
        <v>42740</v>
      </c>
      <c r="E743" s="3">
        <v>42744</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2019</v>
      </c>
      <c r="D744" s="3">
        <v>43705</v>
      </c>
      <c r="E744" s="3">
        <v>43710</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2019</v>
      </c>
      <c r="D745" s="3">
        <v>43705</v>
      </c>
      <c r="E745" s="3">
        <v>43710</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2019</v>
      </c>
      <c r="D746" s="3">
        <v>43705</v>
      </c>
      <c r="E746" s="3">
        <v>43710</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2019</v>
      </c>
      <c r="D747" s="3">
        <v>43705</v>
      </c>
      <c r="E747" s="3">
        <v>43710</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2017</v>
      </c>
      <c r="D748" s="3">
        <v>42882</v>
      </c>
      <c r="E748" s="3">
        <v>42882</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2017</v>
      </c>
      <c r="D749" s="3">
        <v>42882</v>
      </c>
      <c r="E749" s="3">
        <v>42882</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2019</v>
      </c>
      <c r="D750" s="3">
        <v>43545</v>
      </c>
      <c r="E750" s="3">
        <v>43547</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2020</v>
      </c>
      <c r="D751" s="3">
        <v>44107</v>
      </c>
      <c r="E751" s="3">
        <v>44111</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2020</v>
      </c>
      <c r="D752" s="3">
        <v>44107</v>
      </c>
      <c r="E752" s="3">
        <v>44111</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2020</v>
      </c>
      <c r="D753" s="3">
        <v>44107</v>
      </c>
      <c r="E753" s="3">
        <v>44111</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2020</v>
      </c>
      <c r="D754" s="3">
        <v>44107</v>
      </c>
      <c r="E754" s="3">
        <v>44111</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2019</v>
      </c>
      <c r="D755" s="3">
        <v>43563</v>
      </c>
      <c r="E755" s="3">
        <v>43565</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2018</v>
      </c>
      <c r="D756" s="3">
        <v>43441</v>
      </c>
      <c r="E756" s="3">
        <v>43446</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2019</v>
      </c>
      <c r="D757" s="3">
        <v>43727</v>
      </c>
      <c r="E757" s="3">
        <v>43731</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2017</v>
      </c>
      <c r="D758" s="3">
        <v>43098</v>
      </c>
      <c r="E758" s="3">
        <v>43102</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2017</v>
      </c>
      <c r="D759" s="3">
        <v>43098</v>
      </c>
      <c r="E759" s="3">
        <v>43102</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2020</v>
      </c>
      <c r="D760" s="3">
        <v>44036</v>
      </c>
      <c r="E760" s="3">
        <v>44041</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2020</v>
      </c>
      <c r="D761" s="3">
        <v>44093</v>
      </c>
      <c r="E761" s="3">
        <v>44097</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2018</v>
      </c>
      <c r="D762" s="3">
        <v>43343</v>
      </c>
      <c r="E762" s="3">
        <v>43348</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2020</v>
      </c>
      <c r="D763" s="3">
        <v>44139</v>
      </c>
      <c r="E763" s="3">
        <v>44143</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2018</v>
      </c>
      <c r="D764" s="3">
        <v>43139</v>
      </c>
      <c r="E764" s="3">
        <v>43144</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2017</v>
      </c>
      <c r="D765" s="3">
        <v>42749</v>
      </c>
      <c r="E765" s="3">
        <v>42751</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2017</v>
      </c>
      <c r="D766" s="3">
        <v>42749</v>
      </c>
      <c r="E766" s="3">
        <v>42751</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2017</v>
      </c>
      <c r="D767" s="3">
        <v>42749</v>
      </c>
      <c r="E767" s="3">
        <v>42751</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2017</v>
      </c>
      <c r="D768" s="3">
        <v>42749</v>
      </c>
      <c r="E768" s="3">
        <v>42751</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2017</v>
      </c>
      <c r="D769" s="3">
        <v>42749</v>
      </c>
      <c r="E769" s="3">
        <v>42751</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2017</v>
      </c>
      <c r="D770" s="3">
        <v>42869</v>
      </c>
      <c r="E770" s="3">
        <v>42875</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2019</v>
      </c>
      <c r="D771" s="3">
        <v>43605</v>
      </c>
      <c r="E771" s="3">
        <v>43610</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2020</v>
      </c>
      <c r="D772" s="3">
        <v>43861</v>
      </c>
      <c r="E772" s="3">
        <v>43867</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2020</v>
      </c>
      <c r="D773" s="3">
        <v>43861</v>
      </c>
      <c r="E773" s="3">
        <v>43867</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2020</v>
      </c>
      <c r="D774" s="3">
        <v>43861</v>
      </c>
      <c r="E774" s="3">
        <v>43867</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2020</v>
      </c>
      <c r="D775" s="3">
        <v>43861</v>
      </c>
      <c r="E775" s="3">
        <v>43867</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2020</v>
      </c>
      <c r="D776" s="3">
        <v>43861</v>
      </c>
      <c r="E776" s="3">
        <v>43867</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2020</v>
      </c>
      <c r="D777" s="3">
        <v>43861</v>
      </c>
      <c r="E777" s="3">
        <v>43867</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2017</v>
      </c>
      <c r="D778" s="3">
        <v>42915</v>
      </c>
      <c r="E778" s="3">
        <v>42922</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2018</v>
      </c>
      <c r="D779" s="3">
        <v>43333</v>
      </c>
      <c r="E779" s="3">
        <v>43335</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2018</v>
      </c>
      <c r="D780" s="3">
        <v>43333</v>
      </c>
      <c r="E780" s="3">
        <v>43335</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2018</v>
      </c>
      <c r="D781" s="3">
        <v>43333</v>
      </c>
      <c r="E781" s="3">
        <v>43335</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2018</v>
      </c>
      <c r="D782" s="3">
        <v>43333</v>
      </c>
      <c r="E782" s="3">
        <v>43335</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2018</v>
      </c>
      <c r="D783" s="3">
        <v>43376</v>
      </c>
      <c r="E783" s="3">
        <v>43379</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2018</v>
      </c>
      <c r="D784" s="3">
        <v>43376</v>
      </c>
      <c r="E784" s="3">
        <v>43379</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2018</v>
      </c>
      <c r="D785" s="3">
        <v>43376</v>
      </c>
      <c r="E785" s="3">
        <v>43379</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2018</v>
      </c>
      <c r="D786" s="3">
        <v>43376</v>
      </c>
      <c r="E786" s="3">
        <v>43379</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2018</v>
      </c>
      <c r="D787" s="3">
        <v>43243</v>
      </c>
      <c r="E787" s="3">
        <v>43248</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2020</v>
      </c>
      <c r="D788" s="3">
        <v>43908</v>
      </c>
      <c r="E788" s="3">
        <v>43912</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2018</v>
      </c>
      <c r="D789" s="3">
        <v>43446</v>
      </c>
      <c r="E789" s="3">
        <v>43450</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2018</v>
      </c>
      <c r="D790" s="3">
        <v>43277</v>
      </c>
      <c r="E790" s="3">
        <v>43281</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2018</v>
      </c>
      <c r="D791" s="3">
        <v>43277</v>
      </c>
      <c r="E791" s="3">
        <v>43281</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2018</v>
      </c>
      <c r="D792" s="3">
        <v>43277</v>
      </c>
      <c r="E792" s="3">
        <v>43281</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2018</v>
      </c>
      <c r="D793" s="3">
        <v>43277</v>
      </c>
      <c r="E793" s="3">
        <v>43281</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2019</v>
      </c>
      <c r="D794" s="3">
        <v>43606</v>
      </c>
      <c r="E794" s="3">
        <v>43606</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2017</v>
      </c>
      <c r="D795" s="3">
        <v>42998</v>
      </c>
      <c r="E795" s="3">
        <v>43004</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2017</v>
      </c>
      <c r="D796" s="3">
        <v>42998</v>
      </c>
      <c r="E796" s="3">
        <v>43004</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2020</v>
      </c>
      <c r="D797" s="3">
        <v>44096</v>
      </c>
      <c r="E797" s="3">
        <v>44101</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2018</v>
      </c>
      <c r="D798" s="3">
        <v>43458</v>
      </c>
      <c r="E798" s="3">
        <v>43460</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2018</v>
      </c>
      <c r="D799" s="3">
        <v>43458</v>
      </c>
      <c r="E799" s="3">
        <v>43460</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2018</v>
      </c>
      <c r="D800" s="3">
        <v>43458</v>
      </c>
      <c r="E800" s="3">
        <v>43460</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2018</v>
      </c>
      <c r="D801" s="3">
        <v>43431</v>
      </c>
      <c r="E801" s="3">
        <v>43437</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2020</v>
      </c>
      <c r="D802" s="3">
        <v>43882</v>
      </c>
      <c r="E802" s="3">
        <v>43885</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2020</v>
      </c>
      <c r="D803" s="3">
        <v>43882</v>
      </c>
      <c r="E803" s="3">
        <v>43885</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2019</v>
      </c>
      <c r="D804" s="3">
        <v>43696</v>
      </c>
      <c r="E804" s="3">
        <v>43701</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2019</v>
      </c>
      <c r="D805" s="3">
        <v>43537</v>
      </c>
      <c r="E805" s="3">
        <v>43542</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2020</v>
      </c>
      <c r="D806" s="3">
        <v>43944</v>
      </c>
      <c r="E806" s="3">
        <v>43946</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2017</v>
      </c>
      <c r="D807" s="3">
        <v>43040</v>
      </c>
      <c r="E807" s="3">
        <v>43046</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2017</v>
      </c>
      <c r="D808" s="3">
        <v>43040</v>
      </c>
      <c r="E808" s="3">
        <v>43046</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2018</v>
      </c>
      <c r="D809" s="3">
        <v>43134</v>
      </c>
      <c r="E809" s="3">
        <v>43136</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2018</v>
      </c>
      <c r="D810" s="3">
        <v>43134</v>
      </c>
      <c r="E810" s="3">
        <v>43136</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2017</v>
      </c>
      <c r="D811" s="3">
        <v>43021</v>
      </c>
      <c r="E811" s="3">
        <v>43023</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2017</v>
      </c>
      <c r="D812" s="3">
        <v>43021</v>
      </c>
      <c r="E812" s="3">
        <v>43023</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2017</v>
      </c>
      <c r="D813" s="3">
        <v>43021</v>
      </c>
      <c r="E813" s="3">
        <v>43023</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2017</v>
      </c>
      <c r="D814" s="3">
        <v>43021</v>
      </c>
      <c r="E814" s="3">
        <v>43023</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2020</v>
      </c>
      <c r="D815" s="3">
        <v>43966</v>
      </c>
      <c r="E815" s="3">
        <v>43966</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2020</v>
      </c>
      <c r="D816" s="3">
        <v>43966</v>
      </c>
      <c r="E816" s="3">
        <v>43966</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2018</v>
      </c>
      <c r="D817" s="3">
        <v>43179</v>
      </c>
      <c r="E817" s="3">
        <v>43182</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2019</v>
      </c>
      <c r="D818" s="3">
        <v>43724</v>
      </c>
      <c r="E818" s="3">
        <v>43728</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2017</v>
      </c>
      <c r="D819" s="3">
        <v>42914</v>
      </c>
      <c r="E819" s="3">
        <v>42918</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2017</v>
      </c>
      <c r="D820" s="3">
        <v>42914</v>
      </c>
      <c r="E820" s="3">
        <v>42918</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2017</v>
      </c>
      <c r="D821" s="3">
        <v>42914</v>
      </c>
      <c r="E821" s="3">
        <v>42918</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2017</v>
      </c>
      <c r="D822" s="3">
        <v>42914</v>
      </c>
      <c r="E822" s="3">
        <v>42918</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2017</v>
      </c>
      <c r="D823" s="3">
        <v>42914</v>
      </c>
      <c r="E823" s="3">
        <v>42918</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2020</v>
      </c>
      <c r="D824" s="3">
        <v>44003</v>
      </c>
      <c r="E824" s="3">
        <v>44010</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2020</v>
      </c>
      <c r="D825" s="3">
        <v>44003</v>
      </c>
      <c r="E825" s="3">
        <v>44010</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2017</v>
      </c>
      <c r="D826" s="3">
        <v>42864</v>
      </c>
      <c r="E826" s="3">
        <v>42870</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2017</v>
      </c>
      <c r="D827" s="3">
        <v>42864</v>
      </c>
      <c r="E827" s="3">
        <v>42870</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2020</v>
      </c>
      <c r="D828" s="3">
        <v>44065</v>
      </c>
      <c r="E828" s="3">
        <v>44072</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2020</v>
      </c>
      <c r="D829" s="3">
        <v>44065</v>
      </c>
      <c r="E829" s="3">
        <v>44072</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2020</v>
      </c>
      <c r="D830" s="3">
        <v>44065</v>
      </c>
      <c r="E830" s="3">
        <v>44072</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2020</v>
      </c>
      <c r="D831" s="3">
        <v>43999</v>
      </c>
      <c r="E831" s="3">
        <v>44004</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2020</v>
      </c>
      <c r="D832" s="3">
        <v>43999</v>
      </c>
      <c r="E832" s="3">
        <v>44004</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2020</v>
      </c>
      <c r="D833" s="3">
        <v>43999</v>
      </c>
      <c r="E833" s="3">
        <v>44004</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2020</v>
      </c>
      <c r="D834" s="3">
        <v>43999</v>
      </c>
      <c r="E834" s="3">
        <v>44004</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2019</v>
      </c>
      <c r="D835" s="3">
        <v>43670</v>
      </c>
      <c r="E835" s="3">
        <v>43674</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2019</v>
      </c>
      <c r="D836" s="3">
        <v>43670</v>
      </c>
      <c r="E836" s="3">
        <v>43674</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2019</v>
      </c>
      <c r="D837" s="3">
        <v>43670</v>
      </c>
      <c r="E837" s="3">
        <v>43674</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2017</v>
      </c>
      <c r="D838" s="3">
        <v>42986</v>
      </c>
      <c r="E838" s="3">
        <v>42991</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2020</v>
      </c>
      <c r="D839" s="3">
        <v>44140</v>
      </c>
      <c r="E839" s="3">
        <v>44147</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2019</v>
      </c>
      <c r="D840" s="3">
        <v>43532</v>
      </c>
      <c r="E840" s="3">
        <v>43537</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2018</v>
      </c>
      <c r="D841" s="3">
        <v>43424</v>
      </c>
      <c r="E841" s="3">
        <v>43429</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2018</v>
      </c>
      <c r="D842" s="3">
        <v>43424</v>
      </c>
      <c r="E842" s="3">
        <v>43429</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2018</v>
      </c>
      <c r="D843" s="3">
        <v>43424</v>
      </c>
      <c r="E843" s="3">
        <v>43429</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2019</v>
      </c>
      <c r="D844" s="3">
        <v>43777</v>
      </c>
      <c r="E844" s="3">
        <v>43779</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2019</v>
      </c>
      <c r="D845" s="3">
        <v>43777</v>
      </c>
      <c r="E845" s="3">
        <v>43779</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2019</v>
      </c>
      <c r="D846" s="3">
        <v>43777</v>
      </c>
      <c r="E846" s="3">
        <v>43779</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2019</v>
      </c>
      <c r="D847" s="3">
        <v>43777</v>
      </c>
      <c r="E847" s="3">
        <v>43779</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2018</v>
      </c>
      <c r="D848" s="3">
        <v>43386</v>
      </c>
      <c r="E848" s="3">
        <v>43390</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2018</v>
      </c>
      <c r="D849" s="3">
        <v>43386</v>
      </c>
      <c r="E849" s="3">
        <v>43390</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2020</v>
      </c>
      <c r="D850" s="3">
        <v>43832</v>
      </c>
      <c r="E850" s="3">
        <v>43837</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2017</v>
      </c>
      <c r="D851" s="3">
        <v>42774</v>
      </c>
      <c r="E851" s="3">
        <v>42779</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2019</v>
      </c>
      <c r="D852" s="3">
        <v>43637</v>
      </c>
      <c r="E852" s="3">
        <v>43642</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2019</v>
      </c>
      <c r="D853" s="3">
        <v>43637</v>
      </c>
      <c r="E853" s="3">
        <v>43642</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2019</v>
      </c>
      <c r="D854" s="3">
        <v>43614</v>
      </c>
      <c r="E854" s="3">
        <v>43621</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2019</v>
      </c>
      <c r="D855" s="3">
        <v>43515</v>
      </c>
      <c r="E855" s="3">
        <v>43520</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2019</v>
      </c>
      <c r="D856" s="3">
        <v>43515</v>
      </c>
      <c r="E856" s="3">
        <v>43520</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2017</v>
      </c>
      <c r="D857" s="3">
        <v>42950</v>
      </c>
      <c r="E857" s="3">
        <v>42955</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2017</v>
      </c>
      <c r="D858" s="3">
        <v>42950</v>
      </c>
      <c r="E858" s="3">
        <v>42955</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2017</v>
      </c>
      <c r="D859" s="3">
        <v>42950</v>
      </c>
      <c r="E859" s="3">
        <v>42955</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2020</v>
      </c>
      <c r="D860" s="3">
        <v>43932</v>
      </c>
      <c r="E860" s="3">
        <v>43937</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2020</v>
      </c>
      <c r="D861" s="3">
        <v>43932</v>
      </c>
      <c r="E861" s="3">
        <v>43937</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2017</v>
      </c>
      <c r="D862" s="3">
        <v>42895</v>
      </c>
      <c r="E862" s="3">
        <v>42902</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2017</v>
      </c>
      <c r="D863" s="3">
        <v>42895</v>
      </c>
      <c r="E863" s="3">
        <v>42902</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2019</v>
      </c>
      <c r="D864" s="3">
        <v>43470</v>
      </c>
      <c r="E864" s="3">
        <v>43472</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2019</v>
      </c>
      <c r="D865" s="3">
        <v>43470</v>
      </c>
      <c r="E865" s="3">
        <v>43472</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2019</v>
      </c>
      <c r="D866" s="3">
        <v>43470</v>
      </c>
      <c r="E866" s="3">
        <v>43472</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2017</v>
      </c>
      <c r="D867" s="3">
        <v>42746</v>
      </c>
      <c r="E867" s="3">
        <v>42751</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2017</v>
      </c>
      <c r="D868" s="3">
        <v>42746</v>
      </c>
      <c r="E868" s="3">
        <v>42751</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2019</v>
      </c>
      <c r="D869" s="3">
        <v>43738</v>
      </c>
      <c r="E869" s="3">
        <v>43741</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2017</v>
      </c>
      <c r="D870" s="3">
        <v>42831</v>
      </c>
      <c r="E870" s="3">
        <v>42835</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2019</v>
      </c>
      <c r="D871" s="3">
        <v>43712</v>
      </c>
      <c r="E871" s="3">
        <v>43714</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2019</v>
      </c>
      <c r="D872" s="3">
        <v>43712</v>
      </c>
      <c r="E872" s="3">
        <v>43714</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2018</v>
      </c>
      <c r="D873" s="3">
        <v>43392</v>
      </c>
      <c r="E873" s="3">
        <v>43393</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2017</v>
      </c>
      <c r="D874" s="3">
        <v>43079</v>
      </c>
      <c r="E874" s="3">
        <v>43084</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2017</v>
      </c>
      <c r="D875" s="3">
        <v>43079</v>
      </c>
      <c r="E875" s="3">
        <v>43084</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2020</v>
      </c>
      <c r="D876" s="3">
        <v>44069</v>
      </c>
      <c r="E876" s="3">
        <v>44073</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2019</v>
      </c>
      <c r="D877" s="3">
        <v>43482</v>
      </c>
      <c r="E877" s="3">
        <v>43486</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2019</v>
      </c>
      <c r="D878" s="3">
        <v>43482</v>
      </c>
      <c r="E878" s="3">
        <v>43486</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2019</v>
      </c>
      <c r="D879" s="3">
        <v>43482</v>
      </c>
      <c r="E879" s="3">
        <v>43486</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2017</v>
      </c>
      <c r="D880" s="3">
        <v>42995</v>
      </c>
      <c r="E880" s="3">
        <v>42999</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2020</v>
      </c>
      <c r="D881" s="3">
        <v>44166</v>
      </c>
      <c r="E881" s="3">
        <v>44168</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2020</v>
      </c>
      <c r="D882" s="3">
        <v>44166</v>
      </c>
      <c r="E882" s="3">
        <v>44168</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2018</v>
      </c>
      <c r="D883" s="3">
        <v>43382</v>
      </c>
      <c r="E883" s="3">
        <v>43386</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2020</v>
      </c>
      <c r="D884" s="3">
        <v>44189</v>
      </c>
      <c r="E884" s="3">
        <v>44189</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2019</v>
      </c>
      <c r="D885" s="3">
        <v>43761</v>
      </c>
      <c r="E885" s="3">
        <v>43763</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2017</v>
      </c>
      <c r="D886" s="3">
        <v>42854</v>
      </c>
      <c r="E886" s="3">
        <v>42859</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2018</v>
      </c>
      <c r="D887" s="3">
        <v>43215</v>
      </c>
      <c r="E887" s="3">
        <v>43218</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2020</v>
      </c>
      <c r="D888" s="3">
        <v>44009</v>
      </c>
      <c r="E888" s="3">
        <v>44015</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2020</v>
      </c>
      <c r="D889" s="3">
        <v>44119</v>
      </c>
      <c r="E889" s="3">
        <v>44124</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2017</v>
      </c>
      <c r="D890" s="3">
        <v>43078</v>
      </c>
      <c r="E890" s="3">
        <v>43085</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2020</v>
      </c>
      <c r="D891" s="3">
        <v>44003</v>
      </c>
      <c r="E891" s="3">
        <v>44009</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2020</v>
      </c>
      <c r="D892" s="3">
        <v>44003</v>
      </c>
      <c r="E892" s="3">
        <v>44009</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2020</v>
      </c>
      <c r="D893" s="3">
        <v>44009</v>
      </c>
      <c r="E893" s="3">
        <v>44010</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2020</v>
      </c>
      <c r="D894" s="3">
        <v>44009</v>
      </c>
      <c r="E894" s="3">
        <v>44010</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2020</v>
      </c>
      <c r="D895" s="3">
        <v>44009</v>
      </c>
      <c r="E895" s="3">
        <v>44010</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2019</v>
      </c>
      <c r="D896" s="3">
        <v>43780</v>
      </c>
      <c r="E896" s="3">
        <v>43782</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2019</v>
      </c>
      <c r="D897" s="3">
        <v>43780</v>
      </c>
      <c r="E897" s="3">
        <v>43782</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2019</v>
      </c>
      <c r="D898" s="3">
        <v>43742</v>
      </c>
      <c r="E898" s="3">
        <v>43745</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2017</v>
      </c>
      <c r="D899" s="3">
        <v>42987</v>
      </c>
      <c r="E899" s="3">
        <v>42993</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2020</v>
      </c>
      <c r="D900" s="3">
        <v>44134</v>
      </c>
      <c r="E900" s="3">
        <v>44136</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2019</v>
      </c>
      <c r="D901" s="3">
        <v>43566</v>
      </c>
      <c r="E901" s="3">
        <v>43568</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2020</v>
      </c>
      <c r="D902" s="3">
        <v>44147</v>
      </c>
      <c r="E902" s="3">
        <v>44149</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2020</v>
      </c>
      <c r="D903" s="3">
        <v>44147</v>
      </c>
      <c r="E903" s="3">
        <v>44149</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2020</v>
      </c>
      <c r="D904" s="3">
        <v>44090</v>
      </c>
      <c r="E904" s="3">
        <v>44092</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2019</v>
      </c>
      <c r="D905" s="3">
        <v>43564</v>
      </c>
      <c r="E905" s="3">
        <v>43568</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2019</v>
      </c>
      <c r="D906" s="3">
        <v>43564</v>
      </c>
      <c r="E906" s="3">
        <v>43568</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2019</v>
      </c>
      <c r="D907" s="3">
        <v>43564</v>
      </c>
      <c r="E907" s="3">
        <v>43568</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2020</v>
      </c>
      <c r="D908" s="3">
        <v>44196</v>
      </c>
      <c r="E908" s="3">
        <v>44200</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2020</v>
      </c>
      <c r="D909" s="3">
        <v>44196</v>
      </c>
      <c r="E909" s="3">
        <v>44200</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2020</v>
      </c>
      <c r="D910" s="3">
        <v>44196</v>
      </c>
      <c r="E910" s="3">
        <v>44200</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2020</v>
      </c>
      <c r="D911" s="3">
        <v>44077</v>
      </c>
      <c r="E911" s="3">
        <v>44082</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2020</v>
      </c>
      <c r="D912" s="3">
        <v>44077</v>
      </c>
      <c r="E912" s="3">
        <v>44082</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2020</v>
      </c>
      <c r="D913" s="3">
        <v>44077</v>
      </c>
      <c r="E913" s="3">
        <v>44082</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2018</v>
      </c>
      <c r="D914" s="3">
        <v>43251</v>
      </c>
      <c r="E914" s="3">
        <v>43258</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2020</v>
      </c>
      <c r="D915" s="3">
        <v>44163</v>
      </c>
      <c r="E915" s="3">
        <v>44165</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2020</v>
      </c>
      <c r="D916" s="3">
        <v>44163</v>
      </c>
      <c r="E916" s="3">
        <v>44165</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2017</v>
      </c>
      <c r="D917" s="3">
        <v>42901</v>
      </c>
      <c r="E917" s="3">
        <v>42907</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2017</v>
      </c>
      <c r="D918" s="3">
        <v>42901</v>
      </c>
      <c r="E918" s="3">
        <v>42907</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2017</v>
      </c>
      <c r="D919" s="3">
        <v>42901</v>
      </c>
      <c r="E919" s="3">
        <v>42907</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2019</v>
      </c>
      <c r="D920" s="3">
        <v>43530</v>
      </c>
      <c r="E920" s="3">
        <v>43536</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2019</v>
      </c>
      <c r="D921" s="3">
        <v>43530</v>
      </c>
      <c r="E921" s="3">
        <v>43536</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2017</v>
      </c>
      <c r="D922" s="3">
        <v>43074</v>
      </c>
      <c r="E922" s="3">
        <v>43081</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2018</v>
      </c>
      <c r="D923" s="3">
        <v>43201</v>
      </c>
      <c r="E923" s="3">
        <v>43205</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2018</v>
      </c>
      <c r="D924" s="3">
        <v>43201</v>
      </c>
      <c r="E924" s="3">
        <v>43205</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2018</v>
      </c>
      <c r="D925" s="3">
        <v>43201</v>
      </c>
      <c r="E925" s="3">
        <v>43205</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2019</v>
      </c>
      <c r="D926" s="3">
        <v>43724</v>
      </c>
      <c r="E926" s="3">
        <v>43729</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2017</v>
      </c>
      <c r="D927" s="3">
        <v>42991</v>
      </c>
      <c r="E927" s="3">
        <v>42994</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2017</v>
      </c>
      <c r="D928" s="3">
        <v>42991</v>
      </c>
      <c r="E928" s="3">
        <v>42994</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2018</v>
      </c>
      <c r="D929" s="3">
        <v>43378</v>
      </c>
      <c r="E929" s="3">
        <v>43382</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2018</v>
      </c>
      <c r="D930" s="3">
        <v>43378</v>
      </c>
      <c r="E930" s="3">
        <v>43382</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2020</v>
      </c>
      <c r="D931" s="3">
        <v>43936</v>
      </c>
      <c r="E931" s="3">
        <v>43939</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2020</v>
      </c>
      <c r="D932" s="3">
        <v>43936</v>
      </c>
      <c r="E932" s="3">
        <v>43939</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2020</v>
      </c>
      <c r="D933" s="3">
        <v>43936</v>
      </c>
      <c r="E933" s="3">
        <v>43939</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2020</v>
      </c>
      <c r="D934" s="3">
        <v>44077</v>
      </c>
      <c r="E934" s="3">
        <v>44081</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2019</v>
      </c>
      <c r="D935" s="3">
        <v>43637</v>
      </c>
      <c r="E935" s="3">
        <v>43641</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2019</v>
      </c>
      <c r="D936" s="3">
        <v>43637</v>
      </c>
      <c r="E936" s="3">
        <v>43641</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2019</v>
      </c>
      <c r="D937" s="3">
        <v>43637</v>
      </c>
      <c r="E937" s="3">
        <v>43641</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2019</v>
      </c>
      <c r="D938" s="3">
        <v>43637</v>
      </c>
      <c r="E938" s="3">
        <v>43641</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2020</v>
      </c>
      <c r="D939" s="3">
        <v>44141</v>
      </c>
      <c r="E939" s="3">
        <v>44142</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2018</v>
      </c>
      <c r="D940" s="3">
        <v>43447</v>
      </c>
      <c r="E940" s="3">
        <v>43451</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2018</v>
      </c>
      <c r="D941" s="3">
        <v>43447</v>
      </c>
      <c r="E941" s="3">
        <v>43451</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2019</v>
      </c>
      <c r="D942" s="3">
        <v>43636</v>
      </c>
      <c r="E942" s="3">
        <v>43637</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2019</v>
      </c>
      <c r="D943" s="3">
        <v>43813</v>
      </c>
      <c r="E943" s="3">
        <v>43820</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2019</v>
      </c>
      <c r="D944" s="3">
        <v>43813</v>
      </c>
      <c r="E944" s="3">
        <v>43820</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2018</v>
      </c>
      <c r="D945" s="3">
        <v>43249</v>
      </c>
      <c r="E945" s="3">
        <v>43254</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2018</v>
      </c>
      <c r="D946" s="3">
        <v>43249</v>
      </c>
      <c r="E946" s="3">
        <v>43254</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2018</v>
      </c>
      <c r="D947" s="3">
        <v>43249</v>
      </c>
      <c r="E947" s="3">
        <v>43254</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2018</v>
      </c>
      <c r="D948" s="3">
        <v>43307</v>
      </c>
      <c r="E948" s="3">
        <v>43309</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2020</v>
      </c>
      <c r="D949" s="3">
        <v>44164</v>
      </c>
      <c r="E949" s="3">
        <v>44168</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2020</v>
      </c>
      <c r="D950" s="3">
        <v>44164</v>
      </c>
      <c r="E950" s="3">
        <v>44168</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2020</v>
      </c>
      <c r="D951" s="3">
        <v>44164</v>
      </c>
      <c r="E951" s="3">
        <v>44168</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2020</v>
      </c>
      <c r="D952" s="3">
        <v>44164</v>
      </c>
      <c r="E952" s="3">
        <v>44168</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2020</v>
      </c>
      <c r="D953" s="3">
        <v>44164</v>
      </c>
      <c r="E953" s="3">
        <v>44168</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2020</v>
      </c>
      <c r="D954" s="3">
        <v>43925</v>
      </c>
      <c r="E954" s="3">
        <v>43929</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2020</v>
      </c>
      <c r="D955" s="3">
        <v>44194</v>
      </c>
      <c r="E955" s="3">
        <v>44198</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2020</v>
      </c>
      <c r="D956" s="3">
        <v>44194</v>
      </c>
      <c r="E956" s="3">
        <v>44198</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2020</v>
      </c>
      <c r="D957" s="3">
        <v>44166</v>
      </c>
      <c r="E957" s="3">
        <v>44170</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2020</v>
      </c>
      <c r="D958" s="3">
        <v>43967</v>
      </c>
      <c r="E958" s="3">
        <v>43970</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2020</v>
      </c>
      <c r="D959" s="3">
        <v>43967</v>
      </c>
      <c r="E959" s="3">
        <v>43970</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2020</v>
      </c>
      <c r="D960" s="3">
        <v>43967</v>
      </c>
      <c r="E960" s="3">
        <v>43970</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2018</v>
      </c>
      <c r="D961" s="3">
        <v>43365</v>
      </c>
      <c r="E961" s="3">
        <v>43365</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2020</v>
      </c>
      <c r="D962" s="3">
        <v>44150</v>
      </c>
      <c r="E962" s="3">
        <v>44155</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2018</v>
      </c>
      <c r="D963" s="3">
        <v>43431</v>
      </c>
      <c r="E963" s="3">
        <v>43435</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2019</v>
      </c>
      <c r="D964" s="3">
        <v>43710</v>
      </c>
      <c r="E964" s="3">
        <v>43713</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2017</v>
      </c>
      <c r="D965" s="3">
        <v>43000</v>
      </c>
      <c r="E965" s="3">
        <v>43002</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2020</v>
      </c>
      <c r="D966" s="3">
        <v>43931</v>
      </c>
      <c r="E966" s="3">
        <v>43933</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2020</v>
      </c>
      <c r="D967" s="3">
        <v>43931</v>
      </c>
      <c r="E967" s="3">
        <v>43933</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2020</v>
      </c>
      <c r="D968" s="3">
        <v>43931</v>
      </c>
      <c r="E968" s="3">
        <v>43933</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2020</v>
      </c>
      <c r="D969" s="3">
        <v>43931</v>
      </c>
      <c r="E969" s="3">
        <v>43933</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2020</v>
      </c>
      <c r="D970" s="3">
        <v>43931</v>
      </c>
      <c r="E970" s="3">
        <v>43933</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2020</v>
      </c>
      <c r="D971" s="3">
        <v>43931</v>
      </c>
      <c r="E971" s="3">
        <v>43933</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2017</v>
      </c>
      <c r="D972" s="3">
        <v>42752</v>
      </c>
      <c r="E972" s="3">
        <v>42754</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2017</v>
      </c>
      <c r="D973" s="3">
        <v>42752</v>
      </c>
      <c r="E973" s="3">
        <v>42754</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2017</v>
      </c>
      <c r="D974" s="3">
        <v>42752</v>
      </c>
      <c r="E974" s="3">
        <v>42754</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2017</v>
      </c>
      <c r="D975" s="3">
        <v>42752</v>
      </c>
      <c r="E975" s="3">
        <v>42754</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2020</v>
      </c>
      <c r="D976" s="3">
        <v>44110</v>
      </c>
      <c r="E976" s="3">
        <v>44113</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2020</v>
      </c>
      <c r="D977" s="3">
        <v>44110</v>
      </c>
      <c r="E977" s="3">
        <v>44113</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2020</v>
      </c>
      <c r="D978" s="3">
        <v>44022</v>
      </c>
      <c r="E978" s="3">
        <v>44028</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2020</v>
      </c>
      <c r="D979" s="3">
        <v>43838</v>
      </c>
      <c r="E979" s="3">
        <v>43841</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2019</v>
      </c>
      <c r="D980" s="3">
        <v>43616</v>
      </c>
      <c r="E980" s="3">
        <v>43617</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2018</v>
      </c>
      <c r="D981" s="3">
        <v>43443</v>
      </c>
      <c r="E981" s="3">
        <v>43446</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2019</v>
      </c>
      <c r="D982" s="3">
        <v>43742</v>
      </c>
      <c r="E982" s="3">
        <v>43747</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2017</v>
      </c>
      <c r="D983" s="3">
        <v>43050</v>
      </c>
      <c r="E983" s="3">
        <v>43053</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2017</v>
      </c>
      <c r="D984" s="3">
        <v>43050</v>
      </c>
      <c r="E984" s="3">
        <v>43053</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2017</v>
      </c>
      <c r="D985" s="3">
        <v>43050</v>
      </c>
      <c r="E985" s="3">
        <v>43053</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2020</v>
      </c>
      <c r="D986" s="3">
        <v>44104</v>
      </c>
      <c r="E986" s="3">
        <v>44110</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2020</v>
      </c>
      <c r="D987" s="3">
        <v>44104</v>
      </c>
      <c r="E987" s="3">
        <v>44110</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2020</v>
      </c>
      <c r="D988" s="3">
        <v>44104</v>
      </c>
      <c r="E988" s="3">
        <v>44110</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2018</v>
      </c>
      <c r="D989" s="3">
        <v>43169</v>
      </c>
      <c r="E989" s="3">
        <v>43169</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2020</v>
      </c>
      <c r="D990" s="3">
        <v>43973</v>
      </c>
      <c r="E990" s="3">
        <v>43978</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2020</v>
      </c>
      <c r="D991" s="3">
        <v>43973</v>
      </c>
      <c r="E991" s="3">
        <v>43978</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2018</v>
      </c>
      <c r="D992" s="3">
        <v>43188</v>
      </c>
      <c r="E992" s="3">
        <v>43190</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2019</v>
      </c>
      <c r="D993" s="3">
        <v>43718</v>
      </c>
      <c r="E993" s="3">
        <v>43720</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2019</v>
      </c>
      <c r="D994" s="3">
        <v>43704</v>
      </c>
      <c r="E994" s="3">
        <v>43705</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2019</v>
      </c>
      <c r="D995" s="3">
        <v>43704</v>
      </c>
      <c r="E995" s="3">
        <v>43705</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2017</v>
      </c>
      <c r="D996" s="3">
        <v>42876</v>
      </c>
      <c r="E996" s="3">
        <v>42880</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2017</v>
      </c>
      <c r="D997" s="3">
        <v>42876</v>
      </c>
      <c r="E997" s="3">
        <v>42880</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2018</v>
      </c>
      <c r="D998" s="3">
        <v>43401</v>
      </c>
      <c r="E998" s="3">
        <v>43407</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2018</v>
      </c>
      <c r="D999" s="3">
        <v>43401</v>
      </c>
      <c r="E999" s="3">
        <v>43407</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2018</v>
      </c>
      <c r="D1000" s="3">
        <v>43401</v>
      </c>
      <c r="E1000" s="3">
        <v>43407</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2018</v>
      </c>
      <c r="D1001" s="3">
        <v>43401</v>
      </c>
      <c r="E1001" s="3">
        <v>43407</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2019</v>
      </c>
      <c r="D1002" s="3">
        <v>43783</v>
      </c>
      <c r="E1002" s="3">
        <v>43787</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2018</v>
      </c>
      <c r="D1003" s="3">
        <v>43312</v>
      </c>
      <c r="E1003" s="3">
        <v>43312</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2018</v>
      </c>
      <c r="D1004" s="3">
        <v>43312</v>
      </c>
      <c r="E1004" s="3">
        <v>43312</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2018</v>
      </c>
      <c r="D1005" s="3">
        <v>43312</v>
      </c>
      <c r="E1005" s="3">
        <v>43312</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2018</v>
      </c>
      <c r="D1006" s="3">
        <v>43339</v>
      </c>
      <c r="E1006" s="3">
        <v>43343</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2018</v>
      </c>
      <c r="D1007" s="3">
        <v>43417</v>
      </c>
      <c r="E1007" s="3">
        <v>43421</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2018</v>
      </c>
      <c r="D1008" s="3">
        <v>43410</v>
      </c>
      <c r="E1008" s="3">
        <v>43413</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2018</v>
      </c>
      <c r="D1009" s="3">
        <v>43410</v>
      </c>
      <c r="E1009" s="3">
        <v>43413</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2020</v>
      </c>
      <c r="D1010" s="3">
        <v>44192</v>
      </c>
      <c r="E1010" s="3">
        <v>44198</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2020</v>
      </c>
      <c r="D1011" s="3">
        <v>44045</v>
      </c>
      <c r="E1011" s="3">
        <v>44047</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2017</v>
      </c>
      <c r="D1012" s="3">
        <v>43063</v>
      </c>
      <c r="E1012" s="3">
        <v>43065</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2020</v>
      </c>
      <c r="D1013" s="3">
        <v>44000</v>
      </c>
      <c r="E1013" s="3">
        <v>44004</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2020</v>
      </c>
      <c r="D1014" s="3">
        <v>44000</v>
      </c>
      <c r="E1014" s="3">
        <v>44004</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2018</v>
      </c>
      <c r="D1015" s="3">
        <v>43455</v>
      </c>
      <c r="E1015" s="3">
        <v>43458</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2018</v>
      </c>
      <c r="D1016" s="3">
        <v>43455</v>
      </c>
      <c r="E1016" s="3">
        <v>43458</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2018</v>
      </c>
      <c r="D1017" s="3">
        <v>43360</v>
      </c>
      <c r="E1017" s="3">
        <v>43362</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2018</v>
      </c>
      <c r="D1018" s="3">
        <v>43287</v>
      </c>
      <c r="E1018" s="3">
        <v>43291</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2018</v>
      </c>
      <c r="D1019" s="3">
        <v>43287</v>
      </c>
      <c r="E1019" s="3">
        <v>43291</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2018</v>
      </c>
      <c r="D1020" s="3">
        <v>43287</v>
      </c>
      <c r="E1020" s="3">
        <v>43291</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2018</v>
      </c>
      <c r="D1021" s="3">
        <v>43287</v>
      </c>
      <c r="E1021" s="3">
        <v>43291</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2018</v>
      </c>
      <c r="D1022" s="3">
        <v>43217</v>
      </c>
      <c r="E1022" s="3">
        <v>43223</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2018</v>
      </c>
      <c r="D1023" s="3">
        <v>43217</v>
      </c>
      <c r="E1023" s="3">
        <v>43223</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2018</v>
      </c>
      <c r="D1024" s="3">
        <v>43217</v>
      </c>
      <c r="E1024" s="3">
        <v>43223</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2018</v>
      </c>
      <c r="D1025" s="3">
        <v>43267</v>
      </c>
      <c r="E1025" s="3">
        <v>43271</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2020</v>
      </c>
      <c r="D1026" s="3">
        <v>44183</v>
      </c>
      <c r="E1026" s="3">
        <v>44186</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2019</v>
      </c>
      <c r="D1027" s="3">
        <v>43476</v>
      </c>
      <c r="E1027" s="3">
        <v>43478</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2019</v>
      </c>
      <c r="D1028" s="3">
        <v>43476</v>
      </c>
      <c r="E1028" s="3">
        <v>43478</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2019</v>
      </c>
      <c r="D1029" s="3">
        <v>43476</v>
      </c>
      <c r="E1029" s="3">
        <v>43478</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2017</v>
      </c>
      <c r="D1030" s="3">
        <v>42927</v>
      </c>
      <c r="E1030" s="3">
        <v>42931</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2017</v>
      </c>
      <c r="D1031" s="3">
        <v>42927</v>
      </c>
      <c r="E1031" s="3">
        <v>42931</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2017</v>
      </c>
      <c r="D1032" s="3">
        <v>42927</v>
      </c>
      <c r="E1032" s="3">
        <v>42931</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2017</v>
      </c>
      <c r="D1033" s="3">
        <v>42927</v>
      </c>
      <c r="E1033" s="3">
        <v>42931</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2017</v>
      </c>
      <c r="D1034" s="3">
        <v>42927</v>
      </c>
      <c r="E1034" s="3">
        <v>42931</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2019</v>
      </c>
      <c r="D1035" s="3">
        <v>43790</v>
      </c>
      <c r="E1035" s="3">
        <v>43792</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2019</v>
      </c>
      <c r="D1036" s="3">
        <v>43790</v>
      </c>
      <c r="E1036" s="3">
        <v>43792</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2019</v>
      </c>
      <c r="D1037" s="3">
        <v>43790</v>
      </c>
      <c r="E1037" s="3">
        <v>43792</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2019</v>
      </c>
      <c r="D1038" s="3">
        <v>43578</v>
      </c>
      <c r="E1038" s="3">
        <v>43582</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2018</v>
      </c>
      <c r="D1039" s="3">
        <v>43264</v>
      </c>
      <c r="E1039" s="3">
        <v>43265</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2020</v>
      </c>
      <c r="D1040" s="3">
        <v>44156</v>
      </c>
      <c r="E1040" s="3">
        <v>44157</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2020</v>
      </c>
      <c r="D1041" s="3">
        <v>44156</v>
      </c>
      <c r="E1041" s="3">
        <v>44157</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2019</v>
      </c>
      <c r="D1042" s="3">
        <v>43545</v>
      </c>
      <c r="E1042" s="3">
        <v>43549</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2019</v>
      </c>
      <c r="D1043" s="3">
        <v>43715</v>
      </c>
      <c r="E1043" s="3">
        <v>43718</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2019</v>
      </c>
      <c r="D1044" s="3">
        <v>43715</v>
      </c>
      <c r="E1044" s="3">
        <v>43718</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2020</v>
      </c>
      <c r="D1045" s="3">
        <v>44022</v>
      </c>
      <c r="E1045" s="3">
        <v>44025</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2020</v>
      </c>
      <c r="D1046" s="3">
        <v>44022</v>
      </c>
      <c r="E1046" s="3">
        <v>44025</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2020</v>
      </c>
      <c r="D1047" s="3">
        <v>44117</v>
      </c>
      <c r="E1047" s="3">
        <v>44121</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2019</v>
      </c>
      <c r="D1048" s="3">
        <v>43533</v>
      </c>
      <c r="E1048" s="3">
        <v>43538</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2019</v>
      </c>
      <c r="D1049" s="3">
        <v>43533</v>
      </c>
      <c r="E1049" s="3">
        <v>43538</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2017</v>
      </c>
      <c r="D1050" s="3">
        <v>42882</v>
      </c>
      <c r="E1050" s="3">
        <v>42887</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2017</v>
      </c>
      <c r="D1051" s="3">
        <v>42882</v>
      </c>
      <c r="E1051" s="3">
        <v>42887</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2018</v>
      </c>
      <c r="D1052" s="3">
        <v>43284</v>
      </c>
      <c r="E1052" s="3">
        <v>43286</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2018</v>
      </c>
      <c r="D1053" s="3">
        <v>43284</v>
      </c>
      <c r="E1053" s="3">
        <v>43286</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2018</v>
      </c>
      <c r="D1054" s="3">
        <v>43284</v>
      </c>
      <c r="E1054" s="3">
        <v>43286</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2018</v>
      </c>
      <c r="D1055" s="3">
        <v>43194</v>
      </c>
      <c r="E1055" s="3">
        <v>43198</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2018</v>
      </c>
      <c r="D1056" s="3">
        <v>43194</v>
      </c>
      <c r="E1056" s="3">
        <v>43198</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2018</v>
      </c>
      <c r="D1057" s="3">
        <v>43194</v>
      </c>
      <c r="E1057" s="3">
        <v>43198</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2018</v>
      </c>
      <c r="D1058" s="3">
        <v>43194</v>
      </c>
      <c r="E1058" s="3">
        <v>43198</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2020</v>
      </c>
      <c r="D1059" s="3">
        <v>44176</v>
      </c>
      <c r="E1059" s="3">
        <v>44183</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2020</v>
      </c>
      <c r="D1060" s="3">
        <v>44176</v>
      </c>
      <c r="E1060" s="3">
        <v>44183</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2019</v>
      </c>
      <c r="D1061" s="3">
        <v>43794</v>
      </c>
      <c r="E1061" s="3">
        <v>43801</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2018</v>
      </c>
      <c r="D1062" s="3">
        <v>43182</v>
      </c>
      <c r="E1062" s="3">
        <v>43188</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2018</v>
      </c>
      <c r="D1063" s="3">
        <v>43206</v>
      </c>
      <c r="E1063" s="3">
        <v>43211</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2018</v>
      </c>
      <c r="D1064" s="3">
        <v>43206</v>
      </c>
      <c r="E1064" s="3">
        <v>43211</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2018</v>
      </c>
      <c r="D1065" s="3">
        <v>43206</v>
      </c>
      <c r="E1065" s="3">
        <v>43211</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2018</v>
      </c>
      <c r="D1066" s="3">
        <v>43206</v>
      </c>
      <c r="E1066" s="3">
        <v>43211</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2018</v>
      </c>
      <c r="D1067" s="3">
        <v>43206</v>
      </c>
      <c r="E1067" s="3">
        <v>43211</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2018</v>
      </c>
      <c r="D1068" s="3">
        <v>43206</v>
      </c>
      <c r="E1068" s="3">
        <v>43211</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2019</v>
      </c>
      <c r="D1069" s="3">
        <v>43740</v>
      </c>
      <c r="E1069" s="3">
        <v>43741</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2020</v>
      </c>
      <c r="D1070" s="3">
        <v>44103</v>
      </c>
      <c r="E1070" s="3">
        <v>44105</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2018</v>
      </c>
      <c r="D1071" s="3">
        <v>43306</v>
      </c>
      <c r="E1071" s="3">
        <v>43310</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2018</v>
      </c>
      <c r="D1072" s="3">
        <v>43424</v>
      </c>
      <c r="E1072" s="3">
        <v>43430</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2019</v>
      </c>
      <c r="D1073" s="3">
        <v>43584</v>
      </c>
      <c r="E1073" s="3">
        <v>43588</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2020</v>
      </c>
      <c r="D1074" s="3">
        <v>44150</v>
      </c>
      <c r="E1074" s="3">
        <v>44155</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2019</v>
      </c>
      <c r="D1075" s="3">
        <v>43782</v>
      </c>
      <c r="E1075" s="3">
        <v>43789</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2019</v>
      </c>
      <c r="D1076" s="3">
        <v>43782</v>
      </c>
      <c r="E1076" s="3">
        <v>43789</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2019</v>
      </c>
      <c r="D1077" s="3">
        <v>43782</v>
      </c>
      <c r="E1077" s="3">
        <v>43789</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2019</v>
      </c>
      <c r="D1078" s="3">
        <v>43738</v>
      </c>
      <c r="E1078" s="3">
        <v>43739</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2020</v>
      </c>
      <c r="D1079" s="3">
        <v>44098</v>
      </c>
      <c r="E1079" s="3">
        <v>44100</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2020</v>
      </c>
      <c r="D1080" s="3">
        <v>44098</v>
      </c>
      <c r="E1080" s="3">
        <v>44100</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2020</v>
      </c>
      <c r="D1081" s="3">
        <v>44098</v>
      </c>
      <c r="E1081" s="3">
        <v>44100</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2018</v>
      </c>
      <c r="D1082" s="3">
        <v>43433</v>
      </c>
      <c r="E1082" s="3">
        <v>43438</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2018</v>
      </c>
      <c r="D1083" s="3">
        <v>43433</v>
      </c>
      <c r="E1083" s="3">
        <v>43438</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2019</v>
      </c>
      <c r="D1084" s="3">
        <v>43526</v>
      </c>
      <c r="E1084" s="3">
        <v>43530</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2019</v>
      </c>
      <c r="D1085" s="3">
        <v>43526</v>
      </c>
      <c r="E1085" s="3">
        <v>43530</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2019</v>
      </c>
      <c r="D1086" s="3">
        <v>43526</v>
      </c>
      <c r="E1086" s="3">
        <v>43530</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2019</v>
      </c>
      <c r="D1087" s="3">
        <v>43526</v>
      </c>
      <c r="E1087" s="3">
        <v>43530</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2019</v>
      </c>
      <c r="D1088" s="3">
        <v>43690</v>
      </c>
      <c r="E1088" s="3">
        <v>43690</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2019</v>
      </c>
      <c r="D1089" s="3">
        <v>43693</v>
      </c>
      <c r="E1089" s="3">
        <v>43698</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2019</v>
      </c>
      <c r="D1090" s="3">
        <v>43693</v>
      </c>
      <c r="E1090" s="3">
        <v>43698</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2020</v>
      </c>
      <c r="D1091" s="3">
        <v>43987</v>
      </c>
      <c r="E1091" s="3">
        <v>43993</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2020</v>
      </c>
      <c r="D1092" s="3">
        <v>43987</v>
      </c>
      <c r="E1092" s="3">
        <v>43993</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2018</v>
      </c>
      <c r="D1093" s="3">
        <v>43440</v>
      </c>
      <c r="E1093" s="3">
        <v>43447</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2018</v>
      </c>
      <c r="D1094" s="3">
        <v>43440</v>
      </c>
      <c r="E1094" s="3">
        <v>43447</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2018</v>
      </c>
      <c r="D1095" s="3">
        <v>43461</v>
      </c>
      <c r="E1095" s="3">
        <v>43465</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2018</v>
      </c>
      <c r="D1096" s="3">
        <v>43461</v>
      </c>
      <c r="E1096" s="3">
        <v>43465</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2020</v>
      </c>
      <c r="D1097" s="3">
        <v>43852</v>
      </c>
      <c r="E1097" s="3">
        <v>43857</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2020</v>
      </c>
      <c r="D1098" s="3">
        <v>43852</v>
      </c>
      <c r="E1098" s="3">
        <v>43857</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2017</v>
      </c>
      <c r="D1099" s="3">
        <v>42911</v>
      </c>
      <c r="E1099" s="3">
        <v>42914</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2019</v>
      </c>
      <c r="D1100" s="3">
        <v>43631</v>
      </c>
      <c r="E1100" s="3">
        <v>43634</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2019</v>
      </c>
      <c r="D1101" s="3">
        <v>43631</v>
      </c>
      <c r="E1101" s="3">
        <v>43634</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2019</v>
      </c>
      <c r="D1102" s="3">
        <v>43631</v>
      </c>
      <c r="E1102" s="3">
        <v>43634</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2019</v>
      </c>
      <c r="D1103" s="3">
        <v>43631</v>
      </c>
      <c r="E1103" s="3">
        <v>43634</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2020</v>
      </c>
      <c r="D1104" s="3">
        <v>43943</v>
      </c>
      <c r="E1104" s="3">
        <v>43949</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2020</v>
      </c>
      <c r="D1105" s="3">
        <v>43943</v>
      </c>
      <c r="E1105" s="3">
        <v>43949</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2019</v>
      </c>
      <c r="D1106" s="3">
        <v>43760</v>
      </c>
      <c r="E1106" s="3">
        <v>43766</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2019</v>
      </c>
      <c r="D1107" s="3">
        <v>43789</v>
      </c>
      <c r="E1107" s="3">
        <v>43794</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2019</v>
      </c>
      <c r="D1108" s="3">
        <v>43789</v>
      </c>
      <c r="E1108" s="3">
        <v>43794</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2019</v>
      </c>
      <c r="D1109" s="3">
        <v>43789</v>
      </c>
      <c r="E1109" s="3">
        <v>43794</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2019</v>
      </c>
      <c r="D1110" s="3">
        <v>43789</v>
      </c>
      <c r="E1110" s="3">
        <v>43794</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2019</v>
      </c>
      <c r="D1111" s="3">
        <v>43789</v>
      </c>
      <c r="E1111" s="3">
        <v>43794</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2019</v>
      </c>
      <c r="D1112" s="3">
        <v>43789</v>
      </c>
      <c r="E1112" s="3">
        <v>43794</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2019</v>
      </c>
      <c r="D1113" s="3">
        <v>43789</v>
      </c>
      <c r="E1113" s="3">
        <v>43794</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2019</v>
      </c>
      <c r="D1114" s="3">
        <v>43789</v>
      </c>
      <c r="E1114" s="3">
        <v>43794</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2020</v>
      </c>
      <c r="D1115" s="3">
        <v>44184</v>
      </c>
      <c r="E1115" s="3">
        <v>44189</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2020</v>
      </c>
      <c r="D1116" s="3">
        <v>44184</v>
      </c>
      <c r="E1116" s="3">
        <v>44189</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2020</v>
      </c>
      <c r="D1117" s="3">
        <v>44184</v>
      </c>
      <c r="E1117" s="3">
        <v>44189</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2019</v>
      </c>
      <c r="D1118" s="3">
        <v>43669</v>
      </c>
      <c r="E1118" s="3">
        <v>43671</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2018</v>
      </c>
      <c r="D1119" s="3">
        <v>43347</v>
      </c>
      <c r="E1119" s="3">
        <v>43351</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2018</v>
      </c>
      <c r="D1120" s="3">
        <v>43347</v>
      </c>
      <c r="E1120" s="3">
        <v>43351</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2018</v>
      </c>
      <c r="D1121" s="3">
        <v>43347</v>
      </c>
      <c r="E1121" s="3">
        <v>43351</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2018</v>
      </c>
      <c r="D1122" s="3">
        <v>43347</v>
      </c>
      <c r="E1122" s="3">
        <v>43351</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2017</v>
      </c>
      <c r="D1123" s="3">
        <v>42756</v>
      </c>
      <c r="E1123" s="3">
        <v>42762</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2017</v>
      </c>
      <c r="D1124" s="3">
        <v>42756</v>
      </c>
      <c r="E1124" s="3">
        <v>42762</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2017</v>
      </c>
      <c r="D1125" s="3">
        <v>42756</v>
      </c>
      <c r="E1125" s="3">
        <v>42762</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2017</v>
      </c>
      <c r="D1126" s="3">
        <v>42756</v>
      </c>
      <c r="E1126" s="3">
        <v>42762</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2017</v>
      </c>
      <c r="D1127" s="3">
        <v>42756</v>
      </c>
      <c r="E1127" s="3">
        <v>42762</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2017</v>
      </c>
      <c r="D1128" s="3">
        <v>42756</v>
      </c>
      <c r="E1128" s="3">
        <v>42762</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2018</v>
      </c>
      <c r="D1129" s="3">
        <v>43161</v>
      </c>
      <c r="E1129" s="3">
        <v>43166</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2018</v>
      </c>
      <c r="D1130" s="3">
        <v>43161</v>
      </c>
      <c r="E1130" s="3">
        <v>43166</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2019</v>
      </c>
      <c r="D1131" s="3">
        <v>43568</v>
      </c>
      <c r="E1131" s="3">
        <v>43572</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2019</v>
      </c>
      <c r="D1132" s="3">
        <v>43568</v>
      </c>
      <c r="E1132" s="3">
        <v>43572</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2019</v>
      </c>
      <c r="D1133" s="3">
        <v>43568</v>
      </c>
      <c r="E1133" s="3">
        <v>43572</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2019</v>
      </c>
      <c r="D1134" s="3">
        <v>43806</v>
      </c>
      <c r="E1134" s="3">
        <v>43807</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2019</v>
      </c>
      <c r="D1135" s="3">
        <v>43622</v>
      </c>
      <c r="E1135" s="3">
        <v>43626</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2019</v>
      </c>
      <c r="D1136" s="3">
        <v>43622</v>
      </c>
      <c r="E1136" s="3">
        <v>43626</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2019</v>
      </c>
      <c r="D1137" s="3">
        <v>43811</v>
      </c>
      <c r="E1137" s="3">
        <v>43811</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2019</v>
      </c>
      <c r="D1138" s="3">
        <v>43782</v>
      </c>
      <c r="E1138" s="3">
        <v>43785</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2019</v>
      </c>
      <c r="D1139" s="3">
        <v>43782</v>
      </c>
      <c r="E1139" s="3">
        <v>43785</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2019</v>
      </c>
      <c r="D1140" s="3">
        <v>43782</v>
      </c>
      <c r="E1140" s="3">
        <v>43785</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2019</v>
      </c>
      <c r="D1141" s="3">
        <v>43782</v>
      </c>
      <c r="E1141" s="3">
        <v>43785</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2019</v>
      </c>
      <c r="D1142" s="3">
        <v>43782</v>
      </c>
      <c r="E1142" s="3">
        <v>43785</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2017</v>
      </c>
      <c r="D1143" s="3">
        <v>43007</v>
      </c>
      <c r="E1143" s="3">
        <v>43011</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2017</v>
      </c>
      <c r="D1144" s="3">
        <v>43007</v>
      </c>
      <c r="E1144" s="3">
        <v>43011</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2017</v>
      </c>
      <c r="D1145" s="3">
        <v>43007</v>
      </c>
      <c r="E1145" s="3">
        <v>43011</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2017</v>
      </c>
      <c r="D1146" s="3">
        <v>43007</v>
      </c>
      <c r="E1146" s="3">
        <v>43011</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2017</v>
      </c>
      <c r="D1147" s="3">
        <v>43007</v>
      </c>
      <c r="E1147" s="3">
        <v>43011</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2018</v>
      </c>
      <c r="D1148" s="3">
        <v>43194</v>
      </c>
      <c r="E1148" s="3">
        <v>43194</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2018</v>
      </c>
      <c r="D1149" s="3">
        <v>43194</v>
      </c>
      <c r="E1149" s="3">
        <v>43194</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2018</v>
      </c>
      <c r="D1150" s="3">
        <v>43194</v>
      </c>
      <c r="E1150" s="3">
        <v>43194</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2018</v>
      </c>
      <c r="D1151" s="3">
        <v>43194</v>
      </c>
      <c r="E1151" s="3">
        <v>43194</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2018</v>
      </c>
      <c r="D1152" s="3">
        <v>43194</v>
      </c>
      <c r="E1152" s="3">
        <v>43194</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2018</v>
      </c>
      <c r="D1153" s="3">
        <v>43228</v>
      </c>
      <c r="E1153" s="3">
        <v>43234</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2020</v>
      </c>
      <c r="D1154" s="3">
        <v>43831</v>
      </c>
      <c r="E1154" s="3">
        <v>43837</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2020</v>
      </c>
      <c r="D1155" s="3">
        <v>43831</v>
      </c>
      <c r="E1155" s="3">
        <v>43837</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2017</v>
      </c>
      <c r="D1156" s="3">
        <v>43089</v>
      </c>
      <c r="E1156" s="3">
        <v>43090</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2017</v>
      </c>
      <c r="D1157" s="3">
        <v>43089</v>
      </c>
      <c r="E1157" s="3">
        <v>43090</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2017</v>
      </c>
      <c r="D1158" s="3">
        <v>43089</v>
      </c>
      <c r="E1158" s="3">
        <v>43090</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2017</v>
      </c>
      <c r="D1159" s="3">
        <v>43089</v>
      </c>
      <c r="E1159" s="3">
        <v>43090</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2019</v>
      </c>
      <c r="D1160" s="3">
        <v>43649</v>
      </c>
      <c r="E1160" s="3">
        <v>43654</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2020</v>
      </c>
      <c r="D1161" s="3">
        <v>44012</v>
      </c>
      <c r="E1161" s="3">
        <v>44017</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2020</v>
      </c>
      <c r="D1162" s="3">
        <v>44012</v>
      </c>
      <c r="E1162" s="3">
        <v>44017</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2017</v>
      </c>
      <c r="D1163" s="3">
        <v>42979</v>
      </c>
      <c r="E1163" s="3">
        <v>42983</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2017</v>
      </c>
      <c r="D1164" s="3">
        <v>42797</v>
      </c>
      <c r="E1164" s="3">
        <v>42802</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2017</v>
      </c>
      <c r="D1165" s="3">
        <v>42797</v>
      </c>
      <c r="E1165" s="3">
        <v>42802</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2017</v>
      </c>
      <c r="D1166" s="3">
        <v>42797</v>
      </c>
      <c r="E1166" s="3">
        <v>42802</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2017</v>
      </c>
      <c r="D1167" s="3">
        <v>42859</v>
      </c>
      <c r="E1167" s="3">
        <v>42863</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2018</v>
      </c>
      <c r="D1168" s="3">
        <v>43406</v>
      </c>
      <c r="E1168" s="3">
        <v>43406</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2020</v>
      </c>
      <c r="D1169" s="3">
        <v>44174</v>
      </c>
      <c r="E1169" s="3">
        <v>44176</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2020</v>
      </c>
      <c r="D1170" s="3">
        <v>44174</v>
      </c>
      <c r="E1170" s="3">
        <v>44176</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2020</v>
      </c>
      <c r="D1171" s="3">
        <v>44174</v>
      </c>
      <c r="E1171" s="3">
        <v>44176</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2020</v>
      </c>
      <c r="D1172" s="3">
        <v>44174</v>
      </c>
      <c r="E1172" s="3">
        <v>44176</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2017</v>
      </c>
      <c r="D1173" s="3">
        <v>42804</v>
      </c>
      <c r="E1173" s="3">
        <v>42808</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2017</v>
      </c>
      <c r="D1174" s="3">
        <v>42846</v>
      </c>
      <c r="E1174" s="3">
        <v>42850</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2018</v>
      </c>
      <c r="D1175" s="3">
        <v>43395</v>
      </c>
      <c r="E1175" s="3">
        <v>43399</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2018</v>
      </c>
      <c r="D1176" s="3">
        <v>43334</v>
      </c>
      <c r="E1176" s="3">
        <v>43337</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2019</v>
      </c>
      <c r="D1177" s="3">
        <v>43707</v>
      </c>
      <c r="E1177" s="3">
        <v>43712</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2017</v>
      </c>
      <c r="D1178" s="3">
        <v>43096</v>
      </c>
      <c r="E1178" s="3">
        <v>43099</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2019</v>
      </c>
      <c r="D1179" s="3">
        <v>43801</v>
      </c>
      <c r="E1179" s="3">
        <v>43805</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2019</v>
      </c>
      <c r="D1180" s="3">
        <v>43801</v>
      </c>
      <c r="E1180" s="3">
        <v>43805</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2019</v>
      </c>
      <c r="D1181" s="3">
        <v>43580</v>
      </c>
      <c r="E1181" s="3">
        <v>43583</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2017</v>
      </c>
      <c r="D1182" s="3">
        <v>42907</v>
      </c>
      <c r="E1182" s="3">
        <v>42911</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2017</v>
      </c>
      <c r="D1183" s="3">
        <v>42907</v>
      </c>
      <c r="E1183" s="3">
        <v>42911</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2020</v>
      </c>
      <c r="D1184" s="3">
        <v>43845</v>
      </c>
      <c r="E1184" s="3">
        <v>43846</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2020</v>
      </c>
      <c r="D1185" s="3">
        <v>43845</v>
      </c>
      <c r="E1185" s="3">
        <v>43846</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2017</v>
      </c>
      <c r="D1186" s="3">
        <v>43063</v>
      </c>
      <c r="E1186" s="3">
        <v>43069</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2017</v>
      </c>
      <c r="D1187" s="3">
        <v>43063</v>
      </c>
      <c r="E1187" s="3">
        <v>43069</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2017</v>
      </c>
      <c r="D1188" s="3">
        <v>43063</v>
      </c>
      <c r="E1188" s="3">
        <v>43069</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2017</v>
      </c>
      <c r="D1189" s="3">
        <v>43063</v>
      </c>
      <c r="E1189" s="3">
        <v>43069</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2020</v>
      </c>
      <c r="D1190" s="3">
        <v>43888</v>
      </c>
      <c r="E1190" s="3">
        <v>43891</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2020</v>
      </c>
      <c r="D1191" s="3">
        <v>43888</v>
      </c>
      <c r="E1191" s="3">
        <v>43891</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2020</v>
      </c>
      <c r="D1192" s="3">
        <v>43888</v>
      </c>
      <c r="E1192" s="3">
        <v>43891</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2020</v>
      </c>
      <c r="D1193" s="3">
        <v>43888</v>
      </c>
      <c r="E1193" s="3">
        <v>43891</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2020</v>
      </c>
      <c r="D1194" s="3">
        <v>43888</v>
      </c>
      <c r="E1194" s="3">
        <v>43891</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2018</v>
      </c>
      <c r="D1195" s="3">
        <v>43358</v>
      </c>
      <c r="E1195" s="3">
        <v>43358</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2018</v>
      </c>
      <c r="D1196" s="3">
        <v>43358</v>
      </c>
      <c r="E1196" s="3">
        <v>43358</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2018</v>
      </c>
      <c r="D1197" s="3">
        <v>43358</v>
      </c>
      <c r="E1197" s="3">
        <v>43358</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2018</v>
      </c>
      <c r="D1198" s="3">
        <v>43358</v>
      </c>
      <c r="E1198" s="3">
        <v>43358</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2019</v>
      </c>
      <c r="D1199" s="3">
        <v>43564</v>
      </c>
      <c r="E1199" s="3">
        <v>43568</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2019</v>
      </c>
      <c r="D1200" s="3">
        <v>43564</v>
      </c>
      <c r="E1200" s="3">
        <v>43568</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2019</v>
      </c>
      <c r="D1201" s="3">
        <v>43564</v>
      </c>
      <c r="E1201" s="3">
        <v>43568</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2019</v>
      </c>
      <c r="D1202" s="3">
        <v>43665</v>
      </c>
      <c r="E1202" s="3">
        <v>43671</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2019</v>
      </c>
      <c r="D1203" s="3">
        <v>43665</v>
      </c>
      <c r="E1203" s="3">
        <v>43671</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2019</v>
      </c>
      <c r="D1204" s="3">
        <v>43665</v>
      </c>
      <c r="E1204" s="3">
        <v>43671</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2019</v>
      </c>
      <c r="D1205" s="3">
        <v>43665</v>
      </c>
      <c r="E1205" s="3">
        <v>43671</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2019</v>
      </c>
      <c r="D1206" s="3">
        <v>43665</v>
      </c>
      <c r="E1206" s="3">
        <v>43671</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2020</v>
      </c>
      <c r="D1207" s="3">
        <v>44045</v>
      </c>
      <c r="E1207" s="3">
        <v>44048</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2019</v>
      </c>
      <c r="D1208" s="3">
        <v>43661</v>
      </c>
      <c r="E1208" s="3">
        <v>43665</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2019</v>
      </c>
      <c r="D1209" s="3">
        <v>43661</v>
      </c>
      <c r="E1209" s="3">
        <v>43665</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2019</v>
      </c>
      <c r="D1210" s="3">
        <v>43661</v>
      </c>
      <c r="E1210" s="3">
        <v>43665</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2019</v>
      </c>
      <c r="D1211" s="3">
        <v>43661</v>
      </c>
      <c r="E1211" s="3">
        <v>43665</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2019</v>
      </c>
      <c r="D1212" s="3">
        <v>43661</v>
      </c>
      <c r="E1212" s="3">
        <v>43665</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2019</v>
      </c>
      <c r="D1213" s="3">
        <v>43661</v>
      </c>
      <c r="E1213" s="3">
        <v>43665</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2020</v>
      </c>
      <c r="D1214" s="3">
        <v>44084</v>
      </c>
      <c r="E1214" s="3">
        <v>44088</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2020</v>
      </c>
      <c r="D1215" s="3">
        <v>44084</v>
      </c>
      <c r="E1215" s="3">
        <v>44088</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2020</v>
      </c>
      <c r="D1216" s="3">
        <v>44084</v>
      </c>
      <c r="E1216" s="3">
        <v>44088</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2020</v>
      </c>
      <c r="D1217" s="3">
        <v>44084</v>
      </c>
      <c r="E1217" s="3">
        <v>44088</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2020</v>
      </c>
      <c r="D1218" s="3">
        <v>44084</v>
      </c>
      <c r="E1218" s="3">
        <v>44088</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2020</v>
      </c>
      <c r="D1219" s="3">
        <v>44084</v>
      </c>
      <c r="E1219" s="3">
        <v>44088</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2020</v>
      </c>
      <c r="D1220" s="3">
        <v>44084</v>
      </c>
      <c r="E1220" s="3">
        <v>44088</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2020</v>
      </c>
      <c r="D1221" s="3">
        <v>44084</v>
      </c>
      <c r="E1221" s="3">
        <v>44088</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2017</v>
      </c>
      <c r="D1222" s="3">
        <v>42928</v>
      </c>
      <c r="E1222" s="3">
        <v>42932</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2017</v>
      </c>
      <c r="D1223" s="3">
        <v>42928</v>
      </c>
      <c r="E1223" s="3">
        <v>42932</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2019</v>
      </c>
      <c r="D1224" s="3">
        <v>43804</v>
      </c>
      <c r="E1224" s="3">
        <v>43805</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2019</v>
      </c>
      <c r="D1225" s="3">
        <v>43804</v>
      </c>
      <c r="E1225" s="3">
        <v>43805</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2019</v>
      </c>
      <c r="D1226" s="3">
        <v>43804</v>
      </c>
      <c r="E1226" s="3">
        <v>43805</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2019</v>
      </c>
      <c r="D1227" s="3">
        <v>43804</v>
      </c>
      <c r="E1227" s="3">
        <v>43805</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2019</v>
      </c>
      <c r="D1228" s="3">
        <v>43804</v>
      </c>
      <c r="E1228" s="3">
        <v>43805</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2019</v>
      </c>
      <c r="D1229" s="3">
        <v>43804</v>
      </c>
      <c r="E1229" s="3">
        <v>43805</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2020</v>
      </c>
      <c r="D1230" s="3">
        <v>44142</v>
      </c>
      <c r="E1230" s="3">
        <v>44147</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2020</v>
      </c>
      <c r="D1231" s="3">
        <v>44142</v>
      </c>
      <c r="E1231" s="3">
        <v>44147</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2020</v>
      </c>
      <c r="D1232" s="3">
        <v>44142</v>
      </c>
      <c r="E1232" s="3">
        <v>44147</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2018</v>
      </c>
      <c r="D1233" s="3">
        <v>43404</v>
      </c>
      <c r="E1233" s="3">
        <v>43406</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2018</v>
      </c>
      <c r="D1234" s="3">
        <v>43404</v>
      </c>
      <c r="E1234" s="3">
        <v>43406</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2019</v>
      </c>
      <c r="D1235" s="3">
        <v>43616</v>
      </c>
      <c r="E1235" s="3">
        <v>43618</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2019</v>
      </c>
      <c r="D1236" s="3">
        <v>43767</v>
      </c>
      <c r="E1236" s="3">
        <v>43767</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2019</v>
      </c>
      <c r="D1237" s="3">
        <v>43767</v>
      </c>
      <c r="E1237" s="3">
        <v>43767</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2019</v>
      </c>
      <c r="D1238" s="3">
        <v>43767</v>
      </c>
      <c r="E1238" s="3">
        <v>43767</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2019</v>
      </c>
      <c r="D1239" s="3">
        <v>43767</v>
      </c>
      <c r="E1239" s="3">
        <v>43767</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2017</v>
      </c>
      <c r="D1240" s="3">
        <v>42958</v>
      </c>
      <c r="E1240" s="3">
        <v>42962</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2017</v>
      </c>
      <c r="D1241" s="3">
        <v>42958</v>
      </c>
      <c r="E1241" s="3">
        <v>42962</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2017</v>
      </c>
      <c r="D1242" s="3">
        <v>42958</v>
      </c>
      <c r="E1242" s="3">
        <v>42962</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2019</v>
      </c>
      <c r="D1243" s="3">
        <v>43707</v>
      </c>
      <c r="E1243" s="3">
        <v>43713</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2019</v>
      </c>
      <c r="D1244" s="3">
        <v>43511</v>
      </c>
      <c r="E1244" s="3">
        <v>43518</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2019</v>
      </c>
      <c r="D1245" s="3">
        <v>43511</v>
      </c>
      <c r="E1245" s="3">
        <v>43518</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2020</v>
      </c>
      <c r="D1246" s="3">
        <v>43966</v>
      </c>
      <c r="E1246" s="3">
        <v>43973</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2017</v>
      </c>
      <c r="D1247" s="3">
        <v>43081</v>
      </c>
      <c r="E1247" s="3">
        <v>43083</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2017</v>
      </c>
      <c r="D1248" s="3">
        <v>43081</v>
      </c>
      <c r="E1248" s="3">
        <v>43083</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2017</v>
      </c>
      <c r="D1249" s="3">
        <v>43081</v>
      </c>
      <c r="E1249" s="3">
        <v>43083</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2020</v>
      </c>
      <c r="D1250" s="3">
        <v>44184</v>
      </c>
      <c r="E1250" s="3">
        <v>44190</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2020</v>
      </c>
      <c r="D1251" s="3">
        <v>44184</v>
      </c>
      <c r="E1251" s="3">
        <v>44190</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2020</v>
      </c>
      <c r="D1252" s="3">
        <v>44184</v>
      </c>
      <c r="E1252" s="3">
        <v>44190</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2020</v>
      </c>
      <c r="D1253" s="3">
        <v>44184</v>
      </c>
      <c r="E1253" s="3">
        <v>44190</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2018</v>
      </c>
      <c r="D1254" s="3">
        <v>43285</v>
      </c>
      <c r="E1254" s="3">
        <v>43290</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2020</v>
      </c>
      <c r="D1255" s="3">
        <v>43901</v>
      </c>
      <c r="E1255" s="3">
        <v>43905</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2020</v>
      </c>
      <c r="D1256" s="3">
        <v>43901</v>
      </c>
      <c r="E1256" s="3">
        <v>43905</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2020</v>
      </c>
      <c r="D1257" s="3">
        <v>43901</v>
      </c>
      <c r="E1257" s="3">
        <v>43905</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2020</v>
      </c>
      <c r="D1258" s="3">
        <v>43901</v>
      </c>
      <c r="E1258" s="3">
        <v>43905</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2019</v>
      </c>
      <c r="D1259" s="3">
        <v>43824</v>
      </c>
      <c r="E1259" s="3">
        <v>43828</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2019</v>
      </c>
      <c r="D1260" s="3">
        <v>43824</v>
      </c>
      <c r="E1260" s="3">
        <v>43828</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2019</v>
      </c>
      <c r="D1261" s="3">
        <v>43824</v>
      </c>
      <c r="E1261" s="3">
        <v>43828</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2020</v>
      </c>
      <c r="D1262" s="3">
        <v>44128</v>
      </c>
      <c r="E1262" s="3">
        <v>44132</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2019</v>
      </c>
      <c r="D1263" s="3">
        <v>43767</v>
      </c>
      <c r="E1263" s="3">
        <v>43774</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2020</v>
      </c>
      <c r="D1264" s="3">
        <v>44020</v>
      </c>
      <c r="E1264" s="3">
        <v>44022</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2019</v>
      </c>
      <c r="D1265" s="3">
        <v>43740</v>
      </c>
      <c r="E1265" s="3">
        <v>43741</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2019</v>
      </c>
      <c r="D1266" s="3">
        <v>43740</v>
      </c>
      <c r="E1266" s="3">
        <v>43741</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2020</v>
      </c>
      <c r="D1267" s="3">
        <v>44077</v>
      </c>
      <c r="E1267" s="3">
        <v>44082</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2017</v>
      </c>
      <c r="D1268" s="3">
        <v>43093</v>
      </c>
      <c r="E1268" s="3">
        <v>43098</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2017</v>
      </c>
      <c r="D1269" s="3">
        <v>43093</v>
      </c>
      <c r="E1269" s="3">
        <v>43098</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2020</v>
      </c>
      <c r="D1270" s="3">
        <v>44098</v>
      </c>
      <c r="E1270" s="3">
        <v>44102</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2020</v>
      </c>
      <c r="D1271" s="3">
        <v>43987</v>
      </c>
      <c r="E1271" s="3">
        <v>43991</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2019</v>
      </c>
      <c r="D1272" s="3">
        <v>43577</v>
      </c>
      <c r="E1272" s="3">
        <v>43582</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2019</v>
      </c>
      <c r="D1273" s="3">
        <v>43577</v>
      </c>
      <c r="E1273" s="3">
        <v>43582</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2019</v>
      </c>
      <c r="D1274" s="3">
        <v>43577</v>
      </c>
      <c r="E1274" s="3">
        <v>43582</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2019</v>
      </c>
      <c r="D1275" s="3">
        <v>43612</v>
      </c>
      <c r="E1275" s="3">
        <v>43612</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2019</v>
      </c>
      <c r="D1276" s="3">
        <v>43612</v>
      </c>
      <c r="E1276" s="3">
        <v>43612</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2019</v>
      </c>
      <c r="D1277" s="3">
        <v>43612</v>
      </c>
      <c r="E1277" s="3">
        <v>43612</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2019</v>
      </c>
      <c r="D1278" s="3">
        <v>43612</v>
      </c>
      <c r="E1278" s="3">
        <v>43612</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2019</v>
      </c>
      <c r="D1279" s="3">
        <v>43588</v>
      </c>
      <c r="E1279" s="3">
        <v>43593</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2017</v>
      </c>
      <c r="D1280" s="3">
        <v>42986</v>
      </c>
      <c r="E1280" s="3">
        <v>42989</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2017</v>
      </c>
      <c r="D1281" s="3">
        <v>42986</v>
      </c>
      <c r="E1281" s="3">
        <v>42989</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2019</v>
      </c>
      <c r="D1282" s="3">
        <v>43714</v>
      </c>
      <c r="E1282" s="3">
        <v>43715</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2020</v>
      </c>
      <c r="D1283" s="3">
        <v>43931</v>
      </c>
      <c r="E1283" s="3">
        <v>43933</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2020</v>
      </c>
      <c r="D1284" s="3">
        <v>43931</v>
      </c>
      <c r="E1284" s="3">
        <v>43933</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2020</v>
      </c>
      <c r="D1285" s="3">
        <v>43931</v>
      </c>
      <c r="E1285" s="3">
        <v>43933</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2018</v>
      </c>
      <c r="D1286" s="3">
        <v>43440</v>
      </c>
      <c r="E1286" s="3">
        <v>43446</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2019</v>
      </c>
      <c r="D1287" s="3">
        <v>43643</v>
      </c>
      <c r="E1287" s="3">
        <v>43650</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2018</v>
      </c>
      <c r="D1288" s="3">
        <v>43285</v>
      </c>
      <c r="E1288" s="3">
        <v>43289</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2019</v>
      </c>
      <c r="D1289" s="3">
        <v>43792</v>
      </c>
      <c r="E1289" s="3">
        <v>43796</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2019</v>
      </c>
      <c r="D1290" s="3">
        <v>43792</v>
      </c>
      <c r="E1290" s="3">
        <v>43796</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2019</v>
      </c>
      <c r="D1291" s="3">
        <v>43792</v>
      </c>
      <c r="E1291" s="3">
        <v>43796</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2019</v>
      </c>
      <c r="D1292" s="3">
        <v>43780</v>
      </c>
      <c r="E1292" s="3">
        <v>43782</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2019</v>
      </c>
      <c r="D1293" s="3">
        <v>43780</v>
      </c>
      <c r="E1293" s="3">
        <v>43782</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2018</v>
      </c>
      <c r="D1294" s="3">
        <v>43339</v>
      </c>
      <c r="E1294" s="3">
        <v>43344</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2018</v>
      </c>
      <c r="D1295" s="3">
        <v>43339</v>
      </c>
      <c r="E1295" s="3">
        <v>43344</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2018</v>
      </c>
      <c r="D1296" s="3">
        <v>43339</v>
      </c>
      <c r="E1296" s="3">
        <v>43344</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2018</v>
      </c>
      <c r="D1297" s="3">
        <v>43245</v>
      </c>
      <c r="E1297" s="3">
        <v>43249</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2020</v>
      </c>
      <c r="D1298" s="3">
        <v>44196</v>
      </c>
      <c r="E1298" s="3">
        <v>44200</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2020</v>
      </c>
      <c r="D1299" s="3">
        <v>44196</v>
      </c>
      <c r="E1299" s="3">
        <v>44200</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2019</v>
      </c>
      <c r="D1300" s="3">
        <v>43808</v>
      </c>
      <c r="E1300" s="3">
        <v>43812</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2018</v>
      </c>
      <c r="D1301" s="3">
        <v>43377</v>
      </c>
      <c r="E1301" s="3">
        <v>43380</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2019</v>
      </c>
      <c r="D1302" s="3">
        <v>43823</v>
      </c>
      <c r="E1302" s="3">
        <v>43825</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2019</v>
      </c>
      <c r="D1303" s="3">
        <v>43823</v>
      </c>
      <c r="E1303" s="3">
        <v>43825</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2018</v>
      </c>
      <c r="D1304" s="3">
        <v>43362</v>
      </c>
      <c r="E1304" s="3">
        <v>43367</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2020</v>
      </c>
      <c r="D1305" s="3">
        <v>44016</v>
      </c>
      <c r="E1305" s="3">
        <v>44020</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2020</v>
      </c>
      <c r="D1306" s="3">
        <v>44016</v>
      </c>
      <c r="E1306" s="3">
        <v>44020</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2019</v>
      </c>
      <c r="D1307" s="3">
        <v>43661</v>
      </c>
      <c r="E1307" s="3">
        <v>43663</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2019</v>
      </c>
      <c r="D1308" s="3">
        <v>43637</v>
      </c>
      <c r="E1308" s="3">
        <v>43638</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2019</v>
      </c>
      <c r="D1309" s="3">
        <v>43637</v>
      </c>
      <c r="E1309" s="3">
        <v>43638</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2019</v>
      </c>
      <c r="D1310" s="3">
        <v>43637</v>
      </c>
      <c r="E1310" s="3">
        <v>43638</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2019</v>
      </c>
      <c r="D1311" s="3">
        <v>43637</v>
      </c>
      <c r="E1311" s="3">
        <v>43638</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2019</v>
      </c>
      <c r="D1312" s="3">
        <v>43637</v>
      </c>
      <c r="E1312" s="3">
        <v>43638</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2019</v>
      </c>
      <c r="D1313" s="3">
        <v>43809</v>
      </c>
      <c r="E1313" s="3">
        <v>43813</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2019</v>
      </c>
      <c r="D1314" s="3">
        <v>43809</v>
      </c>
      <c r="E1314" s="3">
        <v>43813</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2019</v>
      </c>
      <c r="D1315" s="3">
        <v>43733</v>
      </c>
      <c r="E1315" s="3">
        <v>43740</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2019</v>
      </c>
      <c r="D1316" s="3">
        <v>43818</v>
      </c>
      <c r="E1316" s="3">
        <v>43823</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2019</v>
      </c>
      <c r="D1317" s="3">
        <v>43818</v>
      </c>
      <c r="E1317" s="3">
        <v>43823</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2019</v>
      </c>
      <c r="D1318" s="3">
        <v>43818</v>
      </c>
      <c r="E1318" s="3">
        <v>43823</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2020</v>
      </c>
      <c r="D1319" s="3">
        <v>44176</v>
      </c>
      <c r="E1319" s="3">
        <v>44180</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2017</v>
      </c>
      <c r="D1320" s="3">
        <v>42917</v>
      </c>
      <c r="E1320" s="3">
        <v>42921</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2017</v>
      </c>
      <c r="D1321" s="3">
        <v>42917</v>
      </c>
      <c r="E1321" s="3">
        <v>42921</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2020</v>
      </c>
      <c r="D1322" s="3">
        <v>43865</v>
      </c>
      <c r="E1322" s="3">
        <v>43870</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2020</v>
      </c>
      <c r="D1323" s="3">
        <v>43865</v>
      </c>
      <c r="E1323" s="3">
        <v>43870</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2020</v>
      </c>
      <c r="D1324" s="3">
        <v>43894</v>
      </c>
      <c r="E1324" s="3">
        <v>43899</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2020</v>
      </c>
      <c r="D1325" s="3">
        <v>44114</v>
      </c>
      <c r="E1325" s="3">
        <v>44115</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2017</v>
      </c>
      <c r="D1326" s="3">
        <v>43006</v>
      </c>
      <c r="E1326" s="3">
        <v>43011</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2017</v>
      </c>
      <c r="D1327" s="3">
        <v>42882</v>
      </c>
      <c r="E1327" s="3">
        <v>42885</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2018</v>
      </c>
      <c r="D1328" s="3">
        <v>43265</v>
      </c>
      <c r="E1328" s="3">
        <v>43269</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2019</v>
      </c>
      <c r="D1329" s="3">
        <v>43555</v>
      </c>
      <c r="E1329" s="3">
        <v>43557</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2020</v>
      </c>
      <c r="D1330" s="3">
        <v>44120</v>
      </c>
      <c r="E1330" s="3">
        <v>44123</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2019</v>
      </c>
      <c r="D1331" s="3">
        <v>43609</v>
      </c>
      <c r="E1331" s="3">
        <v>43613</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2020</v>
      </c>
      <c r="D1332" s="3">
        <v>43985</v>
      </c>
      <c r="E1332" s="3">
        <v>43989</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2020</v>
      </c>
      <c r="D1333" s="3">
        <v>43985</v>
      </c>
      <c r="E1333" s="3">
        <v>43989</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2017</v>
      </c>
      <c r="D1334" s="3">
        <v>42783</v>
      </c>
      <c r="E1334" s="3">
        <v>42788</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2017</v>
      </c>
      <c r="D1335" s="3">
        <v>42783</v>
      </c>
      <c r="E1335" s="3">
        <v>42788</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2017</v>
      </c>
      <c r="D1336" s="3">
        <v>42861</v>
      </c>
      <c r="E1336" s="3">
        <v>42865</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2019</v>
      </c>
      <c r="D1337" s="3">
        <v>43602</v>
      </c>
      <c r="E1337" s="3">
        <v>43609</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2020</v>
      </c>
      <c r="D1338" s="3">
        <v>43924</v>
      </c>
      <c r="E1338" s="3">
        <v>43929</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2020</v>
      </c>
      <c r="D1339" s="3">
        <v>43922</v>
      </c>
      <c r="E1339" s="3">
        <v>43924</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2020</v>
      </c>
      <c r="D1340" s="3">
        <v>43922</v>
      </c>
      <c r="E1340" s="3">
        <v>43924</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2020</v>
      </c>
      <c r="D1341" s="3">
        <v>43922</v>
      </c>
      <c r="E1341" s="3">
        <v>43924</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2020</v>
      </c>
      <c r="D1342" s="3">
        <v>43833</v>
      </c>
      <c r="E1342" s="3">
        <v>43835</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2020</v>
      </c>
      <c r="D1343" s="3">
        <v>43833</v>
      </c>
      <c r="E1343" s="3">
        <v>43835</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2020</v>
      </c>
      <c r="D1344" s="3">
        <v>43833</v>
      </c>
      <c r="E1344" s="3">
        <v>43835</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2018</v>
      </c>
      <c r="D1345" s="3">
        <v>43248</v>
      </c>
      <c r="E1345" s="3">
        <v>43252</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2018</v>
      </c>
      <c r="D1346" s="3">
        <v>43248</v>
      </c>
      <c r="E1346" s="3">
        <v>43252</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2017</v>
      </c>
      <c r="D1347" s="3">
        <v>42811</v>
      </c>
      <c r="E1347" s="3">
        <v>42818</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2017</v>
      </c>
      <c r="D1348" s="3">
        <v>42811</v>
      </c>
      <c r="E1348" s="3">
        <v>42818</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2017</v>
      </c>
      <c r="D1349" s="3">
        <v>42811</v>
      </c>
      <c r="E1349" s="3">
        <v>42818</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2017</v>
      </c>
      <c r="D1350" s="3">
        <v>42811</v>
      </c>
      <c r="E1350" s="3">
        <v>42818</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2017</v>
      </c>
      <c r="D1351" s="3">
        <v>42811</v>
      </c>
      <c r="E1351" s="3">
        <v>42818</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2017</v>
      </c>
      <c r="D1352" s="3">
        <v>43011</v>
      </c>
      <c r="E1352" s="3">
        <v>43016</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2019</v>
      </c>
      <c r="D1353" s="3">
        <v>43553</v>
      </c>
      <c r="E1353" s="3">
        <v>43556</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2020</v>
      </c>
      <c r="D1354" s="3">
        <v>43956</v>
      </c>
      <c r="E1354" s="3">
        <v>43961</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2020</v>
      </c>
      <c r="D1355" s="3">
        <v>43956</v>
      </c>
      <c r="E1355" s="3">
        <v>43961</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2020</v>
      </c>
      <c r="D1356" s="3">
        <v>43956</v>
      </c>
      <c r="E1356" s="3">
        <v>43961</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2017</v>
      </c>
      <c r="D1357" s="3">
        <v>42921</v>
      </c>
      <c r="E1357" s="3">
        <v>42921</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2017</v>
      </c>
      <c r="D1358" s="3">
        <v>42921</v>
      </c>
      <c r="E1358" s="3">
        <v>42921</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2019</v>
      </c>
      <c r="D1359" s="3">
        <v>43591</v>
      </c>
      <c r="E1359" s="3">
        <v>43593</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2020</v>
      </c>
      <c r="D1360" s="3">
        <v>43948</v>
      </c>
      <c r="E1360" s="3">
        <v>43949</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2017</v>
      </c>
      <c r="D1361" s="3">
        <v>43004</v>
      </c>
      <c r="E1361" s="3">
        <v>43009</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2020</v>
      </c>
      <c r="D1362" s="3">
        <v>44124</v>
      </c>
      <c r="E1362" s="3">
        <v>44130</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2020</v>
      </c>
      <c r="D1363" s="3">
        <v>44124</v>
      </c>
      <c r="E1363" s="3">
        <v>44130</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2020</v>
      </c>
      <c r="D1364" s="3">
        <v>44124</v>
      </c>
      <c r="E1364" s="3">
        <v>44130</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2020</v>
      </c>
      <c r="D1365" s="3">
        <v>44146</v>
      </c>
      <c r="E1365" s="3">
        <v>44147</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2020</v>
      </c>
      <c r="D1366" s="3">
        <v>44146</v>
      </c>
      <c r="E1366" s="3">
        <v>44147</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2020</v>
      </c>
      <c r="D1367" s="3">
        <v>44146</v>
      </c>
      <c r="E1367" s="3">
        <v>44147</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2020</v>
      </c>
      <c r="D1368" s="3">
        <v>44146</v>
      </c>
      <c r="E1368" s="3">
        <v>44147</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2020</v>
      </c>
      <c r="D1369" s="3">
        <v>44146</v>
      </c>
      <c r="E1369" s="3">
        <v>44147</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2020</v>
      </c>
      <c r="D1370" s="3">
        <v>44021</v>
      </c>
      <c r="E1370" s="3">
        <v>44024</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2018</v>
      </c>
      <c r="D1371" s="3">
        <v>43458</v>
      </c>
      <c r="E1371" s="3">
        <v>43462</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2018</v>
      </c>
      <c r="D1372" s="3">
        <v>43458</v>
      </c>
      <c r="E1372" s="3">
        <v>43462</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2020</v>
      </c>
      <c r="D1373" s="3">
        <v>43898</v>
      </c>
      <c r="E1373" s="3">
        <v>43903</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2017</v>
      </c>
      <c r="D1374" s="3">
        <v>42826</v>
      </c>
      <c r="E1374" s="3">
        <v>42831</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2017</v>
      </c>
      <c r="D1375" s="3">
        <v>42826</v>
      </c>
      <c r="E1375" s="3">
        <v>42831</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2018</v>
      </c>
      <c r="D1376" s="3">
        <v>43357</v>
      </c>
      <c r="E1376" s="3">
        <v>43362</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2017</v>
      </c>
      <c r="D1377" s="3">
        <v>42951</v>
      </c>
      <c r="E1377" s="3">
        <v>42956</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2017</v>
      </c>
      <c r="D1378" s="3">
        <v>42951</v>
      </c>
      <c r="E1378" s="3">
        <v>42956</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2017</v>
      </c>
      <c r="D1379" s="3">
        <v>42951</v>
      </c>
      <c r="E1379" s="3">
        <v>42956</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2017</v>
      </c>
      <c r="D1380" s="3">
        <v>42951</v>
      </c>
      <c r="E1380" s="3">
        <v>42956</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2017</v>
      </c>
      <c r="D1381" s="3">
        <v>42951</v>
      </c>
      <c r="E1381" s="3">
        <v>42956</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2017</v>
      </c>
      <c r="D1382" s="3">
        <v>42951</v>
      </c>
      <c r="E1382" s="3">
        <v>42956</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2019</v>
      </c>
      <c r="D1383" s="3">
        <v>43712</v>
      </c>
      <c r="E1383" s="3">
        <v>43718</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2019</v>
      </c>
      <c r="D1384" s="3">
        <v>43501</v>
      </c>
      <c r="E1384" s="3">
        <v>43501</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2019</v>
      </c>
      <c r="D1385" s="3">
        <v>43501</v>
      </c>
      <c r="E1385" s="3">
        <v>43501</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2019</v>
      </c>
      <c r="D1386" s="3">
        <v>43501</v>
      </c>
      <c r="E1386" s="3">
        <v>43501</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2019</v>
      </c>
      <c r="D1387" s="3">
        <v>43501</v>
      </c>
      <c r="E1387" s="3">
        <v>43501</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2019</v>
      </c>
      <c r="D1388" s="3">
        <v>43501</v>
      </c>
      <c r="E1388" s="3">
        <v>43501</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2019</v>
      </c>
      <c r="D1389" s="3">
        <v>43501</v>
      </c>
      <c r="E1389" s="3">
        <v>43501</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2019</v>
      </c>
      <c r="D1390" s="3">
        <v>43501</v>
      </c>
      <c r="E1390" s="3">
        <v>43501</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2019</v>
      </c>
      <c r="D1391" s="3">
        <v>43501</v>
      </c>
      <c r="E1391" s="3">
        <v>43501</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2019</v>
      </c>
      <c r="D1392" s="3">
        <v>43501</v>
      </c>
      <c r="E1392" s="3">
        <v>43501</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2019</v>
      </c>
      <c r="D1393" s="3">
        <v>43501</v>
      </c>
      <c r="E1393" s="3">
        <v>43501</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2019</v>
      </c>
      <c r="D1394" s="3">
        <v>43501</v>
      </c>
      <c r="E1394" s="3">
        <v>43501</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2020</v>
      </c>
      <c r="D1395" s="3">
        <v>44016</v>
      </c>
      <c r="E1395" s="3">
        <v>44017</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2020</v>
      </c>
      <c r="D1396" s="3">
        <v>44114</v>
      </c>
      <c r="E1396" s="3">
        <v>44119</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2020</v>
      </c>
      <c r="D1397" s="3">
        <v>44114</v>
      </c>
      <c r="E1397" s="3">
        <v>44119</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2019</v>
      </c>
      <c r="D1398" s="3">
        <v>43794</v>
      </c>
      <c r="E1398" s="3">
        <v>43796</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2019</v>
      </c>
      <c r="D1399" s="3">
        <v>43794</v>
      </c>
      <c r="E1399" s="3">
        <v>43796</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2019</v>
      </c>
      <c r="D1400" s="3">
        <v>43794</v>
      </c>
      <c r="E1400" s="3">
        <v>43796</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2019</v>
      </c>
      <c r="D1401" s="3">
        <v>43794</v>
      </c>
      <c r="E1401" s="3">
        <v>43796</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2019</v>
      </c>
      <c r="D1402" s="3">
        <v>43771</v>
      </c>
      <c r="E1402" s="3">
        <v>43775</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2019</v>
      </c>
      <c r="D1403" s="3">
        <v>43771</v>
      </c>
      <c r="E1403" s="3">
        <v>43775</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2019</v>
      </c>
      <c r="D1404" s="3">
        <v>43575</v>
      </c>
      <c r="E1404" s="3">
        <v>43581</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2019</v>
      </c>
      <c r="D1405" s="3">
        <v>43575</v>
      </c>
      <c r="E1405" s="3">
        <v>43581</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2017</v>
      </c>
      <c r="D1406" s="3">
        <v>42831</v>
      </c>
      <c r="E1406" s="3">
        <v>42833</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2017</v>
      </c>
      <c r="D1407" s="3">
        <v>42831</v>
      </c>
      <c r="E1407" s="3">
        <v>42833</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2017</v>
      </c>
      <c r="D1408" s="3">
        <v>42831</v>
      </c>
      <c r="E1408" s="3">
        <v>42833</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2019</v>
      </c>
      <c r="D1409" s="3">
        <v>43711</v>
      </c>
      <c r="E1409" s="3">
        <v>43715</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2019</v>
      </c>
      <c r="D1410" s="3">
        <v>43711</v>
      </c>
      <c r="E1410" s="3">
        <v>43715</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2019</v>
      </c>
      <c r="D1411" s="3">
        <v>43734</v>
      </c>
      <c r="E1411" s="3">
        <v>43739</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2020</v>
      </c>
      <c r="D1412" s="3">
        <v>44140</v>
      </c>
      <c r="E1412" s="3">
        <v>44147</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2019</v>
      </c>
      <c r="D1413" s="3">
        <v>43656</v>
      </c>
      <c r="E1413" s="3">
        <v>43660</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2019</v>
      </c>
      <c r="D1414" s="3">
        <v>43656</v>
      </c>
      <c r="E1414" s="3">
        <v>43660</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2017</v>
      </c>
      <c r="D1415" s="3">
        <v>42916</v>
      </c>
      <c r="E1415" s="3">
        <v>42921</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2020</v>
      </c>
      <c r="D1416" s="3">
        <v>43859</v>
      </c>
      <c r="E1416" s="3">
        <v>43862</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2020</v>
      </c>
      <c r="D1417" s="3">
        <v>43859</v>
      </c>
      <c r="E1417" s="3">
        <v>43862</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2018</v>
      </c>
      <c r="D1418" s="3">
        <v>43364</v>
      </c>
      <c r="E1418" s="3">
        <v>43367</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2018</v>
      </c>
      <c r="D1419" s="3">
        <v>43364</v>
      </c>
      <c r="E1419" s="3">
        <v>43367</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2018</v>
      </c>
      <c r="D1420" s="3">
        <v>43364</v>
      </c>
      <c r="E1420" s="3">
        <v>43367</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2018</v>
      </c>
      <c r="D1421" s="3">
        <v>43369</v>
      </c>
      <c r="E1421" s="3">
        <v>43373</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2018</v>
      </c>
      <c r="D1422" s="3">
        <v>43369</v>
      </c>
      <c r="E1422" s="3">
        <v>43373</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2018</v>
      </c>
      <c r="D1423" s="3">
        <v>43369</v>
      </c>
      <c r="E1423" s="3">
        <v>43373</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2018</v>
      </c>
      <c r="D1424" s="3">
        <v>43369</v>
      </c>
      <c r="E1424" s="3">
        <v>43373</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2018</v>
      </c>
      <c r="D1425" s="3">
        <v>43369</v>
      </c>
      <c r="E1425" s="3">
        <v>43373</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2018</v>
      </c>
      <c r="D1426" s="3">
        <v>43369</v>
      </c>
      <c r="E1426" s="3">
        <v>43373</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2018</v>
      </c>
      <c r="D1427" s="3">
        <v>43369</v>
      </c>
      <c r="E1427" s="3">
        <v>43373</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2018</v>
      </c>
      <c r="D1428" s="3">
        <v>43404</v>
      </c>
      <c r="E1428" s="3">
        <v>43408</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2018</v>
      </c>
      <c r="D1429" s="3">
        <v>43404</v>
      </c>
      <c r="E1429" s="3">
        <v>43408</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2018</v>
      </c>
      <c r="D1430" s="3">
        <v>43404</v>
      </c>
      <c r="E1430" s="3">
        <v>43408</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2018</v>
      </c>
      <c r="D1431" s="3">
        <v>43404</v>
      </c>
      <c r="E1431" s="3">
        <v>43408</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2020</v>
      </c>
      <c r="D1432" s="3">
        <v>44162</v>
      </c>
      <c r="E1432" s="3">
        <v>44166</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2017</v>
      </c>
      <c r="D1433" s="3">
        <v>43088</v>
      </c>
      <c r="E1433" s="3">
        <v>43090</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2017</v>
      </c>
      <c r="D1434" s="3">
        <v>43088</v>
      </c>
      <c r="E1434" s="3">
        <v>43090</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2017</v>
      </c>
      <c r="D1435" s="3">
        <v>43088</v>
      </c>
      <c r="E1435" s="3">
        <v>43090</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2019</v>
      </c>
      <c r="D1436" s="3">
        <v>43826</v>
      </c>
      <c r="E1436" s="3">
        <v>43830</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2020</v>
      </c>
      <c r="D1437" s="3">
        <v>44003</v>
      </c>
      <c r="E1437" s="3">
        <v>44010</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2020</v>
      </c>
      <c r="D1438" s="3">
        <v>44003</v>
      </c>
      <c r="E1438" s="3">
        <v>44010</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2018</v>
      </c>
      <c r="D1439" s="3">
        <v>43388</v>
      </c>
      <c r="E1439" s="3">
        <v>43388</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2018</v>
      </c>
      <c r="D1440" s="3">
        <v>43388</v>
      </c>
      <c r="E1440" s="3">
        <v>43388</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2020</v>
      </c>
      <c r="D1441" s="3">
        <v>43934</v>
      </c>
      <c r="E1441" s="3">
        <v>43937</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2020</v>
      </c>
      <c r="D1442" s="3">
        <v>43934</v>
      </c>
      <c r="E1442" s="3">
        <v>43937</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2020</v>
      </c>
      <c r="D1443" s="3">
        <v>44185</v>
      </c>
      <c r="E1443" s="3">
        <v>44190</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2020</v>
      </c>
      <c r="D1444" s="3">
        <v>44049</v>
      </c>
      <c r="E1444" s="3">
        <v>44052</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2018</v>
      </c>
      <c r="D1445" s="3">
        <v>43374</v>
      </c>
      <c r="E1445" s="3">
        <v>43379</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2019</v>
      </c>
      <c r="D1446" s="3">
        <v>43609</v>
      </c>
      <c r="E1446" s="3">
        <v>43614</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2020</v>
      </c>
      <c r="D1447" s="3">
        <v>43996</v>
      </c>
      <c r="E1447" s="3">
        <v>43999</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2020</v>
      </c>
      <c r="D1448" s="3">
        <v>43996</v>
      </c>
      <c r="E1448" s="3">
        <v>43999</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2020</v>
      </c>
      <c r="D1449" s="3">
        <v>43996</v>
      </c>
      <c r="E1449" s="3">
        <v>43999</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2017</v>
      </c>
      <c r="D1450" s="3">
        <v>42848</v>
      </c>
      <c r="E1450" s="3">
        <v>42849</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2018</v>
      </c>
      <c r="D1451" s="3">
        <v>43221</v>
      </c>
      <c r="E1451" s="3">
        <v>43227</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2018</v>
      </c>
      <c r="D1452" s="3">
        <v>43300</v>
      </c>
      <c r="E1452" s="3">
        <v>43301</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2019</v>
      </c>
      <c r="D1453" s="3">
        <v>43796</v>
      </c>
      <c r="E1453" s="3">
        <v>43799</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2019</v>
      </c>
      <c r="D1454" s="3">
        <v>43796</v>
      </c>
      <c r="E1454" s="3">
        <v>43799</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2019</v>
      </c>
      <c r="D1455" s="3">
        <v>43796</v>
      </c>
      <c r="E1455" s="3">
        <v>43799</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2019</v>
      </c>
      <c r="D1456" s="3">
        <v>43796</v>
      </c>
      <c r="E1456" s="3">
        <v>43799</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2020</v>
      </c>
      <c r="D1457" s="3">
        <v>43995</v>
      </c>
      <c r="E1457" s="3">
        <v>44002</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2020</v>
      </c>
      <c r="D1458" s="3">
        <v>43995</v>
      </c>
      <c r="E1458" s="3">
        <v>44002</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2018</v>
      </c>
      <c r="D1459" s="3">
        <v>43329</v>
      </c>
      <c r="E1459" s="3">
        <v>43333</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2019</v>
      </c>
      <c r="D1460" s="3">
        <v>43734</v>
      </c>
      <c r="E1460" s="3">
        <v>43740</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2017</v>
      </c>
      <c r="D1461" s="3">
        <v>42859</v>
      </c>
      <c r="E1461" s="3">
        <v>42859</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2018</v>
      </c>
      <c r="D1462" s="3">
        <v>43435</v>
      </c>
      <c r="E1462" s="3">
        <v>43442</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2019</v>
      </c>
      <c r="D1463" s="3">
        <v>43536</v>
      </c>
      <c r="E1463" s="3">
        <v>43540</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2019</v>
      </c>
      <c r="D1464" s="3">
        <v>43704</v>
      </c>
      <c r="E1464" s="3">
        <v>43706</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2019</v>
      </c>
      <c r="D1465" s="3">
        <v>43704</v>
      </c>
      <c r="E1465" s="3">
        <v>43706</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2019</v>
      </c>
      <c r="D1466" s="3">
        <v>43816</v>
      </c>
      <c r="E1466" s="3">
        <v>43819</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2017</v>
      </c>
      <c r="D1467" s="3">
        <v>42955</v>
      </c>
      <c r="E1467" s="3">
        <v>42961</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2017</v>
      </c>
      <c r="D1468" s="3">
        <v>42955</v>
      </c>
      <c r="E1468" s="3">
        <v>42961</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2018</v>
      </c>
      <c r="D1469" s="3">
        <v>43236</v>
      </c>
      <c r="E1469" s="3">
        <v>43236</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2020</v>
      </c>
      <c r="D1470" s="3">
        <v>44175</v>
      </c>
      <c r="E1470" s="3">
        <v>44179</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2020</v>
      </c>
      <c r="D1471" s="3">
        <v>44175</v>
      </c>
      <c r="E1471" s="3">
        <v>44179</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2020</v>
      </c>
      <c r="D1472" s="3">
        <v>44175</v>
      </c>
      <c r="E1472" s="3">
        <v>44179</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2018</v>
      </c>
      <c r="D1473" s="3">
        <v>43367</v>
      </c>
      <c r="E1473" s="3">
        <v>43370</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2020</v>
      </c>
      <c r="D1474" s="3">
        <v>44024</v>
      </c>
      <c r="E1474" s="3">
        <v>44028</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2018</v>
      </c>
      <c r="D1475" s="3">
        <v>43435</v>
      </c>
      <c r="E1475" s="3">
        <v>43436</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2019</v>
      </c>
      <c r="D1476" s="3">
        <v>43789</v>
      </c>
      <c r="E1476" s="3">
        <v>43795</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2019</v>
      </c>
      <c r="D1477" s="3">
        <v>43789</v>
      </c>
      <c r="E1477" s="3">
        <v>43795</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2020</v>
      </c>
      <c r="D1478" s="3">
        <v>43910</v>
      </c>
      <c r="E1478" s="3">
        <v>43915</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2019</v>
      </c>
      <c r="D1479" s="3">
        <v>43783</v>
      </c>
      <c r="E1479" s="3">
        <v>43787</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2020</v>
      </c>
      <c r="D1480" s="3">
        <v>44155</v>
      </c>
      <c r="E1480" s="3">
        <v>44156</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2019</v>
      </c>
      <c r="D1481" s="3">
        <v>43802</v>
      </c>
      <c r="E1481" s="3">
        <v>43808</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2019</v>
      </c>
      <c r="D1482" s="3">
        <v>43802</v>
      </c>
      <c r="E1482" s="3">
        <v>43808</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2019</v>
      </c>
      <c r="D1483" s="3">
        <v>43802</v>
      </c>
      <c r="E1483" s="3">
        <v>43808</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2020</v>
      </c>
      <c r="D1484" s="3">
        <v>44069</v>
      </c>
      <c r="E1484" s="3">
        <v>44072</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2020</v>
      </c>
      <c r="D1485" s="3">
        <v>44069</v>
      </c>
      <c r="E1485" s="3">
        <v>44072</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2019</v>
      </c>
      <c r="D1486" s="3">
        <v>43753</v>
      </c>
      <c r="E1486" s="3">
        <v>43757</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2017</v>
      </c>
      <c r="D1487" s="3">
        <v>43066</v>
      </c>
      <c r="E1487" s="3">
        <v>43072</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2018</v>
      </c>
      <c r="D1488" s="3">
        <v>43407</v>
      </c>
      <c r="E1488" s="3">
        <v>43411</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2018</v>
      </c>
      <c r="D1489" s="3">
        <v>43407</v>
      </c>
      <c r="E1489" s="3">
        <v>43411</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2018</v>
      </c>
      <c r="D1490" s="3">
        <v>43407</v>
      </c>
      <c r="E1490" s="3">
        <v>43411</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2017</v>
      </c>
      <c r="D1491" s="3">
        <v>43068</v>
      </c>
      <c r="E1491" s="3">
        <v>43075</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2020</v>
      </c>
      <c r="D1492" s="3">
        <v>43952</v>
      </c>
      <c r="E1492" s="3">
        <v>43957</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2020</v>
      </c>
      <c r="D1493" s="3">
        <v>44160</v>
      </c>
      <c r="E1493" s="3">
        <v>44164</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2020</v>
      </c>
      <c r="D1494" s="3">
        <v>44160</v>
      </c>
      <c r="E1494" s="3">
        <v>44164</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2020</v>
      </c>
      <c r="D1495" s="3">
        <v>44135</v>
      </c>
      <c r="E1495" s="3">
        <v>44139</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2017</v>
      </c>
      <c r="D1496" s="3">
        <v>43086</v>
      </c>
      <c r="E1496" s="3">
        <v>43088</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2020</v>
      </c>
      <c r="D1497" s="3">
        <v>44079</v>
      </c>
      <c r="E1497" s="3">
        <v>44083</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2020</v>
      </c>
      <c r="D1498" s="3">
        <v>44079</v>
      </c>
      <c r="E1498" s="3">
        <v>44083</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2020</v>
      </c>
      <c r="D1499" s="3">
        <v>44079</v>
      </c>
      <c r="E1499" s="3">
        <v>44083</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2019</v>
      </c>
      <c r="D1500" s="3">
        <v>43756</v>
      </c>
      <c r="E1500" s="3">
        <v>43759</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2020</v>
      </c>
      <c r="D1501" s="3">
        <v>44148</v>
      </c>
      <c r="E1501" s="3">
        <v>44154</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2020</v>
      </c>
      <c r="D1502" s="3">
        <v>44148</v>
      </c>
      <c r="E1502" s="3">
        <v>44154</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2020</v>
      </c>
      <c r="D1503" s="3">
        <v>44148</v>
      </c>
      <c r="E1503" s="3">
        <v>44154</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2019</v>
      </c>
      <c r="D1504" s="3">
        <v>43794</v>
      </c>
      <c r="E1504" s="3">
        <v>43801</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2019</v>
      </c>
      <c r="D1505" s="3">
        <v>43794</v>
      </c>
      <c r="E1505" s="3">
        <v>43801</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2018</v>
      </c>
      <c r="D1506" s="3">
        <v>43313</v>
      </c>
      <c r="E1506" s="3">
        <v>43319</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2018</v>
      </c>
      <c r="D1507" s="3">
        <v>43313</v>
      </c>
      <c r="E1507" s="3">
        <v>43319</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2020</v>
      </c>
      <c r="D1508" s="3">
        <v>44190</v>
      </c>
      <c r="E1508" s="3">
        <v>44195</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2019</v>
      </c>
      <c r="D1509" s="3">
        <v>43726</v>
      </c>
      <c r="E1509" s="3">
        <v>43732</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2020</v>
      </c>
      <c r="D1510" s="3">
        <v>44176</v>
      </c>
      <c r="E1510" s="3">
        <v>44176</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2020</v>
      </c>
      <c r="D1511" s="3">
        <v>44087</v>
      </c>
      <c r="E1511" s="3">
        <v>44090</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2020</v>
      </c>
      <c r="D1512" s="3">
        <v>44007</v>
      </c>
      <c r="E1512" s="3">
        <v>44014</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2020</v>
      </c>
      <c r="D1513" s="3">
        <v>44007</v>
      </c>
      <c r="E1513" s="3">
        <v>44014</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2020</v>
      </c>
      <c r="D1514" s="3">
        <v>44062</v>
      </c>
      <c r="E1514" s="3">
        <v>44066</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2020</v>
      </c>
      <c r="D1515" s="3">
        <v>44062</v>
      </c>
      <c r="E1515" s="3">
        <v>44066</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2020</v>
      </c>
      <c r="D1516" s="3">
        <v>44062</v>
      </c>
      <c r="E1516" s="3">
        <v>44066</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2020</v>
      </c>
      <c r="D1517" s="3">
        <v>44177</v>
      </c>
      <c r="E1517" s="3">
        <v>44183</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2020</v>
      </c>
      <c r="D1518" s="3">
        <v>44176</v>
      </c>
      <c r="E1518" s="3">
        <v>44180</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2017</v>
      </c>
      <c r="D1519" s="3">
        <v>42770</v>
      </c>
      <c r="E1519" s="3">
        <v>42773</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2017</v>
      </c>
      <c r="D1520" s="3">
        <v>42770</v>
      </c>
      <c r="E1520" s="3">
        <v>42773</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2020</v>
      </c>
      <c r="D1521" s="3">
        <v>43873</v>
      </c>
      <c r="E1521" s="3">
        <v>43876</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2020</v>
      </c>
      <c r="D1522" s="3">
        <v>43938</v>
      </c>
      <c r="E1522" s="3">
        <v>43943</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2018</v>
      </c>
      <c r="D1523" s="3">
        <v>43440</v>
      </c>
      <c r="E1523" s="3">
        <v>43445</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2018</v>
      </c>
      <c r="D1524" s="3">
        <v>43440</v>
      </c>
      <c r="E1524" s="3">
        <v>43445</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2018</v>
      </c>
      <c r="D1525" s="3">
        <v>43440</v>
      </c>
      <c r="E1525" s="3">
        <v>43445</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2018</v>
      </c>
      <c r="D1526" s="3">
        <v>43440</v>
      </c>
      <c r="E1526" s="3">
        <v>43445</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2018</v>
      </c>
      <c r="D1527" s="3">
        <v>43440</v>
      </c>
      <c r="E1527" s="3">
        <v>43445</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2019</v>
      </c>
      <c r="D1528" s="3">
        <v>43669</v>
      </c>
      <c r="E1528" s="3">
        <v>43674</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2019</v>
      </c>
      <c r="D1529" s="3">
        <v>43669</v>
      </c>
      <c r="E1529" s="3">
        <v>43674</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2018</v>
      </c>
      <c r="D1530" s="3">
        <v>43411</v>
      </c>
      <c r="E1530" s="3">
        <v>43414</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2018</v>
      </c>
      <c r="D1531" s="3">
        <v>43411</v>
      </c>
      <c r="E1531" s="3">
        <v>43414</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2018</v>
      </c>
      <c r="D1532" s="3">
        <v>43185</v>
      </c>
      <c r="E1532" s="3">
        <v>43190</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2020</v>
      </c>
      <c r="D1533" s="3">
        <v>44075</v>
      </c>
      <c r="E1533" s="3">
        <v>44080</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2020</v>
      </c>
      <c r="D1534" s="3">
        <v>44075</v>
      </c>
      <c r="E1534" s="3">
        <v>44080</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2019</v>
      </c>
      <c r="D1535" s="3">
        <v>43804</v>
      </c>
      <c r="E1535" s="3">
        <v>43808</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2020</v>
      </c>
      <c r="D1536" s="3">
        <v>43872</v>
      </c>
      <c r="E1536" s="3">
        <v>43876</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2019</v>
      </c>
      <c r="D1537" s="3">
        <v>43768</v>
      </c>
      <c r="E1537" s="3">
        <v>43772</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2019</v>
      </c>
      <c r="D1538" s="3">
        <v>43768</v>
      </c>
      <c r="E1538" s="3">
        <v>43772</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2020</v>
      </c>
      <c r="D1539" s="3">
        <v>44090</v>
      </c>
      <c r="E1539" s="3">
        <v>44092</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2020</v>
      </c>
      <c r="D1540" s="3">
        <v>44090</v>
      </c>
      <c r="E1540" s="3">
        <v>44092</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2020</v>
      </c>
      <c r="D1541" s="3">
        <v>44090</v>
      </c>
      <c r="E1541" s="3">
        <v>44092</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2020</v>
      </c>
      <c r="D1542" s="3">
        <v>44090</v>
      </c>
      <c r="E1542" s="3">
        <v>44092</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2017</v>
      </c>
      <c r="D1543" s="3">
        <v>42805</v>
      </c>
      <c r="E1543" s="3">
        <v>42810</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2017</v>
      </c>
      <c r="D1544" s="3">
        <v>42805</v>
      </c>
      <c r="E1544" s="3">
        <v>42810</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2017</v>
      </c>
      <c r="D1545" s="3">
        <v>42771</v>
      </c>
      <c r="E1545" s="3">
        <v>42775</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2017</v>
      </c>
      <c r="D1546" s="3">
        <v>42771</v>
      </c>
      <c r="E1546" s="3">
        <v>42775</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2017</v>
      </c>
      <c r="D1547" s="3">
        <v>43100</v>
      </c>
      <c r="E1547" s="3">
        <v>43104</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2018</v>
      </c>
      <c r="D1548" s="3">
        <v>43427</v>
      </c>
      <c r="E1548" s="3">
        <v>43431</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2018</v>
      </c>
      <c r="D1549" s="3">
        <v>43427</v>
      </c>
      <c r="E1549" s="3">
        <v>43431</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2018</v>
      </c>
      <c r="D1550" s="3">
        <v>43427</v>
      </c>
      <c r="E1550" s="3">
        <v>43431</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2017</v>
      </c>
      <c r="D1551" s="3">
        <v>42922</v>
      </c>
      <c r="E1551" s="3">
        <v>42924</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2020</v>
      </c>
      <c r="D1552" s="3">
        <v>44149</v>
      </c>
      <c r="E1552" s="3">
        <v>44154</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2019</v>
      </c>
      <c r="D1553" s="3">
        <v>43634</v>
      </c>
      <c r="E1553" s="3">
        <v>43639</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2017</v>
      </c>
      <c r="D1554" s="3">
        <v>42858</v>
      </c>
      <c r="E1554" s="3">
        <v>42860</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2020</v>
      </c>
      <c r="D1555" s="3">
        <v>44121</v>
      </c>
      <c r="E1555" s="3">
        <v>44126</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2018</v>
      </c>
      <c r="D1556" s="3">
        <v>43137</v>
      </c>
      <c r="E1556" s="3">
        <v>43144</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2020</v>
      </c>
      <c r="D1557" s="3">
        <v>44079</v>
      </c>
      <c r="E1557" s="3">
        <v>44083</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2019</v>
      </c>
      <c r="D1558" s="3">
        <v>43595</v>
      </c>
      <c r="E1558" s="3">
        <v>43601</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2019</v>
      </c>
      <c r="D1559" s="3">
        <v>43595</v>
      </c>
      <c r="E1559" s="3">
        <v>43601</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2018</v>
      </c>
      <c r="D1560" s="3">
        <v>43175</v>
      </c>
      <c r="E1560" s="3">
        <v>43177</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2019</v>
      </c>
      <c r="D1561" s="3">
        <v>43565</v>
      </c>
      <c r="E1561" s="3">
        <v>43569</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2017</v>
      </c>
      <c r="D1562" s="3">
        <v>42829</v>
      </c>
      <c r="E1562" s="3">
        <v>42834</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2020</v>
      </c>
      <c r="D1563" s="3">
        <v>44080</v>
      </c>
      <c r="E1563" s="3">
        <v>44081</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2020</v>
      </c>
      <c r="D1564" s="3">
        <v>44013</v>
      </c>
      <c r="E1564" s="3">
        <v>44013</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2018</v>
      </c>
      <c r="D1565" s="3">
        <v>43413</v>
      </c>
      <c r="E1565" s="3">
        <v>43413</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2017</v>
      </c>
      <c r="D1566" s="3">
        <v>42798</v>
      </c>
      <c r="E1566" s="3">
        <v>42798</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2018</v>
      </c>
      <c r="D1567" s="3">
        <v>43178</v>
      </c>
      <c r="E1567" s="3">
        <v>43184</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2018</v>
      </c>
      <c r="D1568" s="3">
        <v>43433</v>
      </c>
      <c r="E1568" s="3">
        <v>43434</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2018</v>
      </c>
      <c r="D1569" s="3">
        <v>43433</v>
      </c>
      <c r="E1569" s="3">
        <v>43434</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2020</v>
      </c>
      <c r="D1570" s="3">
        <v>43994</v>
      </c>
      <c r="E1570" s="3">
        <v>43994</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2020</v>
      </c>
      <c r="D1571" s="3">
        <v>44162</v>
      </c>
      <c r="E1571" s="3">
        <v>44166</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2017</v>
      </c>
      <c r="D1572" s="3">
        <v>43062</v>
      </c>
      <c r="E1572" s="3">
        <v>43064</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2017</v>
      </c>
      <c r="D1573" s="3">
        <v>43062</v>
      </c>
      <c r="E1573" s="3">
        <v>43064</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2017</v>
      </c>
      <c r="D1574" s="3">
        <v>43062</v>
      </c>
      <c r="E1574" s="3">
        <v>43064</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2017</v>
      </c>
      <c r="D1575" s="3">
        <v>43062</v>
      </c>
      <c r="E1575" s="3">
        <v>43064</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2017</v>
      </c>
      <c r="D1576" s="3">
        <v>43084</v>
      </c>
      <c r="E1576" s="3">
        <v>43087</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2017</v>
      </c>
      <c r="D1577" s="3">
        <v>43084</v>
      </c>
      <c r="E1577" s="3">
        <v>43087</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2019</v>
      </c>
      <c r="D1578" s="3">
        <v>43578</v>
      </c>
      <c r="E1578" s="3">
        <v>43583</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2019</v>
      </c>
      <c r="D1579" s="3">
        <v>43609</v>
      </c>
      <c r="E1579" s="3">
        <v>43613</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2019</v>
      </c>
      <c r="D1580" s="3">
        <v>43523</v>
      </c>
      <c r="E1580" s="3">
        <v>43526</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2018</v>
      </c>
      <c r="D1581" s="3">
        <v>43321</v>
      </c>
      <c r="E1581" s="3">
        <v>43324</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2018</v>
      </c>
      <c r="D1582" s="3">
        <v>43321</v>
      </c>
      <c r="E1582" s="3">
        <v>43324</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2018</v>
      </c>
      <c r="D1583" s="3">
        <v>43321</v>
      </c>
      <c r="E1583" s="3">
        <v>43324</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2018</v>
      </c>
      <c r="D1584" s="3">
        <v>43321</v>
      </c>
      <c r="E1584" s="3">
        <v>43324</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2018</v>
      </c>
      <c r="D1585" s="3">
        <v>43321</v>
      </c>
      <c r="E1585" s="3">
        <v>43324</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2018</v>
      </c>
      <c r="D1586" s="3">
        <v>43321</v>
      </c>
      <c r="E1586" s="3">
        <v>43324</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2018</v>
      </c>
      <c r="D1587" s="3">
        <v>43321</v>
      </c>
      <c r="E1587" s="3">
        <v>43324</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2018</v>
      </c>
      <c r="D1588" s="3">
        <v>43321</v>
      </c>
      <c r="E1588" s="3">
        <v>43324</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2018</v>
      </c>
      <c r="D1589" s="3">
        <v>43321</v>
      </c>
      <c r="E1589" s="3">
        <v>43324</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2018</v>
      </c>
      <c r="D1590" s="3">
        <v>43321</v>
      </c>
      <c r="E1590" s="3">
        <v>43324</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2019</v>
      </c>
      <c r="D1591" s="3">
        <v>43598</v>
      </c>
      <c r="E1591" s="3">
        <v>43602</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2019</v>
      </c>
      <c r="D1592" s="3">
        <v>43571</v>
      </c>
      <c r="E1592" s="3">
        <v>43575</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2019</v>
      </c>
      <c r="D1593" s="3">
        <v>43571</v>
      </c>
      <c r="E1593" s="3">
        <v>43575</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2018</v>
      </c>
      <c r="D1594" s="3">
        <v>43274</v>
      </c>
      <c r="E1594" s="3">
        <v>43276</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2017</v>
      </c>
      <c r="D1595" s="3">
        <v>43027</v>
      </c>
      <c r="E1595" s="3">
        <v>43027</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2018</v>
      </c>
      <c r="D1596" s="3">
        <v>43183</v>
      </c>
      <c r="E1596" s="3">
        <v>43186</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2020</v>
      </c>
      <c r="D1597" s="3">
        <v>43960</v>
      </c>
      <c r="E1597" s="3">
        <v>43964</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2020</v>
      </c>
      <c r="D1598" s="3">
        <v>44121</v>
      </c>
      <c r="E1598" s="3">
        <v>44123</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2020</v>
      </c>
      <c r="D1599" s="3">
        <v>44155</v>
      </c>
      <c r="E1599" s="3">
        <v>44157</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2020</v>
      </c>
      <c r="D1600" s="3">
        <v>44155</v>
      </c>
      <c r="E1600" s="3">
        <v>44157</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2020</v>
      </c>
      <c r="D1601" s="3">
        <v>44155</v>
      </c>
      <c r="E1601" s="3">
        <v>44157</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2020</v>
      </c>
      <c r="D1602" s="3">
        <v>44155</v>
      </c>
      <c r="E1602" s="3">
        <v>44157</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2019</v>
      </c>
      <c r="D1603" s="3">
        <v>43594</v>
      </c>
      <c r="E1603" s="3">
        <v>43599</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2019</v>
      </c>
      <c r="D1604" s="3">
        <v>43811</v>
      </c>
      <c r="E1604" s="3">
        <v>43817</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2020</v>
      </c>
      <c r="D1605" s="3">
        <v>44166</v>
      </c>
      <c r="E1605" s="3">
        <v>44170</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2019</v>
      </c>
      <c r="D1606" s="3">
        <v>43575</v>
      </c>
      <c r="E1606" s="3">
        <v>43580</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2019</v>
      </c>
      <c r="D1607" s="3">
        <v>43575</v>
      </c>
      <c r="E1607" s="3">
        <v>43580</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2019</v>
      </c>
      <c r="D1608" s="3">
        <v>43575</v>
      </c>
      <c r="E1608" s="3">
        <v>43580</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2019</v>
      </c>
      <c r="D1609" s="3">
        <v>43575</v>
      </c>
      <c r="E1609" s="3">
        <v>43580</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2019</v>
      </c>
      <c r="D1610" s="3">
        <v>43575</v>
      </c>
      <c r="E1610" s="3">
        <v>43580</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2019</v>
      </c>
      <c r="D1611" s="3">
        <v>43575</v>
      </c>
      <c r="E1611" s="3">
        <v>43580</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2017</v>
      </c>
      <c r="D1612" s="3">
        <v>42881</v>
      </c>
      <c r="E1612" s="3">
        <v>42885</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2017</v>
      </c>
      <c r="D1613" s="3">
        <v>42881</v>
      </c>
      <c r="E1613" s="3">
        <v>42885</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2017</v>
      </c>
      <c r="D1614" s="3">
        <v>42881</v>
      </c>
      <c r="E1614" s="3">
        <v>42885</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2020</v>
      </c>
      <c r="D1615" s="3">
        <v>44187</v>
      </c>
      <c r="E1615" s="3">
        <v>44191</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2019</v>
      </c>
      <c r="D1616" s="3">
        <v>43540</v>
      </c>
      <c r="E1616" s="3">
        <v>43544</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2018</v>
      </c>
      <c r="D1617" s="3">
        <v>43322</v>
      </c>
      <c r="E1617" s="3">
        <v>43328</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2018</v>
      </c>
      <c r="D1618" s="3">
        <v>43322</v>
      </c>
      <c r="E1618" s="3">
        <v>43328</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2018</v>
      </c>
      <c r="D1619" s="3">
        <v>43322</v>
      </c>
      <c r="E1619" s="3">
        <v>43328</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2019</v>
      </c>
      <c r="D1620" s="3">
        <v>43719</v>
      </c>
      <c r="E1620" s="3">
        <v>43723</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2019</v>
      </c>
      <c r="D1621" s="3">
        <v>43719</v>
      </c>
      <c r="E1621" s="3">
        <v>43723</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2020</v>
      </c>
      <c r="D1622" s="3">
        <v>44021</v>
      </c>
      <c r="E1622" s="3">
        <v>44028</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2020</v>
      </c>
      <c r="D1623" s="3">
        <v>44021</v>
      </c>
      <c r="E1623" s="3">
        <v>44028</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2020</v>
      </c>
      <c r="D1624" s="3">
        <v>44021</v>
      </c>
      <c r="E1624" s="3">
        <v>44028</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2020</v>
      </c>
      <c r="D1625" s="3">
        <v>44021</v>
      </c>
      <c r="E1625" s="3">
        <v>44028</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2018</v>
      </c>
      <c r="D1626" s="3">
        <v>43453</v>
      </c>
      <c r="E1626" s="3">
        <v>43458</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2018</v>
      </c>
      <c r="D1627" s="3">
        <v>43453</v>
      </c>
      <c r="E1627" s="3">
        <v>43458</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2018</v>
      </c>
      <c r="D1628" s="3">
        <v>43420</v>
      </c>
      <c r="E1628" s="3">
        <v>43426</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2018</v>
      </c>
      <c r="D1629" s="3">
        <v>43367</v>
      </c>
      <c r="E1629" s="3">
        <v>43373</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2020</v>
      </c>
      <c r="D1630" s="3">
        <v>44004</v>
      </c>
      <c r="E1630" s="3">
        <v>44008</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2020</v>
      </c>
      <c r="D1631" s="3">
        <v>44004</v>
      </c>
      <c r="E1631" s="3">
        <v>44008</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2019</v>
      </c>
      <c r="D1632" s="3">
        <v>43594</v>
      </c>
      <c r="E1632" s="3">
        <v>43594</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2019</v>
      </c>
      <c r="D1633" s="3">
        <v>43594</v>
      </c>
      <c r="E1633" s="3">
        <v>43594</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2019</v>
      </c>
      <c r="D1634" s="3">
        <v>43594</v>
      </c>
      <c r="E1634" s="3">
        <v>43594</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2019</v>
      </c>
      <c r="D1635" s="3">
        <v>43594</v>
      </c>
      <c r="E1635" s="3">
        <v>43594</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2019</v>
      </c>
      <c r="D1636" s="3">
        <v>43594</v>
      </c>
      <c r="E1636" s="3">
        <v>43594</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2017</v>
      </c>
      <c r="D1637" s="3">
        <v>43065</v>
      </c>
      <c r="E1637" s="3">
        <v>43071</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2017</v>
      </c>
      <c r="D1638" s="3">
        <v>43065</v>
      </c>
      <c r="E1638" s="3">
        <v>43071</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2017</v>
      </c>
      <c r="D1639" s="3">
        <v>43065</v>
      </c>
      <c r="E1639" s="3">
        <v>43071</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2019</v>
      </c>
      <c r="D1640" s="3">
        <v>43612</v>
      </c>
      <c r="E1640" s="3">
        <v>43618</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2019</v>
      </c>
      <c r="D1641" s="3">
        <v>43612</v>
      </c>
      <c r="E1641" s="3">
        <v>43618</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2019</v>
      </c>
      <c r="D1642" s="3">
        <v>43612</v>
      </c>
      <c r="E1642" s="3">
        <v>43618</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2019</v>
      </c>
      <c r="D1643" s="3">
        <v>43612</v>
      </c>
      <c r="E1643" s="3">
        <v>43618</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2017</v>
      </c>
      <c r="D1644" s="3">
        <v>43068</v>
      </c>
      <c r="E1644" s="3">
        <v>43073</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2018</v>
      </c>
      <c r="D1645" s="3">
        <v>43178</v>
      </c>
      <c r="E1645" s="3">
        <v>43179</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2018</v>
      </c>
      <c r="D1646" s="3">
        <v>43178</v>
      </c>
      <c r="E1646" s="3">
        <v>43179</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2018</v>
      </c>
      <c r="D1647" s="3">
        <v>43178</v>
      </c>
      <c r="E1647" s="3">
        <v>43179</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2018</v>
      </c>
      <c r="D1648" s="3">
        <v>43405</v>
      </c>
      <c r="E1648" s="3">
        <v>43407</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2018</v>
      </c>
      <c r="D1649" s="3">
        <v>43405</v>
      </c>
      <c r="E1649" s="3">
        <v>43407</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2018</v>
      </c>
      <c r="D1650" s="3">
        <v>43369</v>
      </c>
      <c r="E1650" s="3">
        <v>43372</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2018</v>
      </c>
      <c r="D1651" s="3">
        <v>43369</v>
      </c>
      <c r="E1651" s="3">
        <v>43372</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2017</v>
      </c>
      <c r="D1652" s="3">
        <v>42976</v>
      </c>
      <c r="E1652" s="3">
        <v>42976</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2017</v>
      </c>
      <c r="D1653" s="3">
        <v>42976</v>
      </c>
      <c r="E1653" s="3">
        <v>42976</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2020</v>
      </c>
      <c r="D1654" s="3">
        <v>44154</v>
      </c>
      <c r="E1654" s="3">
        <v>44157</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2020</v>
      </c>
      <c r="D1655" s="3">
        <v>44154</v>
      </c>
      <c r="E1655" s="3">
        <v>44157</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2020</v>
      </c>
      <c r="D1656" s="3">
        <v>44154</v>
      </c>
      <c r="E1656" s="3">
        <v>44157</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2020</v>
      </c>
      <c r="D1657" s="3">
        <v>44154</v>
      </c>
      <c r="E1657" s="3">
        <v>44157</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2020</v>
      </c>
      <c r="D1658" s="3">
        <v>44154</v>
      </c>
      <c r="E1658" s="3">
        <v>44157</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2017</v>
      </c>
      <c r="D1659" s="3">
        <v>42867</v>
      </c>
      <c r="E1659" s="3">
        <v>42870</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2020</v>
      </c>
      <c r="D1660" s="3">
        <v>43851</v>
      </c>
      <c r="E1660" s="3">
        <v>43857</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2020</v>
      </c>
      <c r="D1661" s="3">
        <v>44135</v>
      </c>
      <c r="E1661" s="3">
        <v>44142</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2020</v>
      </c>
      <c r="D1662" s="3">
        <v>44135</v>
      </c>
      <c r="E1662" s="3">
        <v>44142</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2020</v>
      </c>
      <c r="D1663" s="3">
        <v>43952</v>
      </c>
      <c r="E1663" s="3">
        <v>43958</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2020</v>
      </c>
      <c r="D1664" s="3">
        <v>43952</v>
      </c>
      <c r="E1664" s="3">
        <v>43958</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2019</v>
      </c>
      <c r="D1665" s="3">
        <v>43794</v>
      </c>
      <c r="E1665" s="3">
        <v>43796</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2019</v>
      </c>
      <c r="D1666" s="3">
        <v>43794</v>
      </c>
      <c r="E1666" s="3">
        <v>43796</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2019</v>
      </c>
      <c r="D1667" s="3">
        <v>43794</v>
      </c>
      <c r="E1667" s="3">
        <v>43796</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2019</v>
      </c>
      <c r="D1668" s="3">
        <v>43794</v>
      </c>
      <c r="E1668" s="3">
        <v>43796</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2019</v>
      </c>
      <c r="D1669" s="3">
        <v>43794</v>
      </c>
      <c r="E1669" s="3">
        <v>43796</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2019</v>
      </c>
      <c r="D1670" s="3">
        <v>43794</v>
      </c>
      <c r="E1670" s="3">
        <v>43796</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2018</v>
      </c>
      <c r="D1671" s="3">
        <v>43110</v>
      </c>
      <c r="E1671" s="3">
        <v>43115</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2020</v>
      </c>
      <c r="D1672" s="3">
        <v>44124</v>
      </c>
      <c r="E1672" s="3">
        <v>44131</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2019</v>
      </c>
      <c r="D1673" s="3">
        <v>43547</v>
      </c>
      <c r="E1673" s="3">
        <v>43550</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2020</v>
      </c>
      <c r="D1674" s="3">
        <v>44016</v>
      </c>
      <c r="E1674" s="3">
        <v>44020</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2018</v>
      </c>
      <c r="D1675" s="3">
        <v>43445</v>
      </c>
      <c r="E1675" s="3">
        <v>43446</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2018</v>
      </c>
      <c r="D1676" s="3">
        <v>43360</v>
      </c>
      <c r="E1676" s="3">
        <v>43364</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2018</v>
      </c>
      <c r="D1677" s="3">
        <v>43360</v>
      </c>
      <c r="E1677" s="3">
        <v>43364</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2019</v>
      </c>
      <c r="D1678" s="3">
        <v>43604</v>
      </c>
      <c r="E1678" s="3">
        <v>43610</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2019</v>
      </c>
      <c r="D1679" s="3">
        <v>43604</v>
      </c>
      <c r="E1679" s="3">
        <v>43610</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2017</v>
      </c>
      <c r="D1680" s="3">
        <v>42985</v>
      </c>
      <c r="E1680" s="3">
        <v>42991</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2017</v>
      </c>
      <c r="D1681" s="3">
        <v>42985</v>
      </c>
      <c r="E1681" s="3">
        <v>42991</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2017</v>
      </c>
      <c r="D1682" s="3">
        <v>42985</v>
      </c>
      <c r="E1682" s="3">
        <v>42991</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2017</v>
      </c>
      <c r="D1683" s="3">
        <v>42985</v>
      </c>
      <c r="E1683" s="3">
        <v>42991</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2019</v>
      </c>
      <c r="D1684" s="3">
        <v>43738</v>
      </c>
      <c r="E1684" s="3">
        <v>43740</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2019</v>
      </c>
      <c r="D1685" s="3">
        <v>43777</v>
      </c>
      <c r="E1685" s="3">
        <v>43782</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2020</v>
      </c>
      <c r="D1686" s="3">
        <v>43946</v>
      </c>
      <c r="E1686" s="3">
        <v>43949</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2020</v>
      </c>
      <c r="D1687" s="3">
        <v>43946</v>
      </c>
      <c r="E1687" s="3">
        <v>43949</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2020</v>
      </c>
      <c r="D1688" s="3">
        <v>43946</v>
      </c>
      <c r="E1688" s="3">
        <v>43949</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2020</v>
      </c>
      <c r="D1689" s="3">
        <v>44176</v>
      </c>
      <c r="E1689" s="3">
        <v>44178</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2020</v>
      </c>
      <c r="D1690" s="3">
        <v>44176</v>
      </c>
      <c r="E1690" s="3">
        <v>44178</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2017</v>
      </c>
      <c r="D1691" s="3">
        <v>42963</v>
      </c>
      <c r="E1691" s="3">
        <v>42967</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2020</v>
      </c>
      <c r="D1692" s="3">
        <v>44175</v>
      </c>
      <c r="E1692" s="3">
        <v>44181</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2020</v>
      </c>
      <c r="D1693" s="3">
        <v>44175</v>
      </c>
      <c r="E1693" s="3">
        <v>44181</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2019</v>
      </c>
      <c r="D1694" s="3">
        <v>43539</v>
      </c>
      <c r="E1694" s="3">
        <v>43544</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2019</v>
      </c>
      <c r="D1695" s="3">
        <v>43643</v>
      </c>
      <c r="E1695" s="3">
        <v>43646</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2018</v>
      </c>
      <c r="D1696" s="3">
        <v>43368</v>
      </c>
      <c r="E1696" s="3">
        <v>43371</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2018</v>
      </c>
      <c r="D1697" s="3">
        <v>43368</v>
      </c>
      <c r="E1697" s="3">
        <v>43371</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2018</v>
      </c>
      <c r="D1698" s="3">
        <v>43368</v>
      </c>
      <c r="E1698" s="3">
        <v>43371</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2018</v>
      </c>
      <c r="D1699" s="3">
        <v>43461</v>
      </c>
      <c r="E1699" s="3">
        <v>43465</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2018</v>
      </c>
      <c r="D1700" s="3">
        <v>43461</v>
      </c>
      <c r="E1700" s="3">
        <v>43465</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2017</v>
      </c>
      <c r="D1701" s="3">
        <v>42889</v>
      </c>
      <c r="E1701" s="3">
        <v>42893</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2018</v>
      </c>
      <c r="D1702" s="3">
        <v>43294</v>
      </c>
      <c r="E1702" s="3">
        <v>43296</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2018</v>
      </c>
      <c r="D1703" s="3">
        <v>43294</v>
      </c>
      <c r="E1703" s="3">
        <v>43296</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2018</v>
      </c>
      <c r="D1704" s="3">
        <v>43294</v>
      </c>
      <c r="E1704" s="3">
        <v>43296</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2017</v>
      </c>
      <c r="D1705" s="3">
        <v>42769</v>
      </c>
      <c r="E1705" s="3">
        <v>42773</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2019</v>
      </c>
      <c r="D1706" s="3">
        <v>43533</v>
      </c>
      <c r="E1706" s="3">
        <v>43533</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2018</v>
      </c>
      <c r="D1707" s="3">
        <v>43426</v>
      </c>
      <c r="E1707" s="3">
        <v>43430</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2020</v>
      </c>
      <c r="D1708" s="3">
        <v>44135</v>
      </c>
      <c r="E1708" s="3">
        <v>44141</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2020</v>
      </c>
      <c r="D1709" s="3">
        <v>44135</v>
      </c>
      <c r="E1709" s="3">
        <v>44141</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2020</v>
      </c>
      <c r="D1710" s="3">
        <v>44135</v>
      </c>
      <c r="E1710" s="3">
        <v>44141</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2020</v>
      </c>
      <c r="D1711" s="3">
        <v>44135</v>
      </c>
      <c r="E1711" s="3">
        <v>44141</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2020</v>
      </c>
      <c r="D1712" s="3">
        <v>44135</v>
      </c>
      <c r="E1712" s="3">
        <v>44141</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2020</v>
      </c>
      <c r="D1713" s="3">
        <v>44135</v>
      </c>
      <c r="E1713" s="3">
        <v>44141</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2018</v>
      </c>
      <c r="D1714" s="3">
        <v>43130</v>
      </c>
      <c r="E1714" s="3">
        <v>43135</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2020</v>
      </c>
      <c r="D1715" s="3">
        <v>44083</v>
      </c>
      <c r="E1715" s="3">
        <v>44088</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2020</v>
      </c>
      <c r="D1716" s="3">
        <v>44112</v>
      </c>
      <c r="E1716" s="3">
        <v>44118</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2019</v>
      </c>
      <c r="D1717" s="3">
        <v>43586</v>
      </c>
      <c r="E1717" s="3">
        <v>43590</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2019</v>
      </c>
      <c r="D1718" s="3">
        <v>43605</v>
      </c>
      <c r="E1718" s="3">
        <v>43610</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2019</v>
      </c>
      <c r="D1719" s="3">
        <v>43605</v>
      </c>
      <c r="E1719" s="3">
        <v>43610</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2019</v>
      </c>
      <c r="D1720" s="3">
        <v>43605</v>
      </c>
      <c r="E1720" s="3">
        <v>43610</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2019</v>
      </c>
      <c r="D1721" s="3">
        <v>43605</v>
      </c>
      <c r="E1721" s="3">
        <v>43610</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2019</v>
      </c>
      <c r="D1722" s="3">
        <v>43605</v>
      </c>
      <c r="E1722" s="3">
        <v>43610</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2018</v>
      </c>
      <c r="D1723" s="3">
        <v>43454</v>
      </c>
      <c r="E1723" s="3">
        <v>43459</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2018</v>
      </c>
      <c r="D1724" s="3">
        <v>43454</v>
      </c>
      <c r="E1724" s="3">
        <v>43459</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2018</v>
      </c>
      <c r="D1725" s="3">
        <v>43454</v>
      </c>
      <c r="E1725" s="3">
        <v>43459</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2018</v>
      </c>
      <c r="D1726" s="3">
        <v>43453</v>
      </c>
      <c r="E1726" s="3">
        <v>43454</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2018</v>
      </c>
      <c r="D1727" s="3">
        <v>43453</v>
      </c>
      <c r="E1727" s="3">
        <v>43454</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2018</v>
      </c>
      <c r="D1728" s="3">
        <v>43453</v>
      </c>
      <c r="E1728" s="3">
        <v>43454</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2020</v>
      </c>
      <c r="D1729" s="3">
        <v>43951</v>
      </c>
      <c r="E1729" s="3">
        <v>43956</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2019</v>
      </c>
      <c r="D1730" s="3">
        <v>43503</v>
      </c>
      <c r="E1730" s="3">
        <v>43503</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2019</v>
      </c>
      <c r="D1731" s="3">
        <v>43503</v>
      </c>
      <c r="E1731" s="3">
        <v>43503</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2017</v>
      </c>
      <c r="D1732" s="3">
        <v>43006</v>
      </c>
      <c r="E1732" s="3">
        <v>43011</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2017</v>
      </c>
      <c r="D1733" s="3">
        <v>43006</v>
      </c>
      <c r="E1733" s="3">
        <v>43011</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2019</v>
      </c>
      <c r="D1734" s="3">
        <v>43657</v>
      </c>
      <c r="E1734" s="3">
        <v>43661</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2019</v>
      </c>
      <c r="D1735" s="3">
        <v>43657</v>
      </c>
      <c r="E1735" s="3">
        <v>43661</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2020</v>
      </c>
      <c r="D1736" s="3">
        <v>44042</v>
      </c>
      <c r="E1736" s="3">
        <v>44045</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2020</v>
      </c>
      <c r="D1737" s="3">
        <v>44042</v>
      </c>
      <c r="E1737" s="3">
        <v>44045</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2020</v>
      </c>
      <c r="D1738" s="3">
        <v>44042</v>
      </c>
      <c r="E1738" s="3">
        <v>44045</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2018</v>
      </c>
      <c r="D1739" s="3">
        <v>43346</v>
      </c>
      <c r="E1739" s="3">
        <v>43352</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2018</v>
      </c>
      <c r="D1740" s="3">
        <v>43346</v>
      </c>
      <c r="E1740" s="3">
        <v>43352</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2018</v>
      </c>
      <c r="D1741" s="3">
        <v>43346</v>
      </c>
      <c r="E1741" s="3">
        <v>43352</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2017</v>
      </c>
      <c r="D1742" s="3">
        <v>42956</v>
      </c>
      <c r="E1742" s="3">
        <v>42963</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2020</v>
      </c>
      <c r="D1743" s="3">
        <v>44135</v>
      </c>
      <c r="E1743" s="3">
        <v>44139</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2020</v>
      </c>
      <c r="D1744" s="3">
        <v>44135</v>
      </c>
      <c r="E1744" s="3">
        <v>44139</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2020</v>
      </c>
      <c r="D1745" s="3">
        <v>44135</v>
      </c>
      <c r="E1745" s="3">
        <v>44139</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2020</v>
      </c>
      <c r="D1746" s="3">
        <v>44135</v>
      </c>
      <c r="E1746" s="3">
        <v>44139</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2017</v>
      </c>
      <c r="D1747" s="3">
        <v>42892</v>
      </c>
      <c r="E1747" s="3">
        <v>42895</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2019</v>
      </c>
      <c r="D1748" s="3">
        <v>43691</v>
      </c>
      <c r="E1748" s="3">
        <v>43695</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2019</v>
      </c>
      <c r="D1749" s="3">
        <v>43691</v>
      </c>
      <c r="E1749" s="3">
        <v>43695</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2017</v>
      </c>
      <c r="D1750" s="3">
        <v>42850</v>
      </c>
      <c r="E1750" s="3">
        <v>42854</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2017</v>
      </c>
      <c r="D1751" s="3">
        <v>42850</v>
      </c>
      <c r="E1751" s="3">
        <v>42854</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2018</v>
      </c>
      <c r="D1752" s="3">
        <v>43426</v>
      </c>
      <c r="E1752" s="3">
        <v>43431</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2020</v>
      </c>
      <c r="D1753" s="3">
        <v>44119</v>
      </c>
      <c r="E1753" s="3">
        <v>44122</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2020</v>
      </c>
      <c r="D1754" s="3">
        <v>44168</v>
      </c>
      <c r="E1754" s="3">
        <v>44171</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2020</v>
      </c>
      <c r="D1755" s="3">
        <v>44168</v>
      </c>
      <c r="E1755" s="3">
        <v>44171</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2020</v>
      </c>
      <c r="D1756" s="3">
        <v>44168</v>
      </c>
      <c r="E1756" s="3">
        <v>44171</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2018</v>
      </c>
      <c r="D1757" s="3">
        <v>43442</v>
      </c>
      <c r="E1757" s="3">
        <v>43445</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2018</v>
      </c>
      <c r="D1758" s="3">
        <v>43442</v>
      </c>
      <c r="E1758" s="3">
        <v>43445</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2018</v>
      </c>
      <c r="D1759" s="3">
        <v>43294</v>
      </c>
      <c r="E1759" s="3">
        <v>43296</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2017</v>
      </c>
      <c r="D1760" s="3">
        <v>42866</v>
      </c>
      <c r="E1760" s="3">
        <v>42872</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2017</v>
      </c>
      <c r="D1761" s="3">
        <v>42741</v>
      </c>
      <c r="E1761" s="3">
        <v>42748</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2018</v>
      </c>
      <c r="D1762" s="3">
        <v>43348</v>
      </c>
      <c r="E1762" s="3">
        <v>43352</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2018</v>
      </c>
      <c r="D1763" s="3">
        <v>43348</v>
      </c>
      <c r="E1763" s="3">
        <v>43352</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2018</v>
      </c>
      <c r="D1764" s="3">
        <v>43348</v>
      </c>
      <c r="E1764" s="3">
        <v>43352</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2019</v>
      </c>
      <c r="D1765" s="3">
        <v>43682</v>
      </c>
      <c r="E1765" s="3">
        <v>43686</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2019</v>
      </c>
      <c r="D1766" s="3">
        <v>43682</v>
      </c>
      <c r="E1766" s="3">
        <v>43686</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2019</v>
      </c>
      <c r="D1767" s="3">
        <v>43682</v>
      </c>
      <c r="E1767" s="3">
        <v>43686</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2019</v>
      </c>
      <c r="D1768" s="3">
        <v>43682</v>
      </c>
      <c r="E1768" s="3">
        <v>43686</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2017</v>
      </c>
      <c r="D1769" s="3">
        <v>42816</v>
      </c>
      <c r="E1769" s="3">
        <v>42820</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2017</v>
      </c>
      <c r="D1770" s="3">
        <v>42816</v>
      </c>
      <c r="E1770" s="3">
        <v>42820</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2020</v>
      </c>
      <c r="D1771" s="3">
        <v>43893</v>
      </c>
      <c r="E1771" s="3">
        <v>43899</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2020</v>
      </c>
      <c r="D1772" s="3">
        <v>43893</v>
      </c>
      <c r="E1772" s="3">
        <v>43899</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2019</v>
      </c>
      <c r="D1773" s="3">
        <v>43797</v>
      </c>
      <c r="E1773" s="3">
        <v>43799</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2019</v>
      </c>
      <c r="D1774" s="3">
        <v>43797</v>
      </c>
      <c r="E1774" s="3">
        <v>43799</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2017</v>
      </c>
      <c r="D1775" s="3">
        <v>42853</v>
      </c>
      <c r="E1775" s="3">
        <v>42858</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2017</v>
      </c>
      <c r="D1776" s="3">
        <v>42853</v>
      </c>
      <c r="E1776" s="3">
        <v>42858</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2017</v>
      </c>
      <c r="D1777" s="3">
        <v>42853</v>
      </c>
      <c r="E1777" s="3">
        <v>42858</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2017</v>
      </c>
      <c r="D1778" s="3">
        <v>42853</v>
      </c>
      <c r="E1778" s="3">
        <v>42858</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2018</v>
      </c>
      <c r="D1779" s="3">
        <v>43428</v>
      </c>
      <c r="E1779" s="3">
        <v>43432</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2018</v>
      </c>
      <c r="D1780" s="3">
        <v>43428</v>
      </c>
      <c r="E1780" s="3">
        <v>43432</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2019</v>
      </c>
      <c r="D1781" s="3">
        <v>43781</v>
      </c>
      <c r="E1781" s="3">
        <v>43786</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2019</v>
      </c>
      <c r="D1782" s="3">
        <v>43781</v>
      </c>
      <c r="E1782" s="3">
        <v>43786</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2018</v>
      </c>
      <c r="D1783" s="3">
        <v>43290</v>
      </c>
      <c r="E1783" s="3">
        <v>43294</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2018</v>
      </c>
      <c r="D1784" s="3">
        <v>43290</v>
      </c>
      <c r="E1784" s="3">
        <v>43294</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2020</v>
      </c>
      <c r="D1785" s="3">
        <v>44097</v>
      </c>
      <c r="E1785" s="3">
        <v>44101</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2020</v>
      </c>
      <c r="D1786" s="3">
        <v>44097</v>
      </c>
      <c r="E1786" s="3">
        <v>44101</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2020</v>
      </c>
      <c r="D1787" s="3">
        <v>44097</v>
      </c>
      <c r="E1787" s="3">
        <v>44101</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2020</v>
      </c>
      <c r="D1788" s="3">
        <v>44097</v>
      </c>
      <c r="E1788" s="3">
        <v>44101</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2018</v>
      </c>
      <c r="D1789" s="3">
        <v>43146</v>
      </c>
      <c r="E1789" s="3">
        <v>43150</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2018</v>
      </c>
      <c r="D1790" s="3">
        <v>43146</v>
      </c>
      <c r="E1790" s="3">
        <v>43150</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2018</v>
      </c>
      <c r="D1791" s="3">
        <v>43146</v>
      </c>
      <c r="E1791" s="3">
        <v>43150</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2017</v>
      </c>
      <c r="D1792" s="3">
        <v>43008</v>
      </c>
      <c r="E1792" s="3">
        <v>43012</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2017</v>
      </c>
      <c r="D1793" s="3">
        <v>43070</v>
      </c>
      <c r="E1793" s="3">
        <v>43072</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2017</v>
      </c>
      <c r="D1794" s="3">
        <v>43070</v>
      </c>
      <c r="E1794" s="3">
        <v>43072</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2017</v>
      </c>
      <c r="D1795" s="3">
        <v>43077</v>
      </c>
      <c r="E1795" s="3">
        <v>43082</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2019</v>
      </c>
      <c r="D1796" s="3">
        <v>43714</v>
      </c>
      <c r="E1796" s="3">
        <v>43719</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2020</v>
      </c>
      <c r="D1797" s="3">
        <v>44071</v>
      </c>
      <c r="E1797" s="3">
        <v>44074</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2020</v>
      </c>
      <c r="D1798" s="3">
        <v>44071</v>
      </c>
      <c r="E1798" s="3">
        <v>44074</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2020</v>
      </c>
      <c r="D1799" s="3">
        <v>44071</v>
      </c>
      <c r="E1799" s="3">
        <v>44074</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2019</v>
      </c>
      <c r="D1800" s="3">
        <v>43654</v>
      </c>
      <c r="E1800" s="3">
        <v>43658</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2019</v>
      </c>
      <c r="D1801" s="3">
        <v>43686</v>
      </c>
      <c r="E1801" s="3">
        <v>43688</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2019</v>
      </c>
      <c r="D1802" s="3">
        <v>43686</v>
      </c>
      <c r="E1802" s="3">
        <v>43688</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2019</v>
      </c>
      <c r="D1803" s="3">
        <v>43783</v>
      </c>
      <c r="E1803" s="3">
        <v>43789</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2020</v>
      </c>
      <c r="D1804" s="3">
        <v>44097</v>
      </c>
      <c r="E1804" s="3">
        <v>44101</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2020</v>
      </c>
      <c r="D1805" s="3">
        <v>44097</v>
      </c>
      <c r="E1805" s="3">
        <v>44101</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2020</v>
      </c>
      <c r="D1806" s="3">
        <v>44097</v>
      </c>
      <c r="E1806" s="3">
        <v>44101</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2019</v>
      </c>
      <c r="D1807" s="3">
        <v>43825</v>
      </c>
      <c r="E1807" s="3">
        <v>43828</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2019</v>
      </c>
      <c r="D1808" s="3">
        <v>43825</v>
      </c>
      <c r="E1808" s="3">
        <v>43828</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2019</v>
      </c>
      <c r="D1809" s="3">
        <v>43825</v>
      </c>
      <c r="E1809" s="3">
        <v>43828</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2019</v>
      </c>
      <c r="D1810" s="3">
        <v>43507</v>
      </c>
      <c r="E1810" s="3">
        <v>43509</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2019</v>
      </c>
      <c r="D1811" s="3">
        <v>43762</v>
      </c>
      <c r="E1811" s="3">
        <v>43768</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2019</v>
      </c>
      <c r="D1812" s="3">
        <v>43762</v>
      </c>
      <c r="E1812" s="3">
        <v>43768</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2017</v>
      </c>
      <c r="D1813" s="3">
        <v>42895</v>
      </c>
      <c r="E1813" s="3">
        <v>42897</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2020</v>
      </c>
      <c r="D1814" s="3">
        <v>44156</v>
      </c>
      <c r="E1814" s="3">
        <v>44162</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2020</v>
      </c>
      <c r="D1815" s="3">
        <v>44156</v>
      </c>
      <c r="E1815" s="3">
        <v>44162</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2018</v>
      </c>
      <c r="D1816" s="3">
        <v>43357</v>
      </c>
      <c r="E1816" s="3">
        <v>43361</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2018</v>
      </c>
      <c r="D1817" s="3">
        <v>43255</v>
      </c>
      <c r="E1817" s="3">
        <v>43255</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2018</v>
      </c>
      <c r="D1818" s="3">
        <v>43255</v>
      </c>
      <c r="E1818" s="3">
        <v>43255</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2018</v>
      </c>
      <c r="D1819" s="3">
        <v>43447</v>
      </c>
      <c r="E1819" s="3">
        <v>43449</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2017</v>
      </c>
      <c r="D1820" s="3">
        <v>42880</v>
      </c>
      <c r="E1820" s="3">
        <v>42884</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2017</v>
      </c>
      <c r="D1821" s="3">
        <v>42880</v>
      </c>
      <c r="E1821" s="3">
        <v>42884</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2019</v>
      </c>
      <c r="D1822" s="3">
        <v>43512</v>
      </c>
      <c r="E1822" s="3">
        <v>43516</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2019</v>
      </c>
      <c r="D1823" s="3">
        <v>43512</v>
      </c>
      <c r="E1823" s="3">
        <v>43516</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2019</v>
      </c>
      <c r="D1824" s="3">
        <v>43512</v>
      </c>
      <c r="E1824" s="3">
        <v>43516</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2019</v>
      </c>
      <c r="D1825" s="3">
        <v>43512</v>
      </c>
      <c r="E1825" s="3">
        <v>43516</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2019</v>
      </c>
      <c r="D1826" s="3">
        <v>43822</v>
      </c>
      <c r="E1826" s="3">
        <v>43828</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2019</v>
      </c>
      <c r="D1827" s="3">
        <v>43822</v>
      </c>
      <c r="E1827" s="3">
        <v>43828</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2019</v>
      </c>
      <c r="D1828" s="3">
        <v>43822</v>
      </c>
      <c r="E1828" s="3">
        <v>43828</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2019</v>
      </c>
      <c r="D1829" s="3">
        <v>43504</v>
      </c>
      <c r="E1829" s="3">
        <v>43507</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2018</v>
      </c>
      <c r="D1830" s="3">
        <v>43294</v>
      </c>
      <c r="E1830" s="3">
        <v>43296</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2017</v>
      </c>
      <c r="D1831" s="3">
        <v>42873</v>
      </c>
      <c r="E1831" s="3">
        <v>42879</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2020</v>
      </c>
      <c r="D1832" s="3">
        <v>44126</v>
      </c>
      <c r="E1832" s="3">
        <v>44126</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2020</v>
      </c>
      <c r="D1833" s="3">
        <v>44126</v>
      </c>
      <c r="E1833" s="3">
        <v>44126</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2018</v>
      </c>
      <c r="D1834" s="3">
        <v>43409</v>
      </c>
      <c r="E1834" s="3">
        <v>43413</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2020</v>
      </c>
      <c r="D1835" s="3">
        <v>44045</v>
      </c>
      <c r="E1835" s="3">
        <v>44051</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2020</v>
      </c>
      <c r="D1836" s="3">
        <v>44045</v>
      </c>
      <c r="E1836" s="3">
        <v>44051</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2017</v>
      </c>
      <c r="D1837" s="3">
        <v>42907</v>
      </c>
      <c r="E1837" s="3">
        <v>42910</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2020</v>
      </c>
      <c r="D1838" s="3">
        <v>43881</v>
      </c>
      <c r="E1838" s="3">
        <v>43883</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2017</v>
      </c>
      <c r="D1839" s="3">
        <v>42948</v>
      </c>
      <c r="E1839" s="3">
        <v>42952</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2017</v>
      </c>
      <c r="D1840" s="3">
        <v>42948</v>
      </c>
      <c r="E1840" s="3">
        <v>42952</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2017</v>
      </c>
      <c r="D1841" s="3">
        <v>42948</v>
      </c>
      <c r="E1841" s="3">
        <v>42952</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2017</v>
      </c>
      <c r="D1842" s="3">
        <v>42948</v>
      </c>
      <c r="E1842" s="3">
        <v>42952</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2019</v>
      </c>
      <c r="D1843" s="3">
        <v>43665</v>
      </c>
      <c r="E1843" s="3">
        <v>43670</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2018</v>
      </c>
      <c r="D1844" s="3">
        <v>43140</v>
      </c>
      <c r="E1844" s="3">
        <v>43142</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2018</v>
      </c>
      <c r="D1845" s="3">
        <v>43140</v>
      </c>
      <c r="E1845" s="3">
        <v>43142</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2020</v>
      </c>
      <c r="D1846" s="3">
        <v>44042</v>
      </c>
      <c r="E1846" s="3">
        <v>44046</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2020</v>
      </c>
      <c r="D1847" s="3">
        <v>43843</v>
      </c>
      <c r="E1847" s="3">
        <v>43848</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2020</v>
      </c>
      <c r="D1848" s="3">
        <v>43843</v>
      </c>
      <c r="E1848" s="3">
        <v>43848</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2020</v>
      </c>
      <c r="D1849" s="3">
        <v>44085</v>
      </c>
      <c r="E1849" s="3">
        <v>44085</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2020</v>
      </c>
      <c r="D1850" s="3">
        <v>44085</v>
      </c>
      <c r="E1850" s="3">
        <v>44085</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2018</v>
      </c>
      <c r="D1851" s="3">
        <v>43301</v>
      </c>
      <c r="E1851" s="3">
        <v>43306</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2018</v>
      </c>
      <c r="D1852" s="3">
        <v>43301</v>
      </c>
      <c r="E1852" s="3">
        <v>43306</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2018</v>
      </c>
      <c r="D1853" s="3">
        <v>43301</v>
      </c>
      <c r="E1853" s="3">
        <v>43306</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2018</v>
      </c>
      <c r="D1854" s="3">
        <v>43301</v>
      </c>
      <c r="E1854" s="3">
        <v>43306</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2018</v>
      </c>
      <c r="D1855" s="3">
        <v>43301</v>
      </c>
      <c r="E1855" s="3">
        <v>43306</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2018</v>
      </c>
      <c r="D1856" s="3">
        <v>43301</v>
      </c>
      <c r="E1856" s="3">
        <v>43306</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2017</v>
      </c>
      <c r="D1857" s="3">
        <v>42899</v>
      </c>
      <c r="E1857" s="3">
        <v>42903</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2020</v>
      </c>
      <c r="D1858" s="3">
        <v>43964</v>
      </c>
      <c r="E1858" s="3">
        <v>43967</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2020</v>
      </c>
      <c r="D1859" s="3">
        <v>43964</v>
      </c>
      <c r="E1859" s="3">
        <v>43967</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2018</v>
      </c>
      <c r="D1860" s="3">
        <v>43346</v>
      </c>
      <c r="E1860" s="3">
        <v>43348</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2018</v>
      </c>
      <c r="D1861" s="3">
        <v>43346</v>
      </c>
      <c r="E1861" s="3">
        <v>43348</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2020</v>
      </c>
      <c r="D1862" s="3">
        <v>43917</v>
      </c>
      <c r="E1862" s="3">
        <v>43918</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2020</v>
      </c>
      <c r="D1863" s="3">
        <v>43917</v>
      </c>
      <c r="E1863" s="3">
        <v>43918</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2017</v>
      </c>
      <c r="D1864" s="3">
        <v>43051</v>
      </c>
      <c r="E1864" s="3">
        <v>43051</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2019</v>
      </c>
      <c r="D1865" s="3">
        <v>43752</v>
      </c>
      <c r="E1865" s="3">
        <v>43756</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2019</v>
      </c>
      <c r="D1866" s="3">
        <v>43752</v>
      </c>
      <c r="E1866" s="3">
        <v>43756</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2020</v>
      </c>
      <c r="D1867" s="3">
        <v>44148</v>
      </c>
      <c r="E1867" s="3">
        <v>44148</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2020</v>
      </c>
      <c r="D1868" s="3">
        <v>43937</v>
      </c>
      <c r="E1868" s="3">
        <v>43940</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2018</v>
      </c>
      <c r="D1869" s="3">
        <v>43276</v>
      </c>
      <c r="E1869" s="3">
        <v>43282</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2018</v>
      </c>
      <c r="D1870" s="3">
        <v>43276</v>
      </c>
      <c r="E1870" s="3">
        <v>43282</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2019</v>
      </c>
      <c r="D1871" s="3">
        <v>43704</v>
      </c>
      <c r="E1871" s="3">
        <v>43707</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2017</v>
      </c>
      <c r="D1872" s="3">
        <v>42937</v>
      </c>
      <c r="E1872" s="3">
        <v>42941</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2017</v>
      </c>
      <c r="D1873" s="3">
        <v>42937</v>
      </c>
      <c r="E1873" s="3">
        <v>42941</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2017</v>
      </c>
      <c r="D1874" s="3">
        <v>42937</v>
      </c>
      <c r="E1874" s="3">
        <v>42941</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2020</v>
      </c>
      <c r="D1875" s="3">
        <v>44157</v>
      </c>
      <c r="E1875" s="3">
        <v>44161</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2017</v>
      </c>
      <c r="D1876" s="3">
        <v>42890</v>
      </c>
      <c r="E1876" s="3">
        <v>42895</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2019</v>
      </c>
      <c r="D1877" s="3">
        <v>43535</v>
      </c>
      <c r="E1877" s="3">
        <v>43541</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2020</v>
      </c>
      <c r="D1878" s="3">
        <v>43916</v>
      </c>
      <c r="E1878" s="3">
        <v>43920</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2020</v>
      </c>
      <c r="D1879" s="3">
        <v>44195</v>
      </c>
      <c r="E1879" s="3">
        <v>44199</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2020</v>
      </c>
      <c r="D1880" s="3">
        <v>44195</v>
      </c>
      <c r="E1880" s="3">
        <v>44199</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2020</v>
      </c>
      <c r="D1881" s="3">
        <v>43919</v>
      </c>
      <c r="E1881" s="3">
        <v>43924</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2018</v>
      </c>
      <c r="D1882" s="3">
        <v>43164</v>
      </c>
      <c r="E1882" s="3">
        <v>43164</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2018</v>
      </c>
      <c r="D1883" s="3">
        <v>43164</v>
      </c>
      <c r="E1883" s="3">
        <v>43164</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2018</v>
      </c>
      <c r="D1884" s="3">
        <v>43164</v>
      </c>
      <c r="E1884" s="3">
        <v>43164</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2019</v>
      </c>
      <c r="D1885" s="3">
        <v>43783</v>
      </c>
      <c r="E1885" s="3">
        <v>43787</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2020</v>
      </c>
      <c r="D1886" s="3">
        <v>43850</v>
      </c>
      <c r="E1886" s="3">
        <v>43854</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2019</v>
      </c>
      <c r="D1887" s="3">
        <v>43578</v>
      </c>
      <c r="E1887" s="3">
        <v>43582</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2017</v>
      </c>
      <c r="D1888" s="3">
        <v>42868</v>
      </c>
      <c r="E1888" s="3">
        <v>42870</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2017</v>
      </c>
      <c r="D1889" s="3">
        <v>42868</v>
      </c>
      <c r="E1889" s="3">
        <v>42870</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2017</v>
      </c>
      <c r="D1890" s="3">
        <v>43029</v>
      </c>
      <c r="E1890" s="3">
        <v>43030</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2017</v>
      </c>
      <c r="D1891" s="3">
        <v>43029</v>
      </c>
      <c r="E1891" s="3">
        <v>43030</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2017</v>
      </c>
      <c r="D1892" s="3">
        <v>42808</v>
      </c>
      <c r="E1892" s="3">
        <v>42812</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2017</v>
      </c>
      <c r="D1893" s="3">
        <v>42808</v>
      </c>
      <c r="E1893" s="3">
        <v>42812</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2020</v>
      </c>
      <c r="D1894" s="3">
        <v>44188</v>
      </c>
      <c r="E1894" s="3">
        <v>44190</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2019</v>
      </c>
      <c r="D1895" s="3">
        <v>43794</v>
      </c>
      <c r="E1895" s="3">
        <v>43799</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2020</v>
      </c>
      <c r="D1896" s="3">
        <v>44168</v>
      </c>
      <c r="E1896" s="3">
        <v>44171</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2018</v>
      </c>
      <c r="D1897" s="3">
        <v>43465</v>
      </c>
      <c r="E1897" s="3">
        <v>43469</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2020</v>
      </c>
      <c r="D1898" s="3">
        <v>44108</v>
      </c>
      <c r="E1898" s="3">
        <v>44111</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2017</v>
      </c>
      <c r="D1899" s="3">
        <v>42976</v>
      </c>
      <c r="E1899" s="3">
        <v>42980</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2017</v>
      </c>
      <c r="D1900" s="3">
        <v>42976</v>
      </c>
      <c r="E1900" s="3">
        <v>42980</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2017</v>
      </c>
      <c r="D1901" s="3">
        <v>42976</v>
      </c>
      <c r="E1901" s="3">
        <v>42980</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2019</v>
      </c>
      <c r="D1902" s="3">
        <v>43646</v>
      </c>
      <c r="E1902" s="3">
        <v>43650</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2019</v>
      </c>
      <c r="D1903" s="3">
        <v>43698</v>
      </c>
      <c r="E1903" s="3">
        <v>43701</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2020</v>
      </c>
      <c r="D1904" s="3">
        <v>44126</v>
      </c>
      <c r="E1904" s="3">
        <v>44127</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2020</v>
      </c>
      <c r="D1905" s="3">
        <v>44126</v>
      </c>
      <c r="E1905" s="3">
        <v>44127</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2020</v>
      </c>
      <c r="D1906" s="3">
        <v>44126</v>
      </c>
      <c r="E1906" s="3">
        <v>44127</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2020</v>
      </c>
      <c r="D1907" s="3">
        <v>44126</v>
      </c>
      <c r="E1907" s="3">
        <v>44129</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2019</v>
      </c>
      <c r="D1908" s="3">
        <v>43603</v>
      </c>
      <c r="E1908" s="3">
        <v>43607</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2019</v>
      </c>
      <c r="D1909" s="3">
        <v>43603</v>
      </c>
      <c r="E1909" s="3">
        <v>43607</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2018</v>
      </c>
      <c r="D1910" s="3">
        <v>43134</v>
      </c>
      <c r="E1910" s="3">
        <v>43135</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2020</v>
      </c>
      <c r="D1911" s="3">
        <v>44184</v>
      </c>
      <c r="E1911" s="3">
        <v>44189</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2019</v>
      </c>
      <c r="D1912" s="3">
        <v>43785</v>
      </c>
      <c r="E1912" s="3">
        <v>43792</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2020</v>
      </c>
      <c r="D1913" s="3">
        <v>44016</v>
      </c>
      <c r="E1913" s="3">
        <v>44019</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2020</v>
      </c>
      <c r="D1914" s="3">
        <v>44016</v>
      </c>
      <c r="E1914" s="3">
        <v>44019</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2017</v>
      </c>
      <c r="D1915" s="3">
        <v>42751</v>
      </c>
      <c r="E1915" s="3">
        <v>42753</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2020</v>
      </c>
      <c r="D1916" s="3">
        <v>43952</v>
      </c>
      <c r="E1916" s="3">
        <v>43957</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2020</v>
      </c>
      <c r="D1917" s="3">
        <v>43952</v>
      </c>
      <c r="E1917" s="3">
        <v>43957</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2020</v>
      </c>
      <c r="D1918" s="3">
        <v>43952</v>
      </c>
      <c r="E1918" s="3">
        <v>43957</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2018</v>
      </c>
      <c r="D1919" s="3">
        <v>43412</v>
      </c>
      <c r="E1919" s="3">
        <v>43418</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2018</v>
      </c>
      <c r="D1920" s="3">
        <v>43403</v>
      </c>
      <c r="E1920" s="3">
        <v>43405</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2020</v>
      </c>
      <c r="D1921" s="3">
        <v>44061</v>
      </c>
      <c r="E1921" s="3">
        <v>44063</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2020</v>
      </c>
      <c r="D1922" s="3">
        <v>44061</v>
      </c>
      <c r="E1922" s="3">
        <v>44063</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2018</v>
      </c>
      <c r="D1923" s="3">
        <v>43376</v>
      </c>
      <c r="E1923" s="3">
        <v>43382</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2019</v>
      </c>
      <c r="D1924" s="3">
        <v>43655</v>
      </c>
      <c r="E1924" s="3">
        <v>43657</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2019</v>
      </c>
      <c r="D1925" s="3">
        <v>43655</v>
      </c>
      <c r="E1925" s="3">
        <v>43657</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2020</v>
      </c>
      <c r="D1926" s="3">
        <v>44171</v>
      </c>
      <c r="E1926" s="3">
        <v>44173</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2020</v>
      </c>
      <c r="D1927" s="3">
        <v>43900</v>
      </c>
      <c r="E1927" s="3">
        <v>43904</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2019</v>
      </c>
      <c r="D1928" s="3">
        <v>43626</v>
      </c>
      <c r="E1928" s="3">
        <v>43632</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2020</v>
      </c>
      <c r="D1929" s="3">
        <v>44164</v>
      </c>
      <c r="E1929" s="3">
        <v>44167</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2020</v>
      </c>
      <c r="D1930" s="3">
        <v>43907</v>
      </c>
      <c r="E1930" s="3">
        <v>43909</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2020</v>
      </c>
      <c r="D1931" s="3">
        <v>43907</v>
      </c>
      <c r="E1931" s="3">
        <v>43909</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2020</v>
      </c>
      <c r="D1932" s="3">
        <v>43907</v>
      </c>
      <c r="E1932" s="3">
        <v>43909</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2019</v>
      </c>
      <c r="D1933" s="3">
        <v>43797</v>
      </c>
      <c r="E1933" s="3">
        <v>43799</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2020</v>
      </c>
      <c r="D1934" s="3">
        <v>44050</v>
      </c>
      <c r="E1934" s="3">
        <v>44054</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2020</v>
      </c>
      <c r="D1935" s="3">
        <v>44050</v>
      </c>
      <c r="E1935" s="3">
        <v>44054</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2020</v>
      </c>
      <c r="D1936" s="3">
        <v>44163</v>
      </c>
      <c r="E1936" s="3">
        <v>44169</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2020</v>
      </c>
      <c r="D1937" s="3">
        <v>44163</v>
      </c>
      <c r="E1937" s="3">
        <v>44169</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2018</v>
      </c>
      <c r="D1938" s="3">
        <v>43245</v>
      </c>
      <c r="E1938" s="3">
        <v>43247</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2019</v>
      </c>
      <c r="D1939" s="3">
        <v>43655</v>
      </c>
      <c r="E1939" s="3">
        <v>43659</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2019</v>
      </c>
      <c r="D1940" s="3">
        <v>43655</v>
      </c>
      <c r="E1940" s="3">
        <v>43659</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2019</v>
      </c>
      <c r="D1941" s="3">
        <v>43655</v>
      </c>
      <c r="E1941" s="3">
        <v>43659</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2019</v>
      </c>
      <c r="D1942" s="3">
        <v>43655</v>
      </c>
      <c r="E1942" s="3">
        <v>43659</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2020</v>
      </c>
      <c r="D1943" s="3">
        <v>44073</v>
      </c>
      <c r="E1943" s="3">
        <v>44076</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2020</v>
      </c>
      <c r="D1944" s="3">
        <v>44073</v>
      </c>
      <c r="E1944" s="3">
        <v>44076</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2020</v>
      </c>
      <c r="D1945" s="3">
        <v>44073</v>
      </c>
      <c r="E1945" s="3">
        <v>44076</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2019</v>
      </c>
      <c r="D1946" s="3">
        <v>43637</v>
      </c>
      <c r="E1946" s="3">
        <v>43643</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2019</v>
      </c>
      <c r="D1947" s="3">
        <v>43637</v>
      </c>
      <c r="E1947" s="3">
        <v>43643</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2020</v>
      </c>
      <c r="D1948" s="3">
        <v>44077</v>
      </c>
      <c r="E1948" s="3">
        <v>44081</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2020</v>
      </c>
      <c r="D1949" s="3">
        <v>44077</v>
      </c>
      <c r="E1949" s="3">
        <v>44081</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2020</v>
      </c>
      <c r="D1950" s="3">
        <v>44077</v>
      </c>
      <c r="E1950" s="3">
        <v>44081</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2020</v>
      </c>
      <c r="D1951" s="3">
        <v>44077</v>
      </c>
      <c r="E1951" s="3">
        <v>44081</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2020</v>
      </c>
      <c r="D1952" s="3">
        <v>44077</v>
      </c>
      <c r="E1952" s="3">
        <v>44081</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2020</v>
      </c>
      <c r="D1953" s="3">
        <v>44077</v>
      </c>
      <c r="E1953" s="3">
        <v>44081</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2020</v>
      </c>
      <c r="D1954" s="3">
        <v>44077</v>
      </c>
      <c r="E1954" s="3">
        <v>44081</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2020</v>
      </c>
      <c r="D1955" s="3">
        <v>44077</v>
      </c>
      <c r="E1955" s="3">
        <v>44081</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2020</v>
      </c>
      <c r="D1956" s="3">
        <v>44077</v>
      </c>
      <c r="E1956" s="3">
        <v>44081</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2020</v>
      </c>
      <c r="D1957" s="3">
        <v>44077</v>
      </c>
      <c r="E1957" s="3">
        <v>44081</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2020</v>
      </c>
      <c r="D1958" s="3">
        <v>44077</v>
      </c>
      <c r="E1958" s="3">
        <v>44081</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2020</v>
      </c>
      <c r="D1959" s="3">
        <v>44077</v>
      </c>
      <c r="E1959" s="3">
        <v>44081</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2020</v>
      </c>
      <c r="D1960" s="3">
        <v>44085</v>
      </c>
      <c r="E1960" s="3">
        <v>44090</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2020</v>
      </c>
      <c r="D1961" s="3">
        <v>44085</v>
      </c>
      <c r="E1961" s="3">
        <v>44090</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2020</v>
      </c>
      <c r="D1962" s="3">
        <v>44085</v>
      </c>
      <c r="E1962" s="3">
        <v>44090</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2020</v>
      </c>
      <c r="D1963" s="3">
        <v>44085</v>
      </c>
      <c r="E1963" s="3">
        <v>44090</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2020</v>
      </c>
      <c r="D1964" s="3">
        <v>44085</v>
      </c>
      <c r="E1964" s="3">
        <v>44090</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2020</v>
      </c>
      <c r="D1965" s="3">
        <v>44085</v>
      </c>
      <c r="E1965" s="3">
        <v>44090</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2020</v>
      </c>
      <c r="D1966" s="3">
        <v>44085</v>
      </c>
      <c r="E1966" s="3">
        <v>44090</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2020</v>
      </c>
      <c r="D1967" s="3">
        <v>44085</v>
      </c>
      <c r="E1967" s="3">
        <v>44090</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2020</v>
      </c>
      <c r="D1968" s="3">
        <v>44187</v>
      </c>
      <c r="E1968" s="3">
        <v>44194</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2020</v>
      </c>
      <c r="D1969" s="3">
        <v>44187</v>
      </c>
      <c r="E1969" s="3">
        <v>44194</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2020</v>
      </c>
      <c r="D1970" s="3">
        <v>44187</v>
      </c>
      <c r="E1970" s="3">
        <v>44194</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2020</v>
      </c>
      <c r="D1971" s="3">
        <v>44098</v>
      </c>
      <c r="E1971" s="3">
        <v>44104</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2020</v>
      </c>
      <c r="D1972" s="3">
        <v>43958</v>
      </c>
      <c r="E1972" s="3">
        <v>43963</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2020</v>
      </c>
      <c r="D1973" s="3">
        <v>43958</v>
      </c>
      <c r="E1973" s="3">
        <v>43963</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2017</v>
      </c>
      <c r="D1974" s="3">
        <v>43083</v>
      </c>
      <c r="E1974" s="3">
        <v>43088</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2017</v>
      </c>
      <c r="D1975" s="3">
        <v>43083</v>
      </c>
      <c r="E1975" s="3">
        <v>43088</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2017</v>
      </c>
      <c r="D1976" s="3">
        <v>43083</v>
      </c>
      <c r="E1976" s="3">
        <v>43088</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2017</v>
      </c>
      <c r="D1977" s="3">
        <v>43026</v>
      </c>
      <c r="E1977" s="3">
        <v>43028</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2017</v>
      </c>
      <c r="D1978" s="3">
        <v>43026</v>
      </c>
      <c r="E1978" s="3">
        <v>43028</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2017</v>
      </c>
      <c r="D1979" s="3">
        <v>43026</v>
      </c>
      <c r="E1979" s="3">
        <v>43028</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2018</v>
      </c>
      <c r="D1980" s="3">
        <v>43228</v>
      </c>
      <c r="E1980" s="3">
        <v>43232</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2019</v>
      </c>
      <c r="D1981" s="3">
        <v>43570</v>
      </c>
      <c r="E1981" s="3">
        <v>43570</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2019</v>
      </c>
      <c r="D1982" s="3">
        <v>43570</v>
      </c>
      <c r="E1982" s="3">
        <v>43570</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2018</v>
      </c>
      <c r="D1983" s="3">
        <v>43448</v>
      </c>
      <c r="E1983" s="3">
        <v>43450</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2017</v>
      </c>
      <c r="D1984" s="3">
        <v>43072</v>
      </c>
      <c r="E1984" s="3">
        <v>43078</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2017</v>
      </c>
      <c r="D1985" s="3">
        <v>43064</v>
      </c>
      <c r="E1985" s="3">
        <v>43066</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2017</v>
      </c>
      <c r="D1986" s="3">
        <v>43064</v>
      </c>
      <c r="E1986" s="3">
        <v>43066</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2017</v>
      </c>
      <c r="D1987" s="3">
        <v>43064</v>
      </c>
      <c r="E1987" s="3">
        <v>43066</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2019</v>
      </c>
      <c r="D1988" s="3">
        <v>43672</v>
      </c>
      <c r="E1988" s="3">
        <v>43674</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2018</v>
      </c>
      <c r="D1989" s="3">
        <v>43413</v>
      </c>
      <c r="E1989" s="3">
        <v>43417</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2018</v>
      </c>
      <c r="D1990" s="3">
        <v>43413</v>
      </c>
      <c r="E1990" s="3">
        <v>43417</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2018</v>
      </c>
      <c r="D1991" s="3">
        <v>43413</v>
      </c>
      <c r="E1991" s="3">
        <v>43417</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2018</v>
      </c>
      <c r="D1992" s="3">
        <v>43413</v>
      </c>
      <c r="E1992" s="3">
        <v>43417</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2020</v>
      </c>
      <c r="D1993" s="3">
        <v>43886</v>
      </c>
      <c r="E1993" s="3">
        <v>43891</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2020</v>
      </c>
      <c r="D1994" s="3">
        <v>44008</v>
      </c>
      <c r="E1994" s="3">
        <v>44015</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2020</v>
      </c>
      <c r="D1995" s="3">
        <v>44008</v>
      </c>
      <c r="E1995" s="3">
        <v>44015</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2020</v>
      </c>
      <c r="D1996" s="3">
        <v>44008</v>
      </c>
      <c r="E1996" s="3">
        <v>44015</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2020</v>
      </c>
      <c r="D1997" s="3">
        <v>44168</v>
      </c>
      <c r="E1997" s="3">
        <v>44170</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2020</v>
      </c>
      <c r="D1998" s="3">
        <v>44168</v>
      </c>
      <c r="E1998" s="3">
        <v>44170</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2017</v>
      </c>
      <c r="D1999" s="3">
        <v>42773</v>
      </c>
      <c r="E1999" s="3">
        <v>42776</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2017</v>
      </c>
      <c r="D2000" s="3">
        <v>42773</v>
      </c>
      <c r="E2000" s="3">
        <v>42776</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2017</v>
      </c>
      <c r="D2001" s="3">
        <v>42773</v>
      </c>
      <c r="E2001" s="3">
        <v>42776</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2020</v>
      </c>
      <c r="D2002" s="3">
        <v>43933</v>
      </c>
      <c r="E2002" s="3">
        <v>43940</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2020</v>
      </c>
      <c r="D2003" s="3">
        <v>43933</v>
      </c>
      <c r="E2003" s="3">
        <v>43940</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2020</v>
      </c>
      <c r="D2004" s="3">
        <v>44191</v>
      </c>
      <c r="E2004" s="3">
        <v>44194</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2020</v>
      </c>
      <c r="D2005" s="3">
        <v>44191</v>
      </c>
      <c r="E2005" s="3">
        <v>44194</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2020</v>
      </c>
      <c r="D2006" s="3">
        <v>43933</v>
      </c>
      <c r="E2006" s="3">
        <v>43940</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2017</v>
      </c>
      <c r="D2007" s="3">
        <v>43100</v>
      </c>
      <c r="E2007" s="3">
        <v>43104</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2017</v>
      </c>
      <c r="D2008" s="3">
        <v>43100</v>
      </c>
      <c r="E2008" s="3">
        <v>43104</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2020</v>
      </c>
      <c r="D2009" s="3">
        <v>44047</v>
      </c>
      <c r="E2009" s="3">
        <v>44048</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2017</v>
      </c>
      <c r="D2010" s="3">
        <v>43054</v>
      </c>
      <c r="E2010" s="3">
        <v>43060</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2017</v>
      </c>
      <c r="D2011" s="3">
        <v>43054</v>
      </c>
      <c r="E2011" s="3">
        <v>43060</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2017</v>
      </c>
      <c r="D2012" s="3">
        <v>43054</v>
      </c>
      <c r="E2012" s="3">
        <v>43060</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2018</v>
      </c>
      <c r="D2013" s="3">
        <v>43445</v>
      </c>
      <c r="E2013" s="3">
        <v>43445</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2018</v>
      </c>
      <c r="D2014" s="3">
        <v>43445</v>
      </c>
      <c r="E2014" s="3">
        <v>43445</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2019</v>
      </c>
      <c r="D2015" s="3">
        <v>43727</v>
      </c>
      <c r="E2015" s="3">
        <v>43732</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2019</v>
      </c>
      <c r="D2016" s="3">
        <v>43727</v>
      </c>
      <c r="E2016" s="3">
        <v>43732</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2019</v>
      </c>
      <c r="D2017" s="3">
        <v>43727</v>
      </c>
      <c r="E2017" s="3">
        <v>43732</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2018</v>
      </c>
      <c r="D2018" s="3">
        <v>43178</v>
      </c>
      <c r="E2018" s="3">
        <v>43182</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2018</v>
      </c>
      <c r="D2019" s="3">
        <v>43178</v>
      </c>
      <c r="E2019" s="3">
        <v>43182</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2018</v>
      </c>
      <c r="D2020" s="3">
        <v>43178</v>
      </c>
      <c r="E2020" s="3">
        <v>43182</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2018</v>
      </c>
      <c r="D2021" s="3">
        <v>43178</v>
      </c>
      <c r="E2021" s="3">
        <v>43182</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2019</v>
      </c>
      <c r="D2022" s="3">
        <v>43728</v>
      </c>
      <c r="E2022" s="3">
        <v>43730</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2019</v>
      </c>
      <c r="D2023" s="3">
        <v>43728</v>
      </c>
      <c r="E2023" s="3">
        <v>43730</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2019</v>
      </c>
      <c r="D2024" s="3">
        <v>43728</v>
      </c>
      <c r="E2024" s="3">
        <v>43730</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2019</v>
      </c>
      <c r="D2025" s="3">
        <v>43728</v>
      </c>
      <c r="E2025" s="3">
        <v>43730</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2020</v>
      </c>
      <c r="D2026" s="3">
        <v>44064</v>
      </c>
      <c r="E2026" s="3">
        <v>44066</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2018</v>
      </c>
      <c r="D2027" s="3">
        <v>43172</v>
      </c>
      <c r="E2027" s="3">
        <v>43174</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2019</v>
      </c>
      <c r="D2028" s="3">
        <v>43717</v>
      </c>
      <c r="E2028" s="3">
        <v>43719</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2019</v>
      </c>
      <c r="D2029" s="3">
        <v>43717</v>
      </c>
      <c r="E2029" s="3">
        <v>43719</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2018</v>
      </c>
      <c r="D2030" s="3">
        <v>43430</v>
      </c>
      <c r="E2030" s="3">
        <v>43434</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2018</v>
      </c>
      <c r="D2031" s="3">
        <v>43430</v>
      </c>
      <c r="E2031" s="3">
        <v>43434</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2018</v>
      </c>
      <c r="D2032" s="3">
        <v>43430</v>
      </c>
      <c r="E2032" s="3">
        <v>43434</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2018</v>
      </c>
      <c r="D2033" s="3">
        <v>43430</v>
      </c>
      <c r="E2033" s="3">
        <v>43434</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2019</v>
      </c>
      <c r="D2034" s="3">
        <v>43809</v>
      </c>
      <c r="E2034" s="3">
        <v>43813</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2019</v>
      </c>
      <c r="D2035" s="3">
        <v>43809</v>
      </c>
      <c r="E2035" s="3">
        <v>43813</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2020</v>
      </c>
      <c r="D2036" s="3">
        <v>44100</v>
      </c>
      <c r="E2036" s="3">
        <v>44104</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2020</v>
      </c>
      <c r="D2037" s="3">
        <v>44100</v>
      </c>
      <c r="E2037" s="3">
        <v>44104</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2018</v>
      </c>
      <c r="D2038" s="3">
        <v>43123</v>
      </c>
      <c r="E2038" s="3">
        <v>43127</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2018</v>
      </c>
      <c r="D2039" s="3">
        <v>43123</v>
      </c>
      <c r="E2039" s="3">
        <v>43127</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2018</v>
      </c>
      <c r="D2040" s="3">
        <v>43269</v>
      </c>
      <c r="E2040" s="3">
        <v>43274</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2018</v>
      </c>
      <c r="D2041" s="3">
        <v>43269</v>
      </c>
      <c r="E2041" s="3">
        <v>43274</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2018</v>
      </c>
      <c r="D2042" s="3">
        <v>43269</v>
      </c>
      <c r="E2042" s="3">
        <v>43274</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2018</v>
      </c>
      <c r="D2043" s="3">
        <v>43269</v>
      </c>
      <c r="E2043" s="3">
        <v>43274</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2018</v>
      </c>
      <c r="D2044" s="3">
        <v>43375</v>
      </c>
      <c r="E2044" s="3">
        <v>43381</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2020</v>
      </c>
      <c r="D2045" s="3">
        <v>44154</v>
      </c>
      <c r="E2045" s="3">
        <v>44159</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2017</v>
      </c>
      <c r="D2046" s="3">
        <v>42964</v>
      </c>
      <c r="E2046" s="3">
        <v>42970</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2019</v>
      </c>
      <c r="D2047" s="3">
        <v>43664</v>
      </c>
      <c r="E2047" s="3">
        <v>43668</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2019</v>
      </c>
      <c r="D2048" s="3">
        <v>43664</v>
      </c>
      <c r="E2048" s="3">
        <v>43668</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2019</v>
      </c>
      <c r="D2049" s="3">
        <v>43664</v>
      </c>
      <c r="E2049" s="3">
        <v>43668</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2018</v>
      </c>
      <c r="D2050" s="3">
        <v>43292</v>
      </c>
      <c r="E2050" s="3">
        <v>43294</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2018</v>
      </c>
      <c r="D2051" s="3">
        <v>43292</v>
      </c>
      <c r="E2051" s="3">
        <v>43294</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2018</v>
      </c>
      <c r="D2052" s="3">
        <v>43292</v>
      </c>
      <c r="E2052" s="3">
        <v>43294</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2018</v>
      </c>
      <c r="D2053" s="3">
        <v>43292</v>
      </c>
      <c r="E2053" s="3">
        <v>43294</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2018</v>
      </c>
      <c r="D2054" s="3">
        <v>43292</v>
      </c>
      <c r="E2054" s="3">
        <v>43294</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2018</v>
      </c>
      <c r="D2055" s="3">
        <v>43292</v>
      </c>
      <c r="E2055" s="3">
        <v>43294</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2019</v>
      </c>
      <c r="D2056" s="3">
        <v>43801</v>
      </c>
      <c r="E2056" s="3">
        <v>43807</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2020</v>
      </c>
      <c r="D2057" s="3">
        <v>44188</v>
      </c>
      <c r="E2057" s="3">
        <v>44191</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2020</v>
      </c>
      <c r="D2058" s="3">
        <v>44188</v>
      </c>
      <c r="E2058" s="3">
        <v>44191</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2020</v>
      </c>
      <c r="D2059" s="3">
        <v>44188</v>
      </c>
      <c r="E2059" s="3">
        <v>44191</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2020</v>
      </c>
      <c r="D2060" s="3">
        <v>44188</v>
      </c>
      <c r="E2060" s="3">
        <v>44191</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2017</v>
      </c>
      <c r="D2061" s="3">
        <v>43039</v>
      </c>
      <c r="E2061" s="3">
        <v>43043</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2017</v>
      </c>
      <c r="D2062" s="3">
        <v>43039</v>
      </c>
      <c r="E2062" s="3">
        <v>43043</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2017</v>
      </c>
      <c r="D2063" s="3">
        <v>43039</v>
      </c>
      <c r="E2063" s="3">
        <v>43043</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2017</v>
      </c>
      <c r="D2064" s="3">
        <v>43039</v>
      </c>
      <c r="E2064" s="3">
        <v>43043</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2017</v>
      </c>
      <c r="D2065" s="3">
        <v>43039</v>
      </c>
      <c r="E2065" s="3">
        <v>43043</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2017</v>
      </c>
      <c r="D2066" s="3">
        <v>43039</v>
      </c>
      <c r="E2066" s="3">
        <v>43043</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2017</v>
      </c>
      <c r="D2067" s="3">
        <v>43039</v>
      </c>
      <c r="E2067" s="3">
        <v>43043</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2017</v>
      </c>
      <c r="D2068" s="3">
        <v>43039</v>
      </c>
      <c r="E2068" s="3">
        <v>43043</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2017</v>
      </c>
      <c r="D2069" s="3">
        <v>43039</v>
      </c>
      <c r="E2069" s="3">
        <v>43043</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2018</v>
      </c>
      <c r="D2070" s="3">
        <v>43203</v>
      </c>
      <c r="E2070" s="3">
        <v>43209</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2018</v>
      </c>
      <c r="D2071" s="3">
        <v>43203</v>
      </c>
      <c r="E2071" s="3">
        <v>43209</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2019</v>
      </c>
      <c r="D2072" s="3">
        <v>43668</v>
      </c>
      <c r="E2072" s="3">
        <v>43670</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2020</v>
      </c>
      <c r="D2073" s="3">
        <v>44156</v>
      </c>
      <c r="E2073" s="3">
        <v>44161</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2019</v>
      </c>
      <c r="D2074" s="3">
        <v>43796</v>
      </c>
      <c r="E2074" s="3">
        <v>43802</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2020</v>
      </c>
      <c r="D2075" s="3">
        <v>44143</v>
      </c>
      <c r="E2075" s="3">
        <v>44148</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2020</v>
      </c>
      <c r="D2076" s="3">
        <v>44143</v>
      </c>
      <c r="E2076" s="3">
        <v>44148</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2017</v>
      </c>
      <c r="D2077" s="3">
        <v>43070</v>
      </c>
      <c r="E2077" s="3">
        <v>43074</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2020</v>
      </c>
      <c r="D2078" s="3">
        <v>44087</v>
      </c>
      <c r="E2078" s="3">
        <v>44090</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2020</v>
      </c>
      <c r="D2079" s="3">
        <v>44087</v>
      </c>
      <c r="E2079" s="3">
        <v>44090</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2020</v>
      </c>
      <c r="D2080" s="3">
        <v>44087</v>
      </c>
      <c r="E2080" s="3">
        <v>44090</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2018</v>
      </c>
      <c r="D2081" s="3">
        <v>43458</v>
      </c>
      <c r="E2081" s="3">
        <v>43463</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2018</v>
      </c>
      <c r="D2082" s="3">
        <v>43458</v>
      </c>
      <c r="E2082" s="3">
        <v>43463</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2018</v>
      </c>
      <c r="D2083" s="3">
        <v>43458</v>
      </c>
      <c r="E2083" s="3">
        <v>43463</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2020</v>
      </c>
      <c r="D2084" s="3">
        <v>43885</v>
      </c>
      <c r="E2084" s="3">
        <v>43892</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2017</v>
      </c>
      <c r="D2085" s="3">
        <v>43062</v>
      </c>
      <c r="E2085" s="3">
        <v>43068</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2019</v>
      </c>
      <c r="D2086" s="3">
        <v>43640</v>
      </c>
      <c r="E2086" s="3">
        <v>43645</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2019</v>
      </c>
      <c r="D2087" s="3">
        <v>43640</v>
      </c>
      <c r="E2087" s="3">
        <v>43645</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2019</v>
      </c>
      <c r="D2088" s="3">
        <v>43640</v>
      </c>
      <c r="E2088" s="3">
        <v>43645</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2019</v>
      </c>
      <c r="D2089" s="3">
        <v>43640</v>
      </c>
      <c r="E2089" s="3">
        <v>43645</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2019</v>
      </c>
      <c r="D2090" s="3">
        <v>43640</v>
      </c>
      <c r="E2090" s="3">
        <v>43645</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2018</v>
      </c>
      <c r="D2091" s="3">
        <v>43399</v>
      </c>
      <c r="E2091" s="3">
        <v>43403</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2020</v>
      </c>
      <c r="D2092" s="3">
        <v>44028</v>
      </c>
      <c r="E2092" s="3">
        <v>44032</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2020</v>
      </c>
      <c r="D2093" s="3">
        <v>44028</v>
      </c>
      <c r="E2093" s="3">
        <v>44032</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2017</v>
      </c>
      <c r="D2094" s="3">
        <v>43056</v>
      </c>
      <c r="E2094" s="3">
        <v>43060</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2018</v>
      </c>
      <c r="D2095" s="3">
        <v>43203</v>
      </c>
      <c r="E2095" s="3">
        <v>43205</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2018</v>
      </c>
      <c r="D2096" s="3">
        <v>43429</v>
      </c>
      <c r="E2096" s="3">
        <v>43433</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2019</v>
      </c>
      <c r="D2097" s="3">
        <v>43601</v>
      </c>
      <c r="E2097" s="3">
        <v>43606</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2019</v>
      </c>
      <c r="D2098" s="3">
        <v>43601</v>
      </c>
      <c r="E2098" s="3">
        <v>43606</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2019</v>
      </c>
      <c r="D2099" s="3">
        <v>43601</v>
      </c>
      <c r="E2099" s="3">
        <v>43606</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2020</v>
      </c>
      <c r="D2100" s="3">
        <v>44082</v>
      </c>
      <c r="E2100" s="3">
        <v>44087</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2020</v>
      </c>
      <c r="D2101" s="3">
        <v>44082</v>
      </c>
      <c r="E2101" s="3">
        <v>44087</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2017</v>
      </c>
      <c r="D2102" s="3">
        <v>42804</v>
      </c>
      <c r="E2102" s="3">
        <v>42811</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2017</v>
      </c>
      <c r="D2103" s="3">
        <v>42804</v>
      </c>
      <c r="E2103" s="3">
        <v>42811</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2017</v>
      </c>
      <c r="D2104" s="3">
        <v>42934</v>
      </c>
      <c r="E2104" s="3">
        <v>42934</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2020</v>
      </c>
      <c r="D2105" s="3">
        <v>43915</v>
      </c>
      <c r="E2105" s="3">
        <v>43919</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2020</v>
      </c>
      <c r="D2106" s="3">
        <v>43915</v>
      </c>
      <c r="E2106" s="3">
        <v>43919</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2017</v>
      </c>
      <c r="D2107" s="3">
        <v>43008</v>
      </c>
      <c r="E2107" s="3">
        <v>43013</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2017</v>
      </c>
      <c r="D2108" s="3">
        <v>43004</v>
      </c>
      <c r="E2108" s="3">
        <v>43004</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2018</v>
      </c>
      <c r="D2109" s="3">
        <v>43404</v>
      </c>
      <c r="E2109" s="3">
        <v>43404</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2018</v>
      </c>
      <c r="D2110" s="3">
        <v>43404</v>
      </c>
      <c r="E2110" s="3">
        <v>43404</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2018</v>
      </c>
      <c r="D2111" s="3">
        <v>43404</v>
      </c>
      <c r="E2111" s="3">
        <v>43404</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2018</v>
      </c>
      <c r="D2112" s="3">
        <v>43404</v>
      </c>
      <c r="E2112" s="3">
        <v>43404</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2018</v>
      </c>
      <c r="D2113" s="3">
        <v>43404</v>
      </c>
      <c r="E2113" s="3">
        <v>43404</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2018</v>
      </c>
      <c r="D2114" s="3">
        <v>43404</v>
      </c>
      <c r="E2114" s="3">
        <v>43404</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2018</v>
      </c>
      <c r="D2115" s="3">
        <v>43404</v>
      </c>
      <c r="E2115" s="3">
        <v>43404</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2018</v>
      </c>
      <c r="D2116" s="3">
        <v>43404</v>
      </c>
      <c r="E2116" s="3">
        <v>43404</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2018</v>
      </c>
      <c r="D2117" s="3">
        <v>43404</v>
      </c>
      <c r="E2117" s="3">
        <v>43404</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2018</v>
      </c>
      <c r="D2118" s="3">
        <v>43385</v>
      </c>
      <c r="E2118" s="3">
        <v>43390</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2019</v>
      </c>
      <c r="D2119" s="3">
        <v>43728</v>
      </c>
      <c r="E2119" s="3">
        <v>43732</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2020</v>
      </c>
      <c r="D2120" s="3">
        <v>43935</v>
      </c>
      <c r="E2120" s="3">
        <v>43937</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2020</v>
      </c>
      <c r="D2121" s="3">
        <v>43935</v>
      </c>
      <c r="E2121" s="3">
        <v>43937</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2020</v>
      </c>
      <c r="D2122" s="3">
        <v>43838</v>
      </c>
      <c r="E2122" s="3">
        <v>43844</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2020</v>
      </c>
      <c r="D2123" s="3">
        <v>44145</v>
      </c>
      <c r="E2123" s="3">
        <v>44147</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2020</v>
      </c>
      <c r="D2124" s="3">
        <v>44097</v>
      </c>
      <c r="E2124" s="3">
        <v>44099</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2020</v>
      </c>
      <c r="D2125" s="3">
        <v>44097</v>
      </c>
      <c r="E2125" s="3">
        <v>44099</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2020</v>
      </c>
      <c r="D2126" s="3">
        <v>44167</v>
      </c>
      <c r="E2126" s="3">
        <v>44171</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2020</v>
      </c>
      <c r="D2127" s="3">
        <v>44167</v>
      </c>
      <c r="E2127" s="3">
        <v>44171</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2017</v>
      </c>
      <c r="D2128" s="3">
        <v>42909</v>
      </c>
      <c r="E2128" s="3">
        <v>42914</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2018</v>
      </c>
      <c r="D2129" s="3">
        <v>43377</v>
      </c>
      <c r="E2129" s="3">
        <v>43382</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2018</v>
      </c>
      <c r="D2130" s="3">
        <v>43377</v>
      </c>
      <c r="E2130" s="3">
        <v>43382</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2017</v>
      </c>
      <c r="D2131" s="3">
        <v>42875</v>
      </c>
      <c r="E2131" s="3">
        <v>42877</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2017</v>
      </c>
      <c r="D2132" s="3">
        <v>42875</v>
      </c>
      <c r="E2132" s="3">
        <v>42877</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2017</v>
      </c>
      <c r="D2133" s="3">
        <v>42875</v>
      </c>
      <c r="E2133" s="3">
        <v>42877</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2018</v>
      </c>
      <c r="D2134" s="3">
        <v>43424</v>
      </c>
      <c r="E2134" s="3">
        <v>43430</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2018</v>
      </c>
      <c r="D2135" s="3">
        <v>43434</v>
      </c>
      <c r="E2135" s="3">
        <v>43438</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2018</v>
      </c>
      <c r="D2136" s="3">
        <v>43434</v>
      </c>
      <c r="E2136" s="3">
        <v>43438</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2018</v>
      </c>
      <c r="D2137" s="3">
        <v>43434</v>
      </c>
      <c r="E2137" s="3">
        <v>43438</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2018</v>
      </c>
      <c r="D2138" s="3">
        <v>43465</v>
      </c>
      <c r="E2138" s="3">
        <v>43470</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2018</v>
      </c>
      <c r="D2139" s="3">
        <v>43465</v>
      </c>
      <c r="E2139" s="3">
        <v>43470</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2020</v>
      </c>
      <c r="D2140" s="3">
        <v>44152</v>
      </c>
      <c r="E2140" s="3">
        <v>44152</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2017</v>
      </c>
      <c r="D2141" s="3">
        <v>42892</v>
      </c>
      <c r="E2141" s="3">
        <v>42897</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2017</v>
      </c>
      <c r="D2142" s="3">
        <v>42892</v>
      </c>
      <c r="E2142" s="3">
        <v>42897</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2017</v>
      </c>
      <c r="D2143" s="3">
        <v>42892</v>
      </c>
      <c r="E2143" s="3">
        <v>42897</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2019</v>
      </c>
      <c r="D2144" s="3">
        <v>43710</v>
      </c>
      <c r="E2144" s="3">
        <v>43714</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2019</v>
      </c>
      <c r="D2145" s="3">
        <v>43710</v>
      </c>
      <c r="E2145" s="3">
        <v>43714</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2019</v>
      </c>
      <c r="D2146" s="3">
        <v>43710</v>
      </c>
      <c r="E2146" s="3">
        <v>43714</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2019</v>
      </c>
      <c r="D2147" s="3">
        <v>43642</v>
      </c>
      <c r="E2147" s="3">
        <v>43646</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2019</v>
      </c>
      <c r="D2148" s="3">
        <v>43642</v>
      </c>
      <c r="E2148" s="3">
        <v>43646</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2019</v>
      </c>
      <c r="D2149" s="3">
        <v>43642</v>
      </c>
      <c r="E2149" s="3">
        <v>43646</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2017</v>
      </c>
      <c r="D2150" s="3">
        <v>43081</v>
      </c>
      <c r="E2150" s="3">
        <v>43086</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2020</v>
      </c>
      <c r="D2151" s="3">
        <v>43922</v>
      </c>
      <c r="E2151" s="3">
        <v>43927</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2020</v>
      </c>
      <c r="D2152" s="3">
        <v>44155</v>
      </c>
      <c r="E2152" s="3">
        <v>44162</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2017</v>
      </c>
      <c r="D2153" s="3">
        <v>43063</v>
      </c>
      <c r="E2153" s="3">
        <v>43068</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2018</v>
      </c>
      <c r="D2154" s="3">
        <v>43426</v>
      </c>
      <c r="E2154" s="3">
        <v>43430</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2019</v>
      </c>
      <c r="D2155" s="3">
        <v>43661</v>
      </c>
      <c r="E2155" s="3">
        <v>43665</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2019</v>
      </c>
      <c r="D2156" s="3">
        <v>43586</v>
      </c>
      <c r="E2156" s="3">
        <v>43591</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2019</v>
      </c>
      <c r="D2157" s="3">
        <v>43672</v>
      </c>
      <c r="E2157" s="3">
        <v>43674</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2017</v>
      </c>
      <c r="D2158" s="3">
        <v>42908</v>
      </c>
      <c r="E2158" s="3">
        <v>42910</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2017</v>
      </c>
      <c r="D2159" s="3">
        <v>42908</v>
      </c>
      <c r="E2159" s="3">
        <v>42910</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2020</v>
      </c>
      <c r="D2160" s="3">
        <v>44126</v>
      </c>
      <c r="E2160" s="3">
        <v>44131</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2019</v>
      </c>
      <c r="D2161" s="3">
        <v>43712</v>
      </c>
      <c r="E2161" s="3">
        <v>43718</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2019</v>
      </c>
      <c r="D2162" s="3">
        <v>43600</v>
      </c>
      <c r="E2162" s="3">
        <v>43600</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2019</v>
      </c>
      <c r="D2163" s="3">
        <v>43472</v>
      </c>
      <c r="E2163" s="3">
        <v>43477</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2020</v>
      </c>
      <c r="D2164" s="3">
        <v>43904</v>
      </c>
      <c r="E2164" s="3">
        <v>43910</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2019</v>
      </c>
      <c r="D2165" s="3">
        <v>43752</v>
      </c>
      <c r="E2165" s="3">
        <v>43758</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2019</v>
      </c>
      <c r="D2166" s="3">
        <v>43752</v>
      </c>
      <c r="E2166" s="3">
        <v>43758</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2019</v>
      </c>
      <c r="D2167" s="3">
        <v>43752</v>
      </c>
      <c r="E2167" s="3">
        <v>43758</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2019</v>
      </c>
      <c r="D2168" s="3">
        <v>43752</v>
      </c>
      <c r="E2168" s="3">
        <v>43758</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2019</v>
      </c>
      <c r="D2169" s="3">
        <v>43752</v>
      </c>
      <c r="E2169" s="3">
        <v>43758</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2020</v>
      </c>
      <c r="D2170" s="3">
        <v>43858</v>
      </c>
      <c r="E2170" s="3">
        <v>43861</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2020</v>
      </c>
      <c r="D2171" s="3">
        <v>43858</v>
      </c>
      <c r="E2171" s="3">
        <v>43861</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2020</v>
      </c>
      <c r="D2172" s="3">
        <v>43858</v>
      </c>
      <c r="E2172" s="3">
        <v>43861</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2020</v>
      </c>
      <c r="D2173" s="3">
        <v>44155</v>
      </c>
      <c r="E2173" s="3">
        <v>44161</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2017</v>
      </c>
      <c r="D2174" s="3">
        <v>42948</v>
      </c>
      <c r="E2174" s="3">
        <v>42950</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2019</v>
      </c>
      <c r="D2175" s="3">
        <v>43677</v>
      </c>
      <c r="E2175" s="3">
        <v>43682</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2018</v>
      </c>
      <c r="D2176" s="3">
        <v>43311</v>
      </c>
      <c r="E2176" s="3">
        <v>43315</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2019</v>
      </c>
      <c r="D2177" s="3">
        <v>43754</v>
      </c>
      <c r="E2177" s="3">
        <v>43760</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2019</v>
      </c>
      <c r="D2178" s="3">
        <v>43754</v>
      </c>
      <c r="E2178" s="3">
        <v>43760</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2019</v>
      </c>
      <c r="D2179" s="3">
        <v>43754</v>
      </c>
      <c r="E2179" s="3">
        <v>43760</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2019</v>
      </c>
      <c r="D2180" s="3">
        <v>43754</v>
      </c>
      <c r="E2180" s="3">
        <v>43760</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2019</v>
      </c>
      <c r="D2181" s="3">
        <v>43593</v>
      </c>
      <c r="E2181" s="3">
        <v>43597</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2019</v>
      </c>
      <c r="D2182" s="3">
        <v>43593</v>
      </c>
      <c r="E2182" s="3">
        <v>43597</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2019</v>
      </c>
      <c r="D2183" s="3">
        <v>43593</v>
      </c>
      <c r="E2183" s="3">
        <v>43597</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2019</v>
      </c>
      <c r="D2184" s="3">
        <v>43593</v>
      </c>
      <c r="E2184" s="3">
        <v>43597</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2019</v>
      </c>
      <c r="D2185" s="3">
        <v>43593</v>
      </c>
      <c r="E2185" s="3">
        <v>43597</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2019</v>
      </c>
      <c r="D2186" s="3">
        <v>43593</v>
      </c>
      <c r="E2186" s="3">
        <v>43597</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2020</v>
      </c>
      <c r="D2187" s="3">
        <v>44045</v>
      </c>
      <c r="E2187" s="3">
        <v>44048</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2019</v>
      </c>
      <c r="D2188" s="3">
        <v>43661</v>
      </c>
      <c r="E2188" s="3">
        <v>43661</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2020</v>
      </c>
      <c r="D2189" s="3">
        <v>44054</v>
      </c>
      <c r="E2189" s="3">
        <v>44059</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2020</v>
      </c>
      <c r="D2190" s="3">
        <v>44054</v>
      </c>
      <c r="E2190" s="3">
        <v>44059</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2020</v>
      </c>
      <c r="D2191" s="3">
        <v>44054</v>
      </c>
      <c r="E2191" s="3">
        <v>44059</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2019</v>
      </c>
      <c r="D2192" s="3">
        <v>43642</v>
      </c>
      <c r="E2192" s="3">
        <v>43646</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2019</v>
      </c>
      <c r="D2193" s="3">
        <v>43810</v>
      </c>
      <c r="E2193" s="3">
        <v>43817</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2019</v>
      </c>
      <c r="D2194" s="3">
        <v>43810</v>
      </c>
      <c r="E2194" s="3">
        <v>43817</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2019</v>
      </c>
      <c r="D2195" s="3">
        <v>43810</v>
      </c>
      <c r="E2195" s="3">
        <v>43817</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2019</v>
      </c>
      <c r="D2196" s="3">
        <v>43810</v>
      </c>
      <c r="E2196" s="3">
        <v>43817</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2019</v>
      </c>
      <c r="D2197" s="3">
        <v>43810</v>
      </c>
      <c r="E2197" s="3">
        <v>43817</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2019</v>
      </c>
      <c r="D2198" s="3">
        <v>43801</v>
      </c>
      <c r="E2198" s="3">
        <v>43806</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2017</v>
      </c>
      <c r="D2199" s="3">
        <v>43067</v>
      </c>
      <c r="E2199" s="3">
        <v>43073</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2018</v>
      </c>
      <c r="D2200" s="3">
        <v>43187</v>
      </c>
      <c r="E2200" s="3">
        <v>43192</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2018</v>
      </c>
      <c r="D2201" s="3">
        <v>43187</v>
      </c>
      <c r="E2201" s="3">
        <v>43192</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2017</v>
      </c>
      <c r="D2202" s="3">
        <v>42887</v>
      </c>
      <c r="E2202" s="3">
        <v>42892</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2017</v>
      </c>
      <c r="D2203" s="3">
        <v>42887</v>
      </c>
      <c r="E2203" s="3">
        <v>42892</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2018</v>
      </c>
      <c r="D2204" s="3">
        <v>43349</v>
      </c>
      <c r="E2204" s="3">
        <v>43355</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2018</v>
      </c>
      <c r="D2205" s="3">
        <v>43349</v>
      </c>
      <c r="E2205" s="3">
        <v>43355</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2018</v>
      </c>
      <c r="D2206" s="3">
        <v>43280</v>
      </c>
      <c r="E2206" s="3">
        <v>43286</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2019</v>
      </c>
      <c r="D2207" s="3">
        <v>43719</v>
      </c>
      <c r="E2207" s="3">
        <v>43721</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2017</v>
      </c>
      <c r="D2208" s="3">
        <v>42930</v>
      </c>
      <c r="E2208" s="3">
        <v>42936</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2017</v>
      </c>
      <c r="D2209" s="3">
        <v>42930</v>
      </c>
      <c r="E2209" s="3">
        <v>42936</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2018</v>
      </c>
      <c r="D2210" s="3">
        <v>43334</v>
      </c>
      <c r="E2210" s="3">
        <v>43338</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2017</v>
      </c>
      <c r="D2211" s="3">
        <v>43053</v>
      </c>
      <c r="E2211" s="3">
        <v>43055</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2017</v>
      </c>
      <c r="D2212" s="3">
        <v>43053</v>
      </c>
      <c r="E2212" s="3">
        <v>43055</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2019</v>
      </c>
      <c r="D2213" s="3">
        <v>43797</v>
      </c>
      <c r="E2213" s="3">
        <v>43800</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2020</v>
      </c>
      <c r="D2214" s="3">
        <v>44157</v>
      </c>
      <c r="E2214" s="3">
        <v>44161</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2020</v>
      </c>
      <c r="D2215" s="3">
        <v>44106</v>
      </c>
      <c r="E2215" s="3">
        <v>44107</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2020</v>
      </c>
      <c r="D2216" s="3">
        <v>44106</v>
      </c>
      <c r="E2216" s="3">
        <v>44107</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2020</v>
      </c>
      <c r="D2217" s="3">
        <v>44106</v>
      </c>
      <c r="E2217" s="3">
        <v>44107</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2020</v>
      </c>
      <c r="D2218" s="3">
        <v>44106</v>
      </c>
      <c r="E2218" s="3">
        <v>44107</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2017</v>
      </c>
      <c r="D2219" s="3">
        <v>42998</v>
      </c>
      <c r="E2219" s="3">
        <v>43003</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2020</v>
      </c>
      <c r="D2220" s="3">
        <v>44041</v>
      </c>
      <c r="E2220" s="3">
        <v>44045</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2020</v>
      </c>
      <c r="D2221" s="3">
        <v>44041</v>
      </c>
      <c r="E2221" s="3">
        <v>44045</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2020</v>
      </c>
      <c r="D2222" s="3">
        <v>44041</v>
      </c>
      <c r="E2222" s="3">
        <v>44045</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2018</v>
      </c>
      <c r="D2223" s="3">
        <v>43440</v>
      </c>
      <c r="E2223" s="3">
        <v>43440</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2018</v>
      </c>
      <c r="D2224" s="3">
        <v>43440</v>
      </c>
      <c r="E2224" s="3">
        <v>43440</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2018</v>
      </c>
      <c r="D2225" s="3">
        <v>43440</v>
      </c>
      <c r="E2225" s="3">
        <v>43440</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2020</v>
      </c>
      <c r="D2226" s="3">
        <v>44044</v>
      </c>
      <c r="E2226" s="3">
        <v>44049</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2019</v>
      </c>
      <c r="D2227" s="3">
        <v>43544</v>
      </c>
      <c r="E2227" s="3">
        <v>43546</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2020</v>
      </c>
      <c r="D2228" s="3">
        <v>44042</v>
      </c>
      <c r="E2228" s="3">
        <v>44047</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2020</v>
      </c>
      <c r="D2229" s="3">
        <v>44042</v>
      </c>
      <c r="E2229" s="3">
        <v>44047</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2019</v>
      </c>
      <c r="D2230" s="3">
        <v>43740</v>
      </c>
      <c r="E2230" s="3">
        <v>43744</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2017</v>
      </c>
      <c r="D2231" s="3">
        <v>42825</v>
      </c>
      <c r="E2231" s="3">
        <v>42830</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2017</v>
      </c>
      <c r="D2232" s="3">
        <v>42825</v>
      </c>
      <c r="E2232" s="3">
        <v>42830</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2020</v>
      </c>
      <c r="D2233" s="3">
        <v>44009</v>
      </c>
      <c r="E2233" s="3">
        <v>44014</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2020</v>
      </c>
      <c r="D2234" s="3">
        <v>44022</v>
      </c>
      <c r="E2234" s="3">
        <v>44027</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2018</v>
      </c>
      <c r="D2235" s="3">
        <v>43448</v>
      </c>
      <c r="E2235" s="3">
        <v>43450</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2020</v>
      </c>
      <c r="D2236" s="3">
        <v>44171</v>
      </c>
      <c r="E2236" s="3">
        <v>44176</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2018</v>
      </c>
      <c r="D2237" s="3">
        <v>43358</v>
      </c>
      <c r="E2237" s="3">
        <v>43360</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2018</v>
      </c>
      <c r="D2238" s="3">
        <v>43358</v>
      </c>
      <c r="E2238" s="3">
        <v>43360</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2019</v>
      </c>
      <c r="D2239" s="3">
        <v>43662</v>
      </c>
      <c r="E2239" s="3">
        <v>43668</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2020</v>
      </c>
      <c r="D2240" s="3">
        <v>43942</v>
      </c>
      <c r="E2240" s="3">
        <v>43948</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2019</v>
      </c>
      <c r="D2241" s="3">
        <v>43785</v>
      </c>
      <c r="E2241" s="3">
        <v>43787</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2019</v>
      </c>
      <c r="D2242" s="3">
        <v>43785</v>
      </c>
      <c r="E2242" s="3">
        <v>43787</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2019</v>
      </c>
      <c r="D2243" s="3">
        <v>43796</v>
      </c>
      <c r="E2243" s="3">
        <v>43801</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2020</v>
      </c>
      <c r="D2244" s="3">
        <v>44157</v>
      </c>
      <c r="E2244" s="3">
        <v>44161</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2020</v>
      </c>
      <c r="D2245" s="3">
        <v>44157</v>
      </c>
      <c r="E2245" s="3">
        <v>44161</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2020</v>
      </c>
      <c r="D2246" s="3">
        <v>44157</v>
      </c>
      <c r="E2246" s="3">
        <v>44161</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2020</v>
      </c>
      <c r="D2247" s="3">
        <v>44157</v>
      </c>
      <c r="E2247" s="3">
        <v>44161</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2020</v>
      </c>
      <c r="D2248" s="3">
        <v>44157</v>
      </c>
      <c r="E2248" s="3">
        <v>44161</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2018</v>
      </c>
      <c r="D2249" s="3">
        <v>43146</v>
      </c>
      <c r="E2249" s="3">
        <v>43149</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2018</v>
      </c>
      <c r="D2250" s="3">
        <v>43146</v>
      </c>
      <c r="E2250" s="3">
        <v>43149</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2018</v>
      </c>
      <c r="D2251" s="3">
        <v>43146</v>
      </c>
      <c r="E2251" s="3">
        <v>43149</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2018</v>
      </c>
      <c r="D2252" s="3">
        <v>43146</v>
      </c>
      <c r="E2252" s="3">
        <v>43149</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2018</v>
      </c>
      <c r="D2253" s="3">
        <v>43146</v>
      </c>
      <c r="E2253" s="3">
        <v>43149</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2019</v>
      </c>
      <c r="D2254" s="3">
        <v>43571</v>
      </c>
      <c r="E2254" s="3">
        <v>43573</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2018</v>
      </c>
      <c r="D2255" s="3">
        <v>43371</v>
      </c>
      <c r="E2255" s="3">
        <v>43374</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2018</v>
      </c>
      <c r="D2256" s="3">
        <v>43371</v>
      </c>
      <c r="E2256" s="3">
        <v>43374</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2019</v>
      </c>
      <c r="D2257" s="3">
        <v>43726</v>
      </c>
      <c r="E2257" s="3">
        <v>43731</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2019</v>
      </c>
      <c r="D2258" s="3">
        <v>43726</v>
      </c>
      <c r="E2258" s="3">
        <v>43731</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2020</v>
      </c>
      <c r="D2259" s="3">
        <v>43999</v>
      </c>
      <c r="E2259" s="3">
        <v>44002</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2020</v>
      </c>
      <c r="D2260" s="3">
        <v>43999</v>
      </c>
      <c r="E2260" s="3">
        <v>44002</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2018</v>
      </c>
      <c r="D2261" s="3">
        <v>43412</v>
      </c>
      <c r="E2261" s="3">
        <v>43414</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2018</v>
      </c>
      <c r="D2262" s="3">
        <v>43412</v>
      </c>
      <c r="E2262" s="3">
        <v>43414</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2018</v>
      </c>
      <c r="D2263" s="3">
        <v>43452</v>
      </c>
      <c r="E2263" s="3">
        <v>43452</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2020</v>
      </c>
      <c r="D2264" s="3">
        <v>43868</v>
      </c>
      <c r="E2264" s="3">
        <v>43871</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2019</v>
      </c>
      <c r="D2265" s="3">
        <v>43784</v>
      </c>
      <c r="E2265" s="3">
        <v>43786</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2019</v>
      </c>
      <c r="D2266" s="3">
        <v>43784</v>
      </c>
      <c r="E2266" s="3">
        <v>43786</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2019</v>
      </c>
      <c r="D2267" s="3">
        <v>43784</v>
      </c>
      <c r="E2267" s="3">
        <v>43786</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2020</v>
      </c>
      <c r="D2268" s="3">
        <v>44117</v>
      </c>
      <c r="E2268" s="3">
        <v>44117</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2020</v>
      </c>
      <c r="D2269" s="3">
        <v>44092</v>
      </c>
      <c r="E2269" s="3">
        <v>44092</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2020</v>
      </c>
      <c r="D2270" s="3">
        <v>44186</v>
      </c>
      <c r="E2270" s="3">
        <v>44192</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2020</v>
      </c>
      <c r="D2271" s="3">
        <v>44186</v>
      </c>
      <c r="E2271" s="3">
        <v>44192</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2020</v>
      </c>
      <c r="D2272" s="3">
        <v>44168</v>
      </c>
      <c r="E2272" s="3">
        <v>44173</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2018</v>
      </c>
      <c r="D2273" s="3">
        <v>43364</v>
      </c>
      <c r="E2273" s="3">
        <v>43370</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2018</v>
      </c>
      <c r="D2274" s="3">
        <v>43165</v>
      </c>
      <c r="E2274" s="3">
        <v>43170</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2018</v>
      </c>
      <c r="D2275" s="3">
        <v>43165</v>
      </c>
      <c r="E2275" s="3">
        <v>43170</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2017</v>
      </c>
      <c r="D2276" s="3">
        <v>43011</v>
      </c>
      <c r="E2276" s="3">
        <v>43016</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2017</v>
      </c>
      <c r="D2277" s="3">
        <v>43011</v>
      </c>
      <c r="E2277" s="3">
        <v>43016</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2017</v>
      </c>
      <c r="D2278" s="3">
        <v>42913</v>
      </c>
      <c r="E2278" s="3">
        <v>42917</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2017</v>
      </c>
      <c r="D2279" s="3">
        <v>42913</v>
      </c>
      <c r="E2279" s="3">
        <v>42917</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2017</v>
      </c>
      <c r="D2280" s="3">
        <v>42913</v>
      </c>
      <c r="E2280" s="3">
        <v>42917</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2020</v>
      </c>
      <c r="D2281" s="3">
        <v>44135</v>
      </c>
      <c r="E2281" s="3">
        <v>44138</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2020</v>
      </c>
      <c r="D2282" s="3">
        <v>44135</v>
      </c>
      <c r="E2282" s="3">
        <v>44138</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2020</v>
      </c>
      <c r="D2283" s="3">
        <v>44135</v>
      </c>
      <c r="E2283" s="3">
        <v>44138</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2019</v>
      </c>
      <c r="D2284" s="3">
        <v>43712</v>
      </c>
      <c r="E2284" s="3">
        <v>43714</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2018</v>
      </c>
      <c r="D2285" s="3">
        <v>43164</v>
      </c>
      <c r="E2285" s="3">
        <v>43168</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2018</v>
      </c>
      <c r="D2286" s="3">
        <v>43164</v>
      </c>
      <c r="E2286" s="3">
        <v>43168</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2019</v>
      </c>
      <c r="D2287" s="3">
        <v>43591</v>
      </c>
      <c r="E2287" s="3">
        <v>43594</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2020</v>
      </c>
      <c r="D2288" s="3">
        <v>44153</v>
      </c>
      <c r="E2288" s="3">
        <v>44159</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2020</v>
      </c>
      <c r="D2289" s="3">
        <v>43984</v>
      </c>
      <c r="E2289" s="3">
        <v>43988</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2020</v>
      </c>
      <c r="D2290" s="3">
        <v>43993</v>
      </c>
      <c r="E2290" s="3">
        <v>43996</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2020</v>
      </c>
      <c r="D2291" s="3">
        <v>43839</v>
      </c>
      <c r="E2291" s="3">
        <v>43842</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2018</v>
      </c>
      <c r="D2292" s="3">
        <v>43210</v>
      </c>
      <c r="E2292" s="3">
        <v>43215</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2018</v>
      </c>
      <c r="D2293" s="3">
        <v>43210</v>
      </c>
      <c r="E2293" s="3">
        <v>43215</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2018</v>
      </c>
      <c r="D2294" s="3">
        <v>43210</v>
      </c>
      <c r="E2294" s="3">
        <v>43215</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2018</v>
      </c>
      <c r="D2295" s="3">
        <v>43405</v>
      </c>
      <c r="E2295" s="3">
        <v>43410</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2020</v>
      </c>
      <c r="D2296" s="3">
        <v>44189</v>
      </c>
      <c r="E2296" s="3">
        <v>44193</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2018</v>
      </c>
      <c r="D2297" s="3">
        <v>43405</v>
      </c>
      <c r="E2297" s="3">
        <v>43409</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2018</v>
      </c>
      <c r="D2298" s="3">
        <v>43405</v>
      </c>
      <c r="E2298" s="3">
        <v>43409</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2018</v>
      </c>
      <c r="D2299" s="3">
        <v>43405</v>
      </c>
      <c r="E2299" s="3">
        <v>43409</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2018</v>
      </c>
      <c r="D2300" s="3">
        <v>43405</v>
      </c>
      <c r="E2300" s="3">
        <v>43409</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2018</v>
      </c>
      <c r="D2301" s="3">
        <v>43405</v>
      </c>
      <c r="E2301" s="3">
        <v>43409</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2017</v>
      </c>
      <c r="D2302" s="3">
        <v>43053</v>
      </c>
      <c r="E2302" s="3">
        <v>43057</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2017</v>
      </c>
      <c r="D2303" s="3">
        <v>43053</v>
      </c>
      <c r="E2303" s="3">
        <v>43057</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2019</v>
      </c>
      <c r="D2304" s="3">
        <v>43482</v>
      </c>
      <c r="E2304" s="3">
        <v>43486</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2020</v>
      </c>
      <c r="D2305" s="3">
        <v>44092</v>
      </c>
      <c r="E2305" s="3">
        <v>44097</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2020</v>
      </c>
      <c r="D2306" s="3">
        <v>44092</v>
      </c>
      <c r="E2306" s="3">
        <v>44097</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2019</v>
      </c>
      <c r="D2307" s="3">
        <v>43823</v>
      </c>
      <c r="E2307" s="3">
        <v>43824</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2018</v>
      </c>
      <c r="D2308" s="3">
        <v>43318</v>
      </c>
      <c r="E2308" s="3">
        <v>43320</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2020</v>
      </c>
      <c r="D2309" s="3">
        <v>44141</v>
      </c>
      <c r="E2309" s="3">
        <v>44145</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2020</v>
      </c>
      <c r="D2310" s="3">
        <v>43994</v>
      </c>
      <c r="E2310" s="3">
        <v>43995</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2020</v>
      </c>
      <c r="D2311" s="3">
        <v>43994</v>
      </c>
      <c r="E2311" s="3">
        <v>43995</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2020</v>
      </c>
      <c r="D2312" s="3">
        <v>43994</v>
      </c>
      <c r="E2312" s="3">
        <v>43995</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2020</v>
      </c>
      <c r="D2313" s="3">
        <v>43994</v>
      </c>
      <c r="E2313" s="3">
        <v>43995</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2020</v>
      </c>
      <c r="D2314" s="3">
        <v>43994</v>
      </c>
      <c r="E2314" s="3">
        <v>43995</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2020</v>
      </c>
      <c r="D2315" s="3">
        <v>44033</v>
      </c>
      <c r="E2315" s="3">
        <v>44038</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2020</v>
      </c>
      <c r="D2316" s="3">
        <v>44033</v>
      </c>
      <c r="E2316" s="3">
        <v>44038</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2020</v>
      </c>
      <c r="D2317" s="3">
        <v>44033</v>
      </c>
      <c r="E2317" s="3">
        <v>44038</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2020</v>
      </c>
      <c r="D2318" s="3">
        <v>44033</v>
      </c>
      <c r="E2318" s="3">
        <v>44038</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2020</v>
      </c>
      <c r="D2319" s="3">
        <v>44033</v>
      </c>
      <c r="E2319" s="3">
        <v>44038</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2020</v>
      </c>
      <c r="D2320" s="3">
        <v>44033</v>
      </c>
      <c r="E2320" s="3">
        <v>44038</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2018</v>
      </c>
      <c r="D2321" s="3">
        <v>43457</v>
      </c>
      <c r="E2321" s="3">
        <v>43460</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2020</v>
      </c>
      <c r="D2322" s="3">
        <v>43911</v>
      </c>
      <c r="E2322" s="3">
        <v>43915</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2018</v>
      </c>
      <c r="D2323" s="3">
        <v>43465</v>
      </c>
      <c r="E2323" s="3">
        <v>43468</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2018</v>
      </c>
      <c r="D2324" s="3">
        <v>43465</v>
      </c>
      <c r="E2324" s="3">
        <v>43468</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2018</v>
      </c>
      <c r="D2325" s="3">
        <v>43465</v>
      </c>
      <c r="E2325" s="3">
        <v>43468</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2018</v>
      </c>
      <c r="D2326" s="3">
        <v>43465</v>
      </c>
      <c r="E2326" s="3">
        <v>43468</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2018</v>
      </c>
      <c r="D2327" s="3">
        <v>43358</v>
      </c>
      <c r="E2327" s="3">
        <v>43362</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2018</v>
      </c>
      <c r="D2328" s="3">
        <v>43358</v>
      </c>
      <c r="E2328" s="3">
        <v>43362</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2018</v>
      </c>
      <c r="D2329" s="3">
        <v>43358</v>
      </c>
      <c r="E2329" s="3">
        <v>43362</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2020</v>
      </c>
      <c r="D2330" s="3">
        <v>44098</v>
      </c>
      <c r="E2330" s="3">
        <v>44101</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2018</v>
      </c>
      <c r="D2331" s="3">
        <v>43459</v>
      </c>
      <c r="E2331" s="3">
        <v>43463</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2019</v>
      </c>
      <c r="D2332" s="3">
        <v>43733</v>
      </c>
      <c r="E2332" s="3">
        <v>43735</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2019</v>
      </c>
      <c r="D2333" s="3">
        <v>43733</v>
      </c>
      <c r="E2333" s="3">
        <v>43735</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2020</v>
      </c>
      <c r="D2334" s="3">
        <v>43912</v>
      </c>
      <c r="E2334" s="3">
        <v>43916</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2020</v>
      </c>
      <c r="D2335" s="3">
        <v>43912</v>
      </c>
      <c r="E2335" s="3">
        <v>43916</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2017</v>
      </c>
      <c r="D2336" s="3">
        <v>43008</v>
      </c>
      <c r="E2336" s="3">
        <v>43012</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2020</v>
      </c>
      <c r="D2337" s="3">
        <v>44176</v>
      </c>
      <c r="E2337" s="3">
        <v>44176</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2020</v>
      </c>
      <c r="D2338" s="3">
        <v>44176</v>
      </c>
      <c r="E2338" s="3">
        <v>44176</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2017</v>
      </c>
      <c r="D2339" s="3">
        <v>42970</v>
      </c>
      <c r="E2339" s="3">
        <v>42970</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2017</v>
      </c>
      <c r="D2340" s="3">
        <v>42970</v>
      </c>
      <c r="E2340" s="3">
        <v>42970</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2017</v>
      </c>
      <c r="D2341" s="3">
        <v>42966</v>
      </c>
      <c r="E2341" s="3">
        <v>42971</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2019</v>
      </c>
      <c r="D2342" s="3">
        <v>43780</v>
      </c>
      <c r="E2342" s="3">
        <v>43785</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2017</v>
      </c>
      <c r="D2343" s="3">
        <v>43100</v>
      </c>
      <c r="E2343" s="3">
        <v>43103</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2017</v>
      </c>
      <c r="D2344" s="3">
        <v>43100</v>
      </c>
      <c r="E2344" s="3">
        <v>43103</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2017</v>
      </c>
      <c r="D2345" s="3">
        <v>42942</v>
      </c>
      <c r="E2345" s="3">
        <v>42946</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2019</v>
      </c>
      <c r="D2346" s="3">
        <v>43518</v>
      </c>
      <c r="E2346" s="3">
        <v>43524</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2019</v>
      </c>
      <c r="D2347" s="3">
        <v>43538</v>
      </c>
      <c r="E2347" s="3">
        <v>43543</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2019</v>
      </c>
      <c r="D2348" s="3">
        <v>43538</v>
      </c>
      <c r="E2348" s="3">
        <v>43543</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2019</v>
      </c>
      <c r="D2349" s="3">
        <v>43538</v>
      </c>
      <c r="E2349" s="3">
        <v>43543</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2020</v>
      </c>
      <c r="D2350" s="3">
        <v>44168</v>
      </c>
      <c r="E2350" s="3">
        <v>44169</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2020</v>
      </c>
      <c r="D2351" s="3">
        <v>44168</v>
      </c>
      <c r="E2351" s="3">
        <v>44169</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2020</v>
      </c>
      <c r="D2352" s="3">
        <v>44168</v>
      </c>
      <c r="E2352" s="3">
        <v>44169</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2020</v>
      </c>
      <c r="D2353" s="3">
        <v>44168</v>
      </c>
      <c r="E2353" s="3">
        <v>44169</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2020</v>
      </c>
      <c r="D2354" s="3">
        <v>44168</v>
      </c>
      <c r="E2354" s="3">
        <v>44169</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2018</v>
      </c>
      <c r="D2355" s="3">
        <v>43343</v>
      </c>
      <c r="E2355" s="3">
        <v>43345</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2018</v>
      </c>
      <c r="D2356" s="3">
        <v>43343</v>
      </c>
      <c r="E2356" s="3">
        <v>43345</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2018</v>
      </c>
      <c r="D2357" s="3">
        <v>43343</v>
      </c>
      <c r="E2357" s="3">
        <v>43345</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2018</v>
      </c>
      <c r="D2358" s="3">
        <v>43343</v>
      </c>
      <c r="E2358" s="3">
        <v>43345</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2017</v>
      </c>
      <c r="D2359" s="3">
        <v>42811</v>
      </c>
      <c r="E2359" s="3">
        <v>42815</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2017</v>
      </c>
      <c r="D2360" s="3">
        <v>42811</v>
      </c>
      <c r="E2360" s="3">
        <v>42815</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2017</v>
      </c>
      <c r="D2361" s="3">
        <v>42811</v>
      </c>
      <c r="E2361" s="3">
        <v>42815</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2017</v>
      </c>
      <c r="D2362" s="3">
        <v>42811</v>
      </c>
      <c r="E2362" s="3">
        <v>42815</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2017</v>
      </c>
      <c r="D2363" s="3">
        <v>42811</v>
      </c>
      <c r="E2363" s="3">
        <v>42815</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2020</v>
      </c>
      <c r="D2364" s="3">
        <v>43938</v>
      </c>
      <c r="E2364" s="3">
        <v>43942</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2019</v>
      </c>
      <c r="D2365" s="3">
        <v>43538</v>
      </c>
      <c r="E2365" s="3">
        <v>43543</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2019</v>
      </c>
      <c r="D2366" s="3">
        <v>43538</v>
      </c>
      <c r="E2366" s="3">
        <v>43543</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2019</v>
      </c>
      <c r="D2367" s="3">
        <v>43538</v>
      </c>
      <c r="E2367" s="3">
        <v>43543</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2017</v>
      </c>
      <c r="D2368" s="3">
        <v>43063</v>
      </c>
      <c r="E2368" s="3">
        <v>43065</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2020</v>
      </c>
      <c r="D2369" s="3">
        <v>43872</v>
      </c>
      <c r="E2369" s="3">
        <v>43875</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2019</v>
      </c>
      <c r="D2370" s="3">
        <v>43732</v>
      </c>
      <c r="E2370" s="3">
        <v>43736</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2019</v>
      </c>
      <c r="D2371" s="3">
        <v>43732</v>
      </c>
      <c r="E2371" s="3">
        <v>43736</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2020</v>
      </c>
      <c r="D2372" s="3">
        <v>44020</v>
      </c>
      <c r="E2372" s="3">
        <v>44022</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2019</v>
      </c>
      <c r="D2373" s="3">
        <v>43654</v>
      </c>
      <c r="E2373" s="3">
        <v>43658</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2019</v>
      </c>
      <c r="D2374" s="3">
        <v>43654</v>
      </c>
      <c r="E2374" s="3">
        <v>43658</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2019</v>
      </c>
      <c r="D2375" s="3">
        <v>43654</v>
      </c>
      <c r="E2375" s="3">
        <v>43658</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2019</v>
      </c>
      <c r="D2376" s="3">
        <v>43654</v>
      </c>
      <c r="E2376" s="3">
        <v>43658</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2020</v>
      </c>
      <c r="D2377" s="3">
        <v>43855</v>
      </c>
      <c r="E2377" s="3">
        <v>43861</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2017</v>
      </c>
      <c r="D2378" s="3">
        <v>42966</v>
      </c>
      <c r="E2378" s="3">
        <v>42968</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2017</v>
      </c>
      <c r="D2379" s="3">
        <v>42966</v>
      </c>
      <c r="E2379" s="3">
        <v>42968</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2018</v>
      </c>
      <c r="D2380" s="3">
        <v>43440</v>
      </c>
      <c r="E2380" s="3">
        <v>43445</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2019</v>
      </c>
      <c r="D2381" s="3">
        <v>43592</v>
      </c>
      <c r="E2381" s="3">
        <v>43596</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2019</v>
      </c>
      <c r="D2382" s="3">
        <v>43592</v>
      </c>
      <c r="E2382" s="3">
        <v>43596</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2019</v>
      </c>
      <c r="D2383" s="3">
        <v>43592</v>
      </c>
      <c r="E2383" s="3">
        <v>43596</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2020</v>
      </c>
      <c r="D2384" s="3">
        <v>43916</v>
      </c>
      <c r="E2384" s="3">
        <v>43917</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2020</v>
      </c>
      <c r="D2385" s="3">
        <v>43916</v>
      </c>
      <c r="E2385" s="3">
        <v>43917</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2020</v>
      </c>
      <c r="D2386" s="3">
        <v>43916</v>
      </c>
      <c r="E2386" s="3">
        <v>43917</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2020</v>
      </c>
      <c r="D2387" s="3">
        <v>43916</v>
      </c>
      <c r="E2387" s="3">
        <v>43917</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2020</v>
      </c>
      <c r="D2388" s="3">
        <v>43916</v>
      </c>
      <c r="E2388" s="3">
        <v>43917</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2018</v>
      </c>
      <c r="D2389" s="3">
        <v>43446</v>
      </c>
      <c r="E2389" s="3">
        <v>43449</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2018</v>
      </c>
      <c r="D2390" s="3">
        <v>43446</v>
      </c>
      <c r="E2390" s="3">
        <v>43449</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2018</v>
      </c>
      <c r="D2391" s="3">
        <v>43440</v>
      </c>
      <c r="E2391" s="3">
        <v>43444</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2018</v>
      </c>
      <c r="D2392" s="3">
        <v>43440</v>
      </c>
      <c r="E2392" s="3">
        <v>43444</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2018</v>
      </c>
      <c r="D2393" s="3">
        <v>43440</v>
      </c>
      <c r="E2393" s="3">
        <v>43444</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2018</v>
      </c>
      <c r="D2394" s="3">
        <v>43440</v>
      </c>
      <c r="E2394" s="3">
        <v>43444</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2019</v>
      </c>
      <c r="D2395" s="3">
        <v>43542</v>
      </c>
      <c r="E2395" s="3">
        <v>43548</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2018</v>
      </c>
      <c r="D2396" s="3">
        <v>43418</v>
      </c>
      <c r="E2396" s="3">
        <v>43423</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2018</v>
      </c>
      <c r="D2397" s="3">
        <v>43418</v>
      </c>
      <c r="E2397" s="3">
        <v>43423</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2018</v>
      </c>
      <c r="D2398" s="3">
        <v>43418</v>
      </c>
      <c r="E2398" s="3">
        <v>43423</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2020</v>
      </c>
      <c r="D2399" s="3">
        <v>44058</v>
      </c>
      <c r="E2399" s="3">
        <v>44060</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2020</v>
      </c>
      <c r="D2400" s="3">
        <v>44058</v>
      </c>
      <c r="E2400" s="3">
        <v>44060</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2020</v>
      </c>
      <c r="D2401" s="3">
        <v>44084</v>
      </c>
      <c r="E2401" s="3">
        <v>44090</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2020</v>
      </c>
      <c r="D2402" s="3">
        <v>44084</v>
      </c>
      <c r="E2402" s="3">
        <v>44090</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2020</v>
      </c>
      <c r="D2403" s="3">
        <v>43923</v>
      </c>
      <c r="E2403" s="3">
        <v>43926</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2020</v>
      </c>
      <c r="D2404" s="3">
        <v>43923</v>
      </c>
      <c r="E2404" s="3">
        <v>43926</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2019</v>
      </c>
      <c r="D2405" s="3">
        <v>43736</v>
      </c>
      <c r="E2405" s="3">
        <v>43742</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2020</v>
      </c>
      <c r="D2406" s="3">
        <v>44112</v>
      </c>
      <c r="E2406" s="3">
        <v>44116</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2020</v>
      </c>
      <c r="D2407" s="3">
        <v>44112</v>
      </c>
      <c r="E2407" s="3">
        <v>44116</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2020</v>
      </c>
      <c r="D2408" s="3">
        <v>44112</v>
      </c>
      <c r="E2408" s="3">
        <v>44116</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2020</v>
      </c>
      <c r="D2409" s="3">
        <v>43851</v>
      </c>
      <c r="E2409" s="3">
        <v>43856</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2020</v>
      </c>
      <c r="D2410" s="3">
        <v>43851</v>
      </c>
      <c r="E2410" s="3">
        <v>43856</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2020</v>
      </c>
      <c r="D2411" s="3">
        <v>43914</v>
      </c>
      <c r="E2411" s="3">
        <v>43916</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2017</v>
      </c>
      <c r="D2412" s="3">
        <v>42948</v>
      </c>
      <c r="E2412" s="3">
        <v>42953</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2018</v>
      </c>
      <c r="D2413" s="3">
        <v>43258</v>
      </c>
      <c r="E2413" s="3">
        <v>43260</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2017</v>
      </c>
      <c r="D2414" s="3">
        <v>43051</v>
      </c>
      <c r="E2414" s="3">
        <v>43055</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2017</v>
      </c>
      <c r="D2415" s="3">
        <v>43051</v>
      </c>
      <c r="E2415" s="3">
        <v>43055</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2019</v>
      </c>
      <c r="D2416" s="3">
        <v>43829</v>
      </c>
      <c r="E2416" s="3">
        <v>43833</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2018</v>
      </c>
      <c r="D2417" s="3">
        <v>43287</v>
      </c>
      <c r="E2417" s="3">
        <v>43292</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2020</v>
      </c>
      <c r="D2418" s="3">
        <v>44117</v>
      </c>
      <c r="E2418" s="3">
        <v>44123</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2020</v>
      </c>
      <c r="D2419" s="3">
        <v>44117</v>
      </c>
      <c r="E2419" s="3">
        <v>44123</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2019</v>
      </c>
      <c r="D2420" s="3">
        <v>43607</v>
      </c>
      <c r="E2420" s="3">
        <v>43614</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2020</v>
      </c>
      <c r="D2421" s="3">
        <v>44145</v>
      </c>
      <c r="E2421" s="3">
        <v>44150</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2020</v>
      </c>
      <c r="D2422" s="3">
        <v>44145</v>
      </c>
      <c r="E2422" s="3">
        <v>44150</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2019</v>
      </c>
      <c r="D2423" s="3">
        <v>43574</v>
      </c>
      <c r="E2423" s="3">
        <v>43579</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2019</v>
      </c>
      <c r="D2424" s="3">
        <v>43574</v>
      </c>
      <c r="E2424" s="3">
        <v>43579</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2020</v>
      </c>
      <c r="D2425" s="3">
        <v>44191</v>
      </c>
      <c r="E2425" s="3">
        <v>44196</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2020</v>
      </c>
      <c r="D2426" s="3">
        <v>44191</v>
      </c>
      <c r="E2426" s="3">
        <v>44196</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2020</v>
      </c>
      <c r="D2427" s="3">
        <v>44191</v>
      </c>
      <c r="E2427" s="3">
        <v>44196</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2020</v>
      </c>
      <c r="D2428" s="3">
        <v>44191</v>
      </c>
      <c r="E2428" s="3">
        <v>44196</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2019</v>
      </c>
      <c r="D2429" s="3">
        <v>43628</v>
      </c>
      <c r="E2429" s="3">
        <v>43634</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2019</v>
      </c>
      <c r="D2430" s="3">
        <v>43628</v>
      </c>
      <c r="E2430" s="3">
        <v>43634</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2019</v>
      </c>
      <c r="D2431" s="3">
        <v>43628</v>
      </c>
      <c r="E2431" s="3">
        <v>43634</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2020</v>
      </c>
      <c r="D2432" s="3">
        <v>43965</v>
      </c>
      <c r="E2432" s="3">
        <v>43972</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2020</v>
      </c>
      <c r="D2433" s="3">
        <v>44194</v>
      </c>
      <c r="E2433" s="3">
        <v>44199</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2017</v>
      </c>
      <c r="D2434" s="3">
        <v>42819</v>
      </c>
      <c r="E2434" s="3">
        <v>42826</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2020</v>
      </c>
      <c r="D2435" s="3">
        <v>43980</v>
      </c>
      <c r="E2435" s="3">
        <v>43984</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2018</v>
      </c>
      <c r="D2436" s="3">
        <v>43418</v>
      </c>
      <c r="E2436" s="3">
        <v>43421</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2018</v>
      </c>
      <c r="D2437" s="3">
        <v>43418</v>
      </c>
      <c r="E2437" s="3">
        <v>43421</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2020</v>
      </c>
      <c r="D2438" s="3">
        <v>44016</v>
      </c>
      <c r="E2438" s="3">
        <v>44023</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2017</v>
      </c>
      <c r="D2439" s="3">
        <v>43057</v>
      </c>
      <c r="E2439" s="3">
        <v>43059</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2017</v>
      </c>
      <c r="D2440" s="3">
        <v>43057</v>
      </c>
      <c r="E2440" s="3">
        <v>43059</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2020</v>
      </c>
      <c r="D2441" s="3">
        <v>44030</v>
      </c>
      <c r="E2441" s="3">
        <v>44035</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2019</v>
      </c>
      <c r="D2442" s="3">
        <v>43608</v>
      </c>
      <c r="E2442" s="3">
        <v>43613</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2019</v>
      </c>
      <c r="D2443" s="3">
        <v>43608</v>
      </c>
      <c r="E2443" s="3">
        <v>43613</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2019</v>
      </c>
      <c r="D2444" s="3">
        <v>43608</v>
      </c>
      <c r="E2444" s="3">
        <v>43613</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2019</v>
      </c>
      <c r="D2445" s="3">
        <v>43608</v>
      </c>
      <c r="E2445" s="3">
        <v>43613</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2019</v>
      </c>
      <c r="D2446" s="3">
        <v>43608</v>
      </c>
      <c r="E2446" s="3">
        <v>43613</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2019</v>
      </c>
      <c r="D2447" s="3">
        <v>43608</v>
      </c>
      <c r="E2447" s="3">
        <v>43613</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2018</v>
      </c>
      <c r="D2448" s="3">
        <v>43368</v>
      </c>
      <c r="E2448" s="3">
        <v>43374</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2019</v>
      </c>
      <c r="D2449" s="3">
        <v>43770</v>
      </c>
      <c r="E2449" s="3">
        <v>43776</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2018</v>
      </c>
      <c r="D2450" s="3">
        <v>43357</v>
      </c>
      <c r="E2450" s="3">
        <v>43360</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2019</v>
      </c>
      <c r="D2451" s="3">
        <v>43775</v>
      </c>
      <c r="E2451" s="3">
        <v>43780</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2020</v>
      </c>
      <c r="D2452" s="3">
        <v>43908</v>
      </c>
      <c r="E2452" s="3">
        <v>43913</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2020</v>
      </c>
      <c r="D2453" s="3">
        <v>43908</v>
      </c>
      <c r="E2453" s="3">
        <v>43913</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2020</v>
      </c>
      <c r="D2454" s="3">
        <v>43908</v>
      </c>
      <c r="E2454" s="3">
        <v>43913</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2020</v>
      </c>
      <c r="D2455" s="3">
        <v>43908</v>
      </c>
      <c r="E2455" s="3">
        <v>43913</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2020</v>
      </c>
      <c r="D2456" s="3">
        <v>43908</v>
      </c>
      <c r="E2456" s="3">
        <v>43913</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2020</v>
      </c>
      <c r="D2457" s="3">
        <v>43908</v>
      </c>
      <c r="E2457" s="3">
        <v>43913</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2020</v>
      </c>
      <c r="D2458" s="3">
        <v>43908</v>
      </c>
      <c r="E2458" s="3">
        <v>43913</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2020</v>
      </c>
      <c r="D2459" s="3">
        <v>43908</v>
      </c>
      <c r="E2459" s="3">
        <v>43913</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2020</v>
      </c>
      <c r="D2460" s="3">
        <v>43908</v>
      </c>
      <c r="E2460" s="3">
        <v>43913</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2020</v>
      </c>
      <c r="D2461" s="3">
        <v>44059</v>
      </c>
      <c r="E2461" s="3">
        <v>44065</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2018</v>
      </c>
      <c r="D2462" s="3">
        <v>43292</v>
      </c>
      <c r="E2462" s="3">
        <v>43294</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2018</v>
      </c>
      <c r="D2463" s="3">
        <v>43292</v>
      </c>
      <c r="E2463" s="3">
        <v>43294</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2020</v>
      </c>
      <c r="D2464" s="3">
        <v>44169</v>
      </c>
      <c r="E2464" s="3">
        <v>44175</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2020</v>
      </c>
      <c r="D2465" s="3">
        <v>44169</v>
      </c>
      <c r="E2465" s="3">
        <v>44175</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2020</v>
      </c>
      <c r="D2466" s="3">
        <v>44169</v>
      </c>
      <c r="E2466" s="3">
        <v>44175</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2020</v>
      </c>
      <c r="D2467" s="3">
        <v>44169</v>
      </c>
      <c r="E2467" s="3">
        <v>44175</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2020</v>
      </c>
      <c r="D2468" s="3">
        <v>43956</v>
      </c>
      <c r="E2468" s="3">
        <v>43960</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2020</v>
      </c>
      <c r="D2469" s="3">
        <v>43956</v>
      </c>
      <c r="E2469" s="3">
        <v>43960</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2020</v>
      </c>
      <c r="D2470" s="3">
        <v>43956</v>
      </c>
      <c r="E2470" s="3">
        <v>43960</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2020</v>
      </c>
      <c r="D2471" s="3">
        <v>43956</v>
      </c>
      <c r="E2471" s="3">
        <v>43960</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2019</v>
      </c>
      <c r="D2472" s="3">
        <v>43487</v>
      </c>
      <c r="E2472" s="3">
        <v>43493</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2019</v>
      </c>
      <c r="D2473" s="3">
        <v>43487</v>
      </c>
      <c r="E2473" s="3">
        <v>43493</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2019</v>
      </c>
      <c r="D2474" s="3">
        <v>43487</v>
      </c>
      <c r="E2474" s="3">
        <v>43493</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2019</v>
      </c>
      <c r="D2475" s="3">
        <v>43773</v>
      </c>
      <c r="E2475" s="3">
        <v>43776</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2019</v>
      </c>
      <c r="D2476" s="3">
        <v>43773</v>
      </c>
      <c r="E2476" s="3">
        <v>43776</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2019</v>
      </c>
      <c r="D2477" s="3">
        <v>43773</v>
      </c>
      <c r="E2477" s="3">
        <v>43776</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2019</v>
      </c>
      <c r="D2478" s="3">
        <v>43773</v>
      </c>
      <c r="E2478" s="3">
        <v>43776</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2020</v>
      </c>
      <c r="D2479" s="3">
        <v>44079</v>
      </c>
      <c r="E2479" s="3">
        <v>44083</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2017</v>
      </c>
      <c r="D2480" s="3">
        <v>42991</v>
      </c>
      <c r="E2480" s="3">
        <v>42997</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2020</v>
      </c>
      <c r="D2481" s="3">
        <v>44002</v>
      </c>
      <c r="E2481" s="3">
        <v>44008</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2020</v>
      </c>
      <c r="D2482" s="3">
        <v>44002</v>
      </c>
      <c r="E2482" s="3">
        <v>44008</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2020</v>
      </c>
      <c r="D2483" s="3">
        <v>44190</v>
      </c>
      <c r="E2483" s="3">
        <v>44197</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2020</v>
      </c>
      <c r="D2484" s="3">
        <v>44072</v>
      </c>
      <c r="E2484" s="3">
        <v>44078</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2020</v>
      </c>
      <c r="D2485" s="3">
        <v>44072</v>
      </c>
      <c r="E2485" s="3">
        <v>44078</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2020</v>
      </c>
      <c r="D2486" s="3">
        <v>44072</v>
      </c>
      <c r="E2486" s="3">
        <v>44078</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2020</v>
      </c>
      <c r="D2487" s="3">
        <v>44072</v>
      </c>
      <c r="E2487" s="3">
        <v>44078</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2018</v>
      </c>
      <c r="D2488" s="3">
        <v>43102</v>
      </c>
      <c r="E2488" s="3">
        <v>43104</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2018</v>
      </c>
      <c r="D2489" s="3">
        <v>43102</v>
      </c>
      <c r="E2489" s="3">
        <v>43104</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2018</v>
      </c>
      <c r="D2490" s="3">
        <v>43102</v>
      </c>
      <c r="E2490" s="3">
        <v>43104</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2018</v>
      </c>
      <c r="D2491" s="3">
        <v>43382</v>
      </c>
      <c r="E2491" s="3">
        <v>43386</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2018</v>
      </c>
      <c r="D2492" s="3">
        <v>43382</v>
      </c>
      <c r="E2492" s="3">
        <v>43386</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2017</v>
      </c>
      <c r="D2493" s="3">
        <v>43082</v>
      </c>
      <c r="E2493" s="3">
        <v>43084</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2017</v>
      </c>
      <c r="D2494" s="3">
        <v>43058</v>
      </c>
      <c r="E2494" s="3">
        <v>43062</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2019</v>
      </c>
      <c r="D2495" s="3">
        <v>43719</v>
      </c>
      <c r="E2495" s="3">
        <v>43723</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2019</v>
      </c>
      <c r="D2496" s="3">
        <v>43719</v>
      </c>
      <c r="E2496" s="3">
        <v>43723</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2017</v>
      </c>
      <c r="D2497" s="3">
        <v>42902</v>
      </c>
      <c r="E2497" s="3">
        <v>42908</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2018</v>
      </c>
      <c r="D2498" s="3">
        <v>43369</v>
      </c>
      <c r="E2498" s="3">
        <v>43374</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2018</v>
      </c>
      <c r="D2499" s="3">
        <v>43369</v>
      </c>
      <c r="E2499" s="3">
        <v>43374</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2019</v>
      </c>
      <c r="D2500" s="3">
        <v>43605</v>
      </c>
      <c r="E2500" s="3">
        <v>43610</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2020</v>
      </c>
      <c r="D2501" s="3">
        <v>44005</v>
      </c>
      <c r="E2501" s="3">
        <v>44006</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2020</v>
      </c>
      <c r="D2502" s="3">
        <v>44000</v>
      </c>
      <c r="E2502" s="3">
        <v>44003</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2020</v>
      </c>
      <c r="D2503" s="3">
        <v>44000</v>
      </c>
      <c r="E2503" s="3">
        <v>44003</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2020</v>
      </c>
      <c r="D2504" s="3">
        <v>44000</v>
      </c>
      <c r="E2504" s="3">
        <v>44003</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2019</v>
      </c>
      <c r="D2505" s="3">
        <v>43784</v>
      </c>
      <c r="E2505" s="3">
        <v>43789</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2017</v>
      </c>
      <c r="D2506" s="3">
        <v>42941</v>
      </c>
      <c r="E2506" s="3">
        <v>42943</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2017</v>
      </c>
      <c r="D2507" s="3">
        <v>42941</v>
      </c>
      <c r="E2507" s="3">
        <v>42943</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2017</v>
      </c>
      <c r="D2508" s="3">
        <v>42941</v>
      </c>
      <c r="E2508" s="3">
        <v>42943</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2018</v>
      </c>
      <c r="D2509" s="3">
        <v>43283</v>
      </c>
      <c r="E2509" s="3">
        <v>43283</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2020</v>
      </c>
      <c r="D2510" s="3">
        <v>43893</v>
      </c>
      <c r="E2510" s="3">
        <v>43899</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2020</v>
      </c>
      <c r="D2511" s="3">
        <v>43893</v>
      </c>
      <c r="E2511" s="3">
        <v>43899</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2019</v>
      </c>
      <c r="D2512" s="3">
        <v>43788</v>
      </c>
      <c r="E2512" s="3">
        <v>43793</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2018</v>
      </c>
      <c r="D2513" s="3">
        <v>43208</v>
      </c>
      <c r="E2513" s="3">
        <v>43209</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2020</v>
      </c>
      <c r="D2514" s="3">
        <v>44168</v>
      </c>
      <c r="E2514" s="3">
        <v>44172</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2019</v>
      </c>
      <c r="D2515" s="3">
        <v>43781</v>
      </c>
      <c r="E2515" s="3">
        <v>43787</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2019</v>
      </c>
      <c r="D2516" s="3">
        <v>43781</v>
      </c>
      <c r="E2516" s="3">
        <v>43787</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2017</v>
      </c>
      <c r="D2517" s="3">
        <v>42983</v>
      </c>
      <c r="E2517" s="3">
        <v>42988</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2017</v>
      </c>
      <c r="D2518" s="3">
        <v>43054</v>
      </c>
      <c r="E2518" s="3">
        <v>43061</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2020</v>
      </c>
      <c r="D2519" s="3">
        <v>43954</v>
      </c>
      <c r="E2519" s="3">
        <v>43959</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2019</v>
      </c>
      <c r="D2520" s="3">
        <v>43754</v>
      </c>
      <c r="E2520" s="3">
        <v>43760</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2019</v>
      </c>
      <c r="D2521" s="3">
        <v>43754</v>
      </c>
      <c r="E2521" s="3">
        <v>43760</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2019</v>
      </c>
      <c r="D2522" s="3">
        <v>43754</v>
      </c>
      <c r="E2522" s="3">
        <v>43760</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2019</v>
      </c>
      <c r="D2523" s="3">
        <v>43754</v>
      </c>
      <c r="E2523" s="3">
        <v>43760</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2019</v>
      </c>
      <c r="D2524" s="3">
        <v>43754</v>
      </c>
      <c r="E2524" s="3">
        <v>43760</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2019</v>
      </c>
      <c r="D2525" s="3">
        <v>43754</v>
      </c>
      <c r="E2525" s="3">
        <v>43760</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2018</v>
      </c>
      <c r="D2526" s="3">
        <v>43196</v>
      </c>
      <c r="E2526" s="3">
        <v>43200</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2018</v>
      </c>
      <c r="D2527" s="3">
        <v>43196</v>
      </c>
      <c r="E2527" s="3">
        <v>43200</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2018</v>
      </c>
      <c r="D2528" s="3">
        <v>43196</v>
      </c>
      <c r="E2528" s="3">
        <v>43200</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2018</v>
      </c>
      <c r="D2529" s="3">
        <v>43196</v>
      </c>
      <c r="E2529" s="3">
        <v>43200</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2018</v>
      </c>
      <c r="D2530" s="3">
        <v>43196</v>
      </c>
      <c r="E2530" s="3">
        <v>43200</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2017</v>
      </c>
      <c r="D2531" s="3">
        <v>43032</v>
      </c>
      <c r="E2531" s="3">
        <v>43037</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2017</v>
      </c>
      <c r="D2532" s="3">
        <v>42964</v>
      </c>
      <c r="E2532" s="3">
        <v>42968</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2017</v>
      </c>
      <c r="D2533" s="3">
        <v>42964</v>
      </c>
      <c r="E2533" s="3">
        <v>42968</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2017</v>
      </c>
      <c r="D2534" s="3">
        <v>42964</v>
      </c>
      <c r="E2534" s="3">
        <v>42968</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2017</v>
      </c>
      <c r="D2535" s="3">
        <v>42964</v>
      </c>
      <c r="E2535" s="3">
        <v>42968</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2020</v>
      </c>
      <c r="D2536" s="3">
        <v>44059</v>
      </c>
      <c r="E2536" s="3">
        <v>44062</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2018</v>
      </c>
      <c r="D2537" s="3">
        <v>43349</v>
      </c>
      <c r="E2537" s="3">
        <v>43351</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2018</v>
      </c>
      <c r="D2538" s="3">
        <v>43127</v>
      </c>
      <c r="E2538" s="3">
        <v>43129</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2018</v>
      </c>
      <c r="D2539" s="3">
        <v>43127</v>
      </c>
      <c r="E2539" s="3">
        <v>43129</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2018</v>
      </c>
      <c r="D2540" s="3">
        <v>43127</v>
      </c>
      <c r="E2540" s="3">
        <v>43129</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2018</v>
      </c>
      <c r="D2541" s="3">
        <v>43297</v>
      </c>
      <c r="E2541" s="3">
        <v>43297</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2018</v>
      </c>
      <c r="D2542" s="3">
        <v>43297</v>
      </c>
      <c r="E2542" s="3">
        <v>43297</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2019</v>
      </c>
      <c r="D2543" s="3">
        <v>43586</v>
      </c>
      <c r="E2543" s="3">
        <v>43590</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2017</v>
      </c>
      <c r="D2544" s="3">
        <v>43004</v>
      </c>
      <c r="E2544" s="3">
        <v>43009</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2019</v>
      </c>
      <c r="D2545" s="3">
        <v>43717</v>
      </c>
      <c r="E2545" s="3">
        <v>43723</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2019</v>
      </c>
      <c r="D2546" s="3">
        <v>43717</v>
      </c>
      <c r="E2546" s="3">
        <v>43723</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2020</v>
      </c>
      <c r="D2547" s="3">
        <v>43938</v>
      </c>
      <c r="E2547" s="3">
        <v>43942</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2020</v>
      </c>
      <c r="D2548" s="3">
        <v>43938</v>
      </c>
      <c r="E2548" s="3">
        <v>43942</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2018</v>
      </c>
      <c r="D2549" s="3">
        <v>43328</v>
      </c>
      <c r="E2549" s="3">
        <v>43334</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2018</v>
      </c>
      <c r="D2550" s="3">
        <v>43328</v>
      </c>
      <c r="E2550" s="3">
        <v>43334</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2018</v>
      </c>
      <c r="D2551" s="3">
        <v>43328</v>
      </c>
      <c r="E2551" s="3">
        <v>43334</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2018</v>
      </c>
      <c r="D2552" s="3">
        <v>43328</v>
      </c>
      <c r="E2552" s="3">
        <v>43334</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2020</v>
      </c>
      <c r="D2553" s="3">
        <v>44155</v>
      </c>
      <c r="E2553" s="3">
        <v>44159</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2020</v>
      </c>
      <c r="D2554" s="3">
        <v>44155</v>
      </c>
      <c r="E2554" s="3">
        <v>44159</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2019</v>
      </c>
      <c r="D2555" s="3">
        <v>43723</v>
      </c>
      <c r="E2555" s="3">
        <v>43727</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2019</v>
      </c>
      <c r="D2556" s="3">
        <v>43693</v>
      </c>
      <c r="E2556" s="3">
        <v>43698</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2018</v>
      </c>
      <c r="D2557" s="3">
        <v>43369</v>
      </c>
      <c r="E2557" s="3">
        <v>43373</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2019</v>
      </c>
      <c r="D2558" s="3">
        <v>43747</v>
      </c>
      <c r="E2558" s="3">
        <v>43753</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2018</v>
      </c>
      <c r="D2559" s="3">
        <v>43183</v>
      </c>
      <c r="E2559" s="3">
        <v>43189</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2018</v>
      </c>
      <c r="D2560" s="3">
        <v>43251</v>
      </c>
      <c r="E2560" s="3">
        <v>43255</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2018</v>
      </c>
      <c r="D2561" s="3">
        <v>43251</v>
      </c>
      <c r="E2561" s="3">
        <v>43255</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2018</v>
      </c>
      <c r="D2562" s="3">
        <v>43251</v>
      </c>
      <c r="E2562" s="3">
        <v>43255</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2018</v>
      </c>
      <c r="D2563" s="3">
        <v>43459</v>
      </c>
      <c r="E2563" s="3">
        <v>43465</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2018</v>
      </c>
      <c r="D2564" s="3">
        <v>43459</v>
      </c>
      <c r="E2564" s="3">
        <v>43465</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2018</v>
      </c>
      <c r="D2565" s="3">
        <v>43176</v>
      </c>
      <c r="E2565" s="3">
        <v>43181</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2018</v>
      </c>
      <c r="D2566" s="3">
        <v>43176</v>
      </c>
      <c r="E2566" s="3">
        <v>43181</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2020</v>
      </c>
      <c r="D2567" s="3">
        <v>44187</v>
      </c>
      <c r="E2567" s="3">
        <v>44190</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2020</v>
      </c>
      <c r="D2568" s="3">
        <v>44137</v>
      </c>
      <c r="E2568" s="3">
        <v>44139</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2020</v>
      </c>
      <c r="D2569" s="3">
        <v>44137</v>
      </c>
      <c r="E2569" s="3">
        <v>44139</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2020</v>
      </c>
      <c r="D2570" s="3">
        <v>44082</v>
      </c>
      <c r="E2570" s="3">
        <v>44086</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2020</v>
      </c>
      <c r="D2571" s="3">
        <v>44193</v>
      </c>
      <c r="E2571" s="3">
        <v>44193</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2020</v>
      </c>
      <c r="D2572" s="3">
        <v>44193</v>
      </c>
      <c r="E2572" s="3">
        <v>44193</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2020</v>
      </c>
      <c r="D2573" s="3">
        <v>44029</v>
      </c>
      <c r="E2573" s="3">
        <v>44034</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2019</v>
      </c>
      <c r="D2574" s="3">
        <v>43690</v>
      </c>
      <c r="E2574" s="3">
        <v>43693</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2020</v>
      </c>
      <c r="D2575" s="3">
        <v>44022</v>
      </c>
      <c r="E2575" s="3">
        <v>44027</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2017</v>
      </c>
      <c r="D2576" s="3">
        <v>43061</v>
      </c>
      <c r="E2576" s="3">
        <v>43066</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2017</v>
      </c>
      <c r="D2577" s="3">
        <v>43061</v>
      </c>
      <c r="E2577" s="3">
        <v>43066</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2017</v>
      </c>
      <c r="D2578" s="3">
        <v>43061</v>
      </c>
      <c r="E2578" s="3">
        <v>43066</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2017</v>
      </c>
      <c r="D2579" s="3">
        <v>43061</v>
      </c>
      <c r="E2579" s="3">
        <v>43066</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2017</v>
      </c>
      <c r="D2580" s="3">
        <v>42762</v>
      </c>
      <c r="E2580" s="3">
        <v>42767</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2017</v>
      </c>
      <c r="D2581" s="3">
        <v>42762</v>
      </c>
      <c r="E2581" s="3">
        <v>42767</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2017</v>
      </c>
      <c r="D2582" s="3">
        <v>42762</v>
      </c>
      <c r="E2582" s="3">
        <v>42767</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2017</v>
      </c>
      <c r="D2583" s="3">
        <v>42762</v>
      </c>
      <c r="E2583" s="3">
        <v>42767</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2017</v>
      </c>
      <c r="D2584" s="3">
        <v>42762</v>
      </c>
      <c r="E2584" s="3">
        <v>42767</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2017</v>
      </c>
      <c r="D2585" s="3">
        <v>42762</v>
      </c>
      <c r="E2585" s="3">
        <v>42767</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2017</v>
      </c>
      <c r="D2586" s="3">
        <v>42762</v>
      </c>
      <c r="E2586" s="3">
        <v>42767</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2018</v>
      </c>
      <c r="D2587" s="3">
        <v>43407</v>
      </c>
      <c r="E2587" s="3">
        <v>43414</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2020</v>
      </c>
      <c r="D2588" s="3">
        <v>44013</v>
      </c>
      <c r="E2588" s="3">
        <v>44019</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2020</v>
      </c>
      <c r="D2589" s="3">
        <v>44013</v>
      </c>
      <c r="E2589" s="3">
        <v>44019</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2019</v>
      </c>
      <c r="D2590" s="3">
        <v>43591</v>
      </c>
      <c r="E2590" s="3">
        <v>43595</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2019</v>
      </c>
      <c r="D2591" s="3">
        <v>43591</v>
      </c>
      <c r="E2591" s="3">
        <v>43595</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2019</v>
      </c>
      <c r="D2592" s="3">
        <v>43717</v>
      </c>
      <c r="E2592" s="3">
        <v>43723</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2019</v>
      </c>
      <c r="D2593" s="3">
        <v>43717</v>
      </c>
      <c r="E2593" s="3">
        <v>43723</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2020</v>
      </c>
      <c r="D2594" s="3">
        <v>44160</v>
      </c>
      <c r="E2594" s="3">
        <v>44162</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2020</v>
      </c>
      <c r="D2595" s="3">
        <v>44160</v>
      </c>
      <c r="E2595" s="3">
        <v>44162</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2020</v>
      </c>
      <c r="D2596" s="3">
        <v>43965</v>
      </c>
      <c r="E2596" s="3">
        <v>43969</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2020</v>
      </c>
      <c r="D2597" s="3">
        <v>43965</v>
      </c>
      <c r="E2597" s="3">
        <v>43969</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2020</v>
      </c>
      <c r="D2598" s="3">
        <v>43965</v>
      </c>
      <c r="E2598" s="3">
        <v>43969</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2020</v>
      </c>
      <c r="D2599" s="3">
        <v>43965</v>
      </c>
      <c r="E2599" s="3">
        <v>43969</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2020</v>
      </c>
      <c r="D2600" s="3">
        <v>43965</v>
      </c>
      <c r="E2600" s="3">
        <v>43969</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2020</v>
      </c>
      <c r="D2601" s="3">
        <v>43945</v>
      </c>
      <c r="E2601" s="3">
        <v>43951</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2020</v>
      </c>
      <c r="D2602" s="3">
        <v>43945</v>
      </c>
      <c r="E2602" s="3">
        <v>43951</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2019</v>
      </c>
      <c r="D2603" s="3">
        <v>43621</v>
      </c>
      <c r="E2603" s="3">
        <v>43621</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2019</v>
      </c>
      <c r="D2604" s="3">
        <v>43621</v>
      </c>
      <c r="E2604" s="3">
        <v>43621</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2019</v>
      </c>
      <c r="D2605" s="3">
        <v>43621</v>
      </c>
      <c r="E2605" s="3">
        <v>43621</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2019</v>
      </c>
      <c r="D2606" s="3">
        <v>43621</v>
      </c>
      <c r="E2606" s="3">
        <v>43621</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2017</v>
      </c>
      <c r="D2607" s="3">
        <v>43085</v>
      </c>
      <c r="E2607" s="3">
        <v>43090</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2019</v>
      </c>
      <c r="D2608" s="3">
        <v>43529</v>
      </c>
      <c r="E2608" s="3">
        <v>43535</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2017</v>
      </c>
      <c r="D2609" s="3">
        <v>43064</v>
      </c>
      <c r="E2609" s="3">
        <v>43069</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2017</v>
      </c>
      <c r="D2610" s="3">
        <v>43064</v>
      </c>
      <c r="E2610" s="3">
        <v>43069</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2017</v>
      </c>
      <c r="D2611" s="3">
        <v>43064</v>
      </c>
      <c r="E2611" s="3">
        <v>43069</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2017</v>
      </c>
      <c r="D2612" s="3">
        <v>43064</v>
      </c>
      <c r="E2612" s="3">
        <v>43069</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2017</v>
      </c>
      <c r="D2613" s="3">
        <v>43064</v>
      </c>
      <c r="E2613" s="3">
        <v>43069</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2017</v>
      </c>
      <c r="D2614" s="3">
        <v>43064</v>
      </c>
      <c r="E2614" s="3">
        <v>43069</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2019</v>
      </c>
      <c r="D2615" s="3">
        <v>43584</v>
      </c>
      <c r="E2615" s="3">
        <v>43591</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2017</v>
      </c>
      <c r="D2616" s="3">
        <v>42851</v>
      </c>
      <c r="E2616" s="3">
        <v>42858</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2017</v>
      </c>
      <c r="D2617" s="3">
        <v>42851</v>
      </c>
      <c r="E2617" s="3">
        <v>42858</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2020</v>
      </c>
      <c r="D2618" s="3">
        <v>43923</v>
      </c>
      <c r="E2618" s="3">
        <v>43927</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2020</v>
      </c>
      <c r="D2619" s="3">
        <v>43923</v>
      </c>
      <c r="E2619" s="3">
        <v>43927</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2020</v>
      </c>
      <c r="D2620" s="3">
        <v>44188</v>
      </c>
      <c r="E2620" s="3">
        <v>44192</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2020</v>
      </c>
      <c r="D2621" s="3">
        <v>44188</v>
      </c>
      <c r="E2621" s="3">
        <v>44192</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2020</v>
      </c>
      <c r="D2622" s="3">
        <v>44188</v>
      </c>
      <c r="E2622" s="3">
        <v>44192</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2020</v>
      </c>
      <c r="D2623" s="3">
        <v>44188</v>
      </c>
      <c r="E2623" s="3">
        <v>44192</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2017</v>
      </c>
      <c r="D2624" s="3">
        <v>43072</v>
      </c>
      <c r="E2624" s="3">
        <v>43075</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2020</v>
      </c>
      <c r="D2625" s="3">
        <v>44127</v>
      </c>
      <c r="E2625" s="3">
        <v>44129</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2020</v>
      </c>
      <c r="D2626" s="3">
        <v>44127</v>
      </c>
      <c r="E2626" s="3">
        <v>44129</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2020</v>
      </c>
      <c r="D2627" s="3">
        <v>44127</v>
      </c>
      <c r="E2627" s="3">
        <v>44129</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2020</v>
      </c>
      <c r="D2628" s="3">
        <v>44127</v>
      </c>
      <c r="E2628" s="3">
        <v>44129</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2020</v>
      </c>
      <c r="D2629" s="3">
        <v>44149</v>
      </c>
      <c r="E2629" s="3">
        <v>44151</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2020</v>
      </c>
      <c r="D2630" s="3">
        <v>44149</v>
      </c>
      <c r="E2630" s="3">
        <v>44151</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2020</v>
      </c>
      <c r="D2631" s="3">
        <v>44149</v>
      </c>
      <c r="E2631" s="3">
        <v>44151</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2018</v>
      </c>
      <c r="D2632" s="3">
        <v>43353</v>
      </c>
      <c r="E2632" s="3">
        <v>43358</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2020</v>
      </c>
      <c r="D2633" s="3">
        <v>43967</v>
      </c>
      <c r="E2633" s="3">
        <v>43972</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2020</v>
      </c>
      <c r="D2634" s="3">
        <v>43967</v>
      </c>
      <c r="E2634" s="3">
        <v>43972</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2020</v>
      </c>
      <c r="D2635" s="3">
        <v>43967</v>
      </c>
      <c r="E2635" s="3">
        <v>43972</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2018</v>
      </c>
      <c r="D2636" s="3">
        <v>43286</v>
      </c>
      <c r="E2636" s="3">
        <v>43291</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2018</v>
      </c>
      <c r="D2637" s="3">
        <v>43286</v>
      </c>
      <c r="E2637" s="3">
        <v>43291</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2018</v>
      </c>
      <c r="D2638" s="3">
        <v>43327</v>
      </c>
      <c r="E2638" s="3">
        <v>43331</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2020</v>
      </c>
      <c r="D2639" s="3">
        <v>43995</v>
      </c>
      <c r="E2639" s="3">
        <v>44001</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2020</v>
      </c>
      <c r="D2640" s="3">
        <v>43995</v>
      </c>
      <c r="E2640" s="3">
        <v>44001</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2020</v>
      </c>
      <c r="D2641" s="3">
        <v>43995</v>
      </c>
      <c r="E2641" s="3">
        <v>44001</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2020</v>
      </c>
      <c r="D2642" s="3">
        <v>43995</v>
      </c>
      <c r="E2642" s="3">
        <v>44001</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2018</v>
      </c>
      <c r="D2643" s="3">
        <v>43151</v>
      </c>
      <c r="E2643" s="3">
        <v>43156</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2019</v>
      </c>
      <c r="D2644" s="3">
        <v>43829</v>
      </c>
      <c r="E2644" s="3">
        <v>43830</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2019</v>
      </c>
      <c r="D2645" s="3">
        <v>43573</v>
      </c>
      <c r="E2645" s="3">
        <v>43577</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2019</v>
      </c>
      <c r="D2646" s="3">
        <v>43573</v>
      </c>
      <c r="E2646" s="3">
        <v>43577</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2017</v>
      </c>
      <c r="D2647" s="3">
        <v>42985</v>
      </c>
      <c r="E2647" s="3">
        <v>42990</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2017</v>
      </c>
      <c r="D2648" s="3">
        <v>42985</v>
      </c>
      <c r="E2648" s="3">
        <v>42990</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2017</v>
      </c>
      <c r="D2649" s="3">
        <v>42985</v>
      </c>
      <c r="E2649" s="3">
        <v>42990</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2017</v>
      </c>
      <c r="D2650" s="3">
        <v>42985</v>
      </c>
      <c r="E2650" s="3">
        <v>42990</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2017</v>
      </c>
      <c r="D2651" s="3">
        <v>42985</v>
      </c>
      <c r="E2651" s="3">
        <v>42990</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2019</v>
      </c>
      <c r="D2652" s="3">
        <v>43735</v>
      </c>
      <c r="E2652" s="3">
        <v>43740</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2020</v>
      </c>
      <c r="D2653" s="3">
        <v>44092</v>
      </c>
      <c r="E2653" s="3">
        <v>44096</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2020</v>
      </c>
      <c r="D2654" s="3">
        <v>44092</v>
      </c>
      <c r="E2654" s="3">
        <v>44096</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2020</v>
      </c>
      <c r="D2655" s="3">
        <v>44092</v>
      </c>
      <c r="E2655" s="3">
        <v>44096</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2020</v>
      </c>
      <c r="D2656" s="3">
        <v>44092</v>
      </c>
      <c r="E2656" s="3">
        <v>44096</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2020</v>
      </c>
      <c r="D2657" s="3">
        <v>44092</v>
      </c>
      <c r="E2657" s="3">
        <v>44096</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2020</v>
      </c>
      <c r="D2658" s="3">
        <v>44092</v>
      </c>
      <c r="E2658" s="3">
        <v>44096</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2020</v>
      </c>
      <c r="D2659" s="3">
        <v>44092</v>
      </c>
      <c r="E2659" s="3">
        <v>44096</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2019</v>
      </c>
      <c r="D2660" s="3">
        <v>43694</v>
      </c>
      <c r="E2660" s="3">
        <v>43698</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2018</v>
      </c>
      <c r="D2661" s="3">
        <v>43458</v>
      </c>
      <c r="E2661" s="3">
        <v>43462</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2020</v>
      </c>
      <c r="D2662" s="3">
        <v>44164</v>
      </c>
      <c r="E2662" s="3">
        <v>44168</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2020</v>
      </c>
      <c r="D2663" s="3">
        <v>44164</v>
      </c>
      <c r="E2663" s="3">
        <v>44168</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2020</v>
      </c>
      <c r="D2664" s="3">
        <v>43936</v>
      </c>
      <c r="E2664" s="3">
        <v>43937</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2019</v>
      </c>
      <c r="D2665" s="3">
        <v>43587</v>
      </c>
      <c r="E2665" s="3">
        <v>43590</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2019</v>
      </c>
      <c r="D2666" s="3">
        <v>43587</v>
      </c>
      <c r="E2666" s="3">
        <v>43590</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2019</v>
      </c>
      <c r="D2667" s="3">
        <v>43587</v>
      </c>
      <c r="E2667" s="3">
        <v>43590</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2019</v>
      </c>
      <c r="D2668" s="3">
        <v>43740</v>
      </c>
      <c r="E2668" s="3">
        <v>43740</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2019</v>
      </c>
      <c r="D2669" s="3">
        <v>43740</v>
      </c>
      <c r="E2669" s="3">
        <v>43740</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2018</v>
      </c>
      <c r="D2670" s="3">
        <v>43337</v>
      </c>
      <c r="E2670" s="3">
        <v>43342</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2018</v>
      </c>
      <c r="D2671" s="3">
        <v>43337</v>
      </c>
      <c r="E2671" s="3">
        <v>43342</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2017</v>
      </c>
      <c r="D2672" s="3">
        <v>42987</v>
      </c>
      <c r="E2672" s="3">
        <v>42990</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2017</v>
      </c>
      <c r="D2673" s="3">
        <v>42987</v>
      </c>
      <c r="E2673" s="3">
        <v>42990</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2017</v>
      </c>
      <c r="D2674" s="3">
        <v>42987</v>
      </c>
      <c r="E2674" s="3">
        <v>42990</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2017</v>
      </c>
      <c r="D2675" s="3">
        <v>42987</v>
      </c>
      <c r="E2675" s="3">
        <v>42990</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2020</v>
      </c>
      <c r="D2676" s="3">
        <v>44169</v>
      </c>
      <c r="E2676" s="3">
        <v>44169</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2020</v>
      </c>
      <c r="D2677" s="3">
        <v>44163</v>
      </c>
      <c r="E2677" s="3">
        <v>44168</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2020</v>
      </c>
      <c r="D2678" s="3">
        <v>44163</v>
      </c>
      <c r="E2678" s="3">
        <v>44168</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2017</v>
      </c>
      <c r="D2679" s="3">
        <v>42907</v>
      </c>
      <c r="E2679" s="3">
        <v>42907</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2017</v>
      </c>
      <c r="D2680" s="3">
        <v>42907</v>
      </c>
      <c r="E2680" s="3">
        <v>42907</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2020</v>
      </c>
      <c r="D2681" s="3">
        <v>43852</v>
      </c>
      <c r="E2681" s="3">
        <v>43858</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2020</v>
      </c>
      <c r="D2682" s="3">
        <v>43852</v>
      </c>
      <c r="E2682" s="3">
        <v>43858</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2020</v>
      </c>
      <c r="D2683" s="3">
        <v>43852</v>
      </c>
      <c r="E2683" s="3">
        <v>43858</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2020</v>
      </c>
      <c r="D2684" s="3">
        <v>43852</v>
      </c>
      <c r="E2684" s="3">
        <v>43858</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2020</v>
      </c>
      <c r="D2685" s="3">
        <v>43852</v>
      </c>
      <c r="E2685" s="3">
        <v>43858</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2020</v>
      </c>
      <c r="D2686" s="3">
        <v>44012</v>
      </c>
      <c r="E2686" s="3">
        <v>44019</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2019</v>
      </c>
      <c r="D2687" s="3">
        <v>43715</v>
      </c>
      <c r="E2687" s="3">
        <v>43720</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2019</v>
      </c>
      <c r="D2688" s="3">
        <v>43715</v>
      </c>
      <c r="E2688" s="3">
        <v>43720</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2019</v>
      </c>
      <c r="D2689" s="3">
        <v>43682</v>
      </c>
      <c r="E2689" s="3">
        <v>43683</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2018</v>
      </c>
      <c r="D2690" s="3">
        <v>43416</v>
      </c>
      <c r="E2690" s="3">
        <v>43418</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2017</v>
      </c>
      <c r="D2691" s="3">
        <v>42916</v>
      </c>
      <c r="E2691" s="3">
        <v>42918</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2020</v>
      </c>
      <c r="D2692" s="3">
        <v>44170</v>
      </c>
      <c r="E2692" s="3">
        <v>44174</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2019</v>
      </c>
      <c r="D2693" s="3">
        <v>43706</v>
      </c>
      <c r="E2693" s="3">
        <v>43711</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2019</v>
      </c>
      <c r="D2694" s="3">
        <v>43706</v>
      </c>
      <c r="E2694" s="3">
        <v>43711</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2019</v>
      </c>
      <c r="D2695" s="3">
        <v>43487</v>
      </c>
      <c r="E2695" s="3">
        <v>43493</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2017</v>
      </c>
      <c r="D2696" s="3">
        <v>43023</v>
      </c>
      <c r="E2696" s="3">
        <v>43028</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2019</v>
      </c>
      <c r="D2697" s="3">
        <v>43503</v>
      </c>
      <c r="E2697" s="3">
        <v>43505</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2017</v>
      </c>
      <c r="D2698" s="3">
        <v>42812</v>
      </c>
      <c r="E2698" s="3">
        <v>42817</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2017</v>
      </c>
      <c r="D2699" s="3">
        <v>42812</v>
      </c>
      <c r="E2699" s="3">
        <v>42817</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2017</v>
      </c>
      <c r="D2700" s="3">
        <v>42812</v>
      </c>
      <c r="E2700" s="3">
        <v>42817</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2017</v>
      </c>
      <c r="D2701" s="3">
        <v>42812</v>
      </c>
      <c r="E2701" s="3">
        <v>42817</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2017</v>
      </c>
      <c r="D2702" s="3">
        <v>42812</v>
      </c>
      <c r="E2702" s="3">
        <v>42817</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2017</v>
      </c>
      <c r="D2703" s="3">
        <v>42812</v>
      </c>
      <c r="E2703" s="3">
        <v>42817</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2017</v>
      </c>
      <c r="D2704" s="3">
        <v>42812</v>
      </c>
      <c r="E2704" s="3">
        <v>42817</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2017</v>
      </c>
      <c r="D2705" s="3">
        <v>42879</v>
      </c>
      <c r="E2705" s="3">
        <v>42885</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2020</v>
      </c>
      <c r="D2706" s="3">
        <v>44024</v>
      </c>
      <c r="E2706" s="3">
        <v>44026</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2020</v>
      </c>
      <c r="D2707" s="3">
        <v>43999</v>
      </c>
      <c r="E2707" s="3">
        <v>44004</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2020</v>
      </c>
      <c r="D2708" s="3">
        <v>43999</v>
      </c>
      <c r="E2708" s="3">
        <v>44004</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2020</v>
      </c>
      <c r="D2709" s="3">
        <v>43999</v>
      </c>
      <c r="E2709" s="3">
        <v>44004</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2018</v>
      </c>
      <c r="D2710" s="3">
        <v>43130</v>
      </c>
      <c r="E2710" s="3">
        <v>43137</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2018</v>
      </c>
      <c r="D2711" s="3">
        <v>43130</v>
      </c>
      <c r="E2711" s="3">
        <v>43137</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2018</v>
      </c>
      <c r="D2712" s="3">
        <v>43445</v>
      </c>
      <c r="E2712" s="3">
        <v>43449</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2020</v>
      </c>
      <c r="D2713" s="3">
        <v>44114</v>
      </c>
      <c r="E2713" s="3">
        <v>44116</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2020</v>
      </c>
      <c r="D2714" s="3">
        <v>44042</v>
      </c>
      <c r="E2714" s="3">
        <v>44045</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2017</v>
      </c>
      <c r="D2715" s="3">
        <v>42850</v>
      </c>
      <c r="E2715" s="3">
        <v>42854</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2018</v>
      </c>
      <c r="D2716" s="3">
        <v>43435</v>
      </c>
      <c r="E2716" s="3">
        <v>43440</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2017</v>
      </c>
      <c r="D2717" s="3">
        <v>43073</v>
      </c>
      <c r="E2717" s="3">
        <v>43077</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2020</v>
      </c>
      <c r="D2718" s="3">
        <v>44070</v>
      </c>
      <c r="E2718" s="3">
        <v>44076</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2017</v>
      </c>
      <c r="D2719" s="3">
        <v>42985</v>
      </c>
      <c r="E2719" s="3">
        <v>42991</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2020</v>
      </c>
      <c r="D2720" s="3">
        <v>44187</v>
      </c>
      <c r="E2720" s="3">
        <v>44193</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2017</v>
      </c>
      <c r="D2721" s="3">
        <v>43075</v>
      </c>
      <c r="E2721" s="3">
        <v>43077</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2017</v>
      </c>
      <c r="D2722" s="3">
        <v>43043</v>
      </c>
      <c r="E2722" s="3">
        <v>43047</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2017</v>
      </c>
      <c r="D2723" s="3">
        <v>43043</v>
      </c>
      <c r="E2723" s="3">
        <v>43047</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2019</v>
      </c>
      <c r="D2724" s="3">
        <v>43570</v>
      </c>
      <c r="E2724" s="3">
        <v>43575</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2017</v>
      </c>
      <c r="D2725" s="3">
        <v>43012</v>
      </c>
      <c r="E2725" s="3">
        <v>43016</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2017</v>
      </c>
      <c r="D2726" s="3">
        <v>43012</v>
      </c>
      <c r="E2726" s="3">
        <v>43016</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2020</v>
      </c>
      <c r="D2727" s="3">
        <v>44143</v>
      </c>
      <c r="E2727" s="3">
        <v>44149</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2020</v>
      </c>
      <c r="D2728" s="3">
        <v>44143</v>
      </c>
      <c r="E2728" s="3">
        <v>44149</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2020</v>
      </c>
      <c r="D2729" s="3">
        <v>44188</v>
      </c>
      <c r="E2729" s="3">
        <v>44190</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2020</v>
      </c>
      <c r="D2730" s="3">
        <v>44188</v>
      </c>
      <c r="E2730" s="3">
        <v>44190</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2020</v>
      </c>
      <c r="D2731" s="3">
        <v>43875</v>
      </c>
      <c r="E2731" s="3">
        <v>43881</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2020</v>
      </c>
      <c r="D2732" s="3">
        <v>43875</v>
      </c>
      <c r="E2732" s="3">
        <v>43881</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2020</v>
      </c>
      <c r="D2733" s="3">
        <v>43875</v>
      </c>
      <c r="E2733" s="3">
        <v>43881</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2017</v>
      </c>
      <c r="D2734" s="3">
        <v>42918</v>
      </c>
      <c r="E2734" s="3">
        <v>42922</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2017</v>
      </c>
      <c r="D2735" s="3">
        <v>42918</v>
      </c>
      <c r="E2735" s="3">
        <v>42922</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2018</v>
      </c>
      <c r="D2736" s="3">
        <v>43152</v>
      </c>
      <c r="E2736" s="3">
        <v>43154</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2018</v>
      </c>
      <c r="D2737" s="3">
        <v>43417</v>
      </c>
      <c r="E2737" s="3">
        <v>43423</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2018</v>
      </c>
      <c r="D2738" s="3">
        <v>43417</v>
      </c>
      <c r="E2738" s="3">
        <v>43423</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2018</v>
      </c>
      <c r="D2739" s="3">
        <v>43417</v>
      </c>
      <c r="E2739" s="3">
        <v>43423</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2018</v>
      </c>
      <c r="D2740" s="3">
        <v>43417</v>
      </c>
      <c r="E2740" s="3">
        <v>43423</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2020</v>
      </c>
      <c r="D2741" s="3">
        <v>43938</v>
      </c>
      <c r="E2741" s="3">
        <v>43940</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2020</v>
      </c>
      <c r="D2742" s="3">
        <v>43938</v>
      </c>
      <c r="E2742" s="3">
        <v>43940</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2019</v>
      </c>
      <c r="D2743" s="3">
        <v>43521</v>
      </c>
      <c r="E2743" s="3">
        <v>43523</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2017</v>
      </c>
      <c r="D2744" s="3">
        <v>43043</v>
      </c>
      <c r="E2744" s="3">
        <v>43047</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2018</v>
      </c>
      <c r="D2745" s="3">
        <v>43271</v>
      </c>
      <c r="E2745" s="3">
        <v>43276</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2018</v>
      </c>
      <c r="D2746" s="3">
        <v>43271</v>
      </c>
      <c r="E2746" s="3">
        <v>43276</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2020</v>
      </c>
      <c r="D2747" s="3">
        <v>44051</v>
      </c>
      <c r="E2747" s="3">
        <v>44055</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2017</v>
      </c>
      <c r="D2748" s="3">
        <v>42867</v>
      </c>
      <c r="E2748" s="3">
        <v>42872</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2018</v>
      </c>
      <c r="D2749" s="3">
        <v>43426</v>
      </c>
      <c r="E2749" s="3">
        <v>43430</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2018</v>
      </c>
      <c r="D2750" s="3">
        <v>43438</v>
      </c>
      <c r="E2750" s="3">
        <v>43442</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2017</v>
      </c>
      <c r="D2751" s="3">
        <v>42894</v>
      </c>
      <c r="E2751" s="3">
        <v>42900</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2017</v>
      </c>
      <c r="D2752" s="3">
        <v>42955</v>
      </c>
      <c r="E2752" s="3">
        <v>42958</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2017</v>
      </c>
      <c r="D2753" s="3">
        <v>42881</v>
      </c>
      <c r="E2753" s="3">
        <v>42885</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2018</v>
      </c>
      <c r="D2754" s="3">
        <v>43207</v>
      </c>
      <c r="E2754" s="3">
        <v>43211</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2018</v>
      </c>
      <c r="D2755" s="3">
        <v>43207</v>
      </c>
      <c r="E2755" s="3">
        <v>43211</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2018</v>
      </c>
      <c r="D2756" s="3">
        <v>43207</v>
      </c>
      <c r="E2756" s="3">
        <v>43211</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2018</v>
      </c>
      <c r="D2757" s="3">
        <v>43207</v>
      </c>
      <c r="E2757" s="3">
        <v>43211</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2018</v>
      </c>
      <c r="D2758" s="3">
        <v>43207</v>
      </c>
      <c r="E2758" s="3">
        <v>43211</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2019</v>
      </c>
      <c r="D2759" s="3">
        <v>43628</v>
      </c>
      <c r="E2759" s="3">
        <v>43630</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2019</v>
      </c>
      <c r="D2760" s="3">
        <v>43536</v>
      </c>
      <c r="E2760" s="3">
        <v>43540</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2019</v>
      </c>
      <c r="D2761" s="3">
        <v>43536</v>
      </c>
      <c r="E2761" s="3">
        <v>43540</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2017</v>
      </c>
      <c r="D2762" s="3">
        <v>42881</v>
      </c>
      <c r="E2762" s="3">
        <v>42884</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2020</v>
      </c>
      <c r="D2763" s="3">
        <v>44117</v>
      </c>
      <c r="E2763" s="3">
        <v>44119</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2020</v>
      </c>
      <c r="D2764" s="3">
        <v>44117</v>
      </c>
      <c r="E2764" s="3">
        <v>44119</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2020</v>
      </c>
      <c r="D2765" s="3">
        <v>44005</v>
      </c>
      <c r="E2765" s="3">
        <v>44011</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2020</v>
      </c>
      <c r="D2766" s="3">
        <v>44005</v>
      </c>
      <c r="E2766" s="3">
        <v>44011</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2020</v>
      </c>
      <c r="D2767" s="3">
        <v>44005</v>
      </c>
      <c r="E2767" s="3">
        <v>44011</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2020</v>
      </c>
      <c r="D2768" s="3">
        <v>43846</v>
      </c>
      <c r="E2768" s="3">
        <v>43849</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2020</v>
      </c>
      <c r="D2769" s="3">
        <v>43846</v>
      </c>
      <c r="E2769" s="3">
        <v>43849</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2018</v>
      </c>
      <c r="D2770" s="3">
        <v>43192</v>
      </c>
      <c r="E2770" s="3">
        <v>43197</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2018</v>
      </c>
      <c r="D2771" s="3">
        <v>43192</v>
      </c>
      <c r="E2771" s="3">
        <v>43197</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2018</v>
      </c>
      <c r="D2772" s="3">
        <v>43192</v>
      </c>
      <c r="E2772" s="3">
        <v>43197</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2019</v>
      </c>
      <c r="D2773" s="3">
        <v>43712</v>
      </c>
      <c r="E2773" s="3">
        <v>43719</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2020</v>
      </c>
      <c r="D2774" s="3">
        <v>44176</v>
      </c>
      <c r="E2774" s="3">
        <v>44178</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2019</v>
      </c>
      <c r="D2775" s="3">
        <v>43792</v>
      </c>
      <c r="E2775" s="3">
        <v>43796</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2020</v>
      </c>
      <c r="D2776" s="3">
        <v>44147</v>
      </c>
      <c r="E2776" s="3">
        <v>44154</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2019</v>
      </c>
      <c r="D2777" s="3">
        <v>43760</v>
      </c>
      <c r="E2777" s="3">
        <v>43764</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2018</v>
      </c>
      <c r="D2778" s="3">
        <v>43455</v>
      </c>
      <c r="E2778" s="3">
        <v>43459</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2018</v>
      </c>
      <c r="D2779" s="3">
        <v>43298</v>
      </c>
      <c r="E2779" s="3">
        <v>43300</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2020</v>
      </c>
      <c r="D2780" s="3">
        <v>43952</v>
      </c>
      <c r="E2780" s="3">
        <v>43957</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2020</v>
      </c>
      <c r="D2781" s="3">
        <v>43952</v>
      </c>
      <c r="E2781" s="3">
        <v>43957</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2020</v>
      </c>
      <c r="D2782" s="3">
        <v>43958</v>
      </c>
      <c r="E2782" s="3">
        <v>43960</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2020</v>
      </c>
      <c r="D2783" s="3">
        <v>44156</v>
      </c>
      <c r="E2783" s="3">
        <v>44163</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2019</v>
      </c>
      <c r="D2784" s="3">
        <v>43781</v>
      </c>
      <c r="E2784" s="3">
        <v>43786</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2019</v>
      </c>
      <c r="D2785" s="3">
        <v>43775</v>
      </c>
      <c r="E2785" s="3">
        <v>43780</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2019</v>
      </c>
      <c r="D2786" s="3">
        <v>43748</v>
      </c>
      <c r="E2786" s="3">
        <v>43754</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2018</v>
      </c>
      <c r="D2787" s="3">
        <v>43364</v>
      </c>
      <c r="E2787" s="3">
        <v>43366</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2018</v>
      </c>
      <c r="D2788" s="3">
        <v>43364</v>
      </c>
      <c r="E2788" s="3">
        <v>43366</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2017</v>
      </c>
      <c r="D2789" s="3">
        <v>43071</v>
      </c>
      <c r="E2789" s="3">
        <v>43075</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2017</v>
      </c>
      <c r="D2790" s="3">
        <v>43071</v>
      </c>
      <c r="E2790" s="3">
        <v>43075</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2017</v>
      </c>
      <c r="D2791" s="3">
        <v>43071</v>
      </c>
      <c r="E2791" s="3">
        <v>43075</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2017</v>
      </c>
      <c r="D2792" s="3">
        <v>42999</v>
      </c>
      <c r="E2792" s="3">
        <v>43000</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2017</v>
      </c>
      <c r="D2793" s="3">
        <v>42999</v>
      </c>
      <c r="E2793" s="3">
        <v>43000</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2017</v>
      </c>
      <c r="D2794" s="3">
        <v>42999</v>
      </c>
      <c r="E2794" s="3">
        <v>43000</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2017</v>
      </c>
      <c r="D2795" s="3">
        <v>42837</v>
      </c>
      <c r="E2795" s="3">
        <v>42842</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2017</v>
      </c>
      <c r="D2796" s="3">
        <v>42837</v>
      </c>
      <c r="E2796" s="3">
        <v>42842</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2017</v>
      </c>
      <c r="D2797" s="3">
        <v>42837</v>
      </c>
      <c r="E2797" s="3">
        <v>42842</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2017</v>
      </c>
      <c r="D2798" s="3">
        <v>42837</v>
      </c>
      <c r="E2798" s="3">
        <v>42842</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2020</v>
      </c>
      <c r="D2799" s="3">
        <v>44125</v>
      </c>
      <c r="E2799" s="3">
        <v>44132</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2020</v>
      </c>
      <c r="D2800" s="3">
        <v>44125</v>
      </c>
      <c r="E2800" s="3">
        <v>44132</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2020</v>
      </c>
      <c r="D2801" s="3">
        <v>44125</v>
      </c>
      <c r="E2801" s="3">
        <v>44132</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2019</v>
      </c>
      <c r="D2802" s="3">
        <v>43764</v>
      </c>
      <c r="E2802" s="3">
        <v>43767</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2018</v>
      </c>
      <c r="D2803" s="3">
        <v>43405</v>
      </c>
      <c r="E2803" s="3">
        <v>43408</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2020</v>
      </c>
      <c r="D2804" s="3">
        <v>44139</v>
      </c>
      <c r="E2804" s="3">
        <v>44144</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2018</v>
      </c>
      <c r="D2805" s="3">
        <v>43232</v>
      </c>
      <c r="E2805" s="3">
        <v>43236</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2018</v>
      </c>
      <c r="D2806" s="3">
        <v>43232</v>
      </c>
      <c r="E2806" s="3">
        <v>43236</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2018</v>
      </c>
      <c r="D2807" s="3">
        <v>43350</v>
      </c>
      <c r="E2807" s="3">
        <v>43354</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2018</v>
      </c>
      <c r="D2808" s="3">
        <v>43306</v>
      </c>
      <c r="E2808" s="3">
        <v>43308</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2018</v>
      </c>
      <c r="D2809" s="3">
        <v>43306</v>
      </c>
      <c r="E2809" s="3">
        <v>43308</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2018</v>
      </c>
      <c r="D2810" s="3">
        <v>43306</v>
      </c>
      <c r="E2810" s="3">
        <v>43308</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2018</v>
      </c>
      <c r="D2811" s="3">
        <v>43306</v>
      </c>
      <c r="E2811" s="3">
        <v>43308</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2018</v>
      </c>
      <c r="D2812" s="3">
        <v>43420</v>
      </c>
      <c r="E2812" s="3">
        <v>43422</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2018</v>
      </c>
      <c r="D2813" s="3">
        <v>43420</v>
      </c>
      <c r="E2813" s="3">
        <v>43422</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2018</v>
      </c>
      <c r="D2814" s="3">
        <v>43420</v>
      </c>
      <c r="E2814" s="3">
        <v>43422</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2018</v>
      </c>
      <c r="D2815" s="3">
        <v>43420</v>
      </c>
      <c r="E2815" s="3">
        <v>43422</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2018</v>
      </c>
      <c r="D2816" s="3">
        <v>43420</v>
      </c>
      <c r="E2816" s="3">
        <v>43422</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2018</v>
      </c>
      <c r="D2817" s="3">
        <v>43344</v>
      </c>
      <c r="E2817" s="3">
        <v>43351</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2018</v>
      </c>
      <c r="D2818" s="3">
        <v>43344</v>
      </c>
      <c r="E2818" s="3">
        <v>43351</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2018</v>
      </c>
      <c r="D2819" s="3">
        <v>43344</v>
      </c>
      <c r="E2819" s="3">
        <v>43351</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2018</v>
      </c>
      <c r="D2820" s="3">
        <v>43344</v>
      </c>
      <c r="E2820" s="3">
        <v>43351</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2019</v>
      </c>
      <c r="D2821" s="3">
        <v>43591</v>
      </c>
      <c r="E2821" s="3">
        <v>43594</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2019</v>
      </c>
      <c r="D2822" s="3">
        <v>43591</v>
      </c>
      <c r="E2822" s="3">
        <v>43594</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2020</v>
      </c>
      <c r="D2823" s="3">
        <v>43831</v>
      </c>
      <c r="E2823" s="3">
        <v>43836</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2020</v>
      </c>
      <c r="D2824" s="3">
        <v>44093</v>
      </c>
      <c r="E2824" s="3">
        <v>44095</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2020</v>
      </c>
      <c r="D2825" s="3">
        <v>44093</v>
      </c>
      <c r="E2825" s="3">
        <v>44095</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2017</v>
      </c>
      <c r="D2826" s="3">
        <v>43003</v>
      </c>
      <c r="E2826" s="3">
        <v>43008</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2017</v>
      </c>
      <c r="D2827" s="3">
        <v>43003</v>
      </c>
      <c r="E2827" s="3">
        <v>43008</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2017</v>
      </c>
      <c r="D2828" s="3">
        <v>43003</v>
      </c>
      <c r="E2828" s="3">
        <v>43008</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2017</v>
      </c>
      <c r="D2829" s="3">
        <v>43003</v>
      </c>
      <c r="E2829" s="3">
        <v>43008</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2019</v>
      </c>
      <c r="D2830" s="3">
        <v>43579</v>
      </c>
      <c r="E2830" s="3">
        <v>43582</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2019</v>
      </c>
      <c r="D2831" s="3">
        <v>43579</v>
      </c>
      <c r="E2831" s="3">
        <v>43582</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2019</v>
      </c>
      <c r="D2832" s="3">
        <v>43579</v>
      </c>
      <c r="E2832" s="3">
        <v>43582</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2017</v>
      </c>
      <c r="D2833" s="3">
        <v>43040</v>
      </c>
      <c r="E2833" s="3">
        <v>43044</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2017</v>
      </c>
      <c r="D2834" s="3">
        <v>43040</v>
      </c>
      <c r="E2834" s="3">
        <v>43044</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2020</v>
      </c>
      <c r="D2835" s="3">
        <v>43857</v>
      </c>
      <c r="E2835" s="3">
        <v>43862</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2020</v>
      </c>
      <c r="D2836" s="3">
        <v>43857</v>
      </c>
      <c r="E2836" s="3">
        <v>43862</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2020</v>
      </c>
      <c r="D2837" s="3">
        <v>44147</v>
      </c>
      <c r="E2837" s="3">
        <v>44152</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2020</v>
      </c>
      <c r="D2838" s="3">
        <v>44147</v>
      </c>
      <c r="E2838" s="3">
        <v>44152</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2020</v>
      </c>
      <c r="D2839" s="3">
        <v>44147</v>
      </c>
      <c r="E2839" s="3">
        <v>44152</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2019</v>
      </c>
      <c r="D2840" s="3">
        <v>43626</v>
      </c>
      <c r="E2840" s="3">
        <v>43629</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2018</v>
      </c>
      <c r="D2841" s="3">
        <v>43346</v>
      </c>
      <c r="E2841" s="3">
        <v>43351</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2017</v>
      </c>
      <c r="D2842" s="3">
        <v>42808</v>
      </c>
      <c r="E2842" s="3">
        <v>42813</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2020</v>
      </c>
      <c r="D2843" s="3">
        <v>44075</v>
      </c>
      <c r="E2843" s="3">
        <v>44079</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2020</v>
      </c>
      <c r="D2844" s="3">
        <v>43914</v>
      </c>
      <c r="E2844" s="3">
        <v>43918</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2020</v>
      </c>
      <c r="D2845" s="3">
        <v>43970</v>
      </c>
      <c r="E2845" s="3">
        <v>43974</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2019</v>
      </c>
      <c r="D2846" s="3">
        <v>43827</v>
      </c>
      <c r="E2846" s="3">
        <v>43831</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2020</v>
      </c>
      <c r="D2847" s="3">
        <v>44153</v>
      </c>
      <c r="E2847" s="3">
        <v>44156</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2020</v>
      </c>
      <c r="D2848" s="3">
        <v>44085</v>
      </c>
      <c r="E2848" s="3">
        <v>44090</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2020</v>
      </c>
      <c r="D2849" s="3">
        <v>43930</v>
      </c>
      <c r="E2849" s="3">
        <v>43937</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2020</v>
      </c>
      <c r="D2850" s="3">
        <v>43930</v>
      </c>
      <c r="E2850" s="3">
        <v>43937</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2019</v>
      </c>
      <c r="D2851" s="3">
        <v>43798</v>
      </c>
      <c r="E2851" s="3">
        <v>43803</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2019</v>
      </c>
      <c r="D2852" s="3">
        <v>43619</v>
      </c>
      <c r="E2852" s="3">
        <v>43622</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2020</v>
      </c>
      <c r="D2853" s="3">
        <v>44183</v>
      </c>
      <c r="E2853" s="3">
        <v>44188</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2019</v>
      </c>
      <c r="D2854" s="3">
        <v>43544</v>
      </c>
      <c r="E2854" s="3">
        <v>43546</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2019</v>
      </c>
      <c r="D2855" s="3">
        <v>43544</v>
      </c>
      <c r="E2855" s="3">
        <v>43546</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2020</v>
      </c>
      <c r="D2856" s="3">
        <v>44064</v>
      </c>
      <c r="E2856" s="3">
        <v>44064</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2020</v>
      </c>
      <c r="D2857" s="3">
        <v>44038</v>
      </c>
      <c r="E2857" s="3">
        <v>44044</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2019</v>
      </c>
      <c r="D2858" s="3">
        <v>43704</v>
      </c>
      <c r="E2858" s="3">
        <v>43707</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2019</v>
      </c>
      <c r="D2859" s="3">
        <v>43693</v>
      </c>
      <c r="E2859" s="3">
        <v>43695</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2020</v>
      </c>
      <c r="D2860" s="3">
        <v>43971</v>
      </c>
      <c r="E2860" s="3">
        <v>43975</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2020</v>
      </c>
      <c r="D2861" s="3">
        <v>43971</v>
      </c>
      <c r="E2861" s="3">
        <v>43975</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2020</v>
      </c>
      <c r="D2862" s="3">
        <v>43971</v>
      </c>
      <c r="E2862" s="3">
        <v>43975</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2020</v>
      </c>
      <c r="D2863" s="3">
        <v>43971</v>
      </c>
      <c r="E2863" s="3">
        <v>43975</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2020</v>
      </c>
      <c r="D2864" s="3">
        <v>44056</v>
      </c>
      <c r="E2864" s="3">
        <v>44061</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2020</v>
      </c>
      <c r="D2865" s="3">
        <v>44057</v>
      </c>
      <c r="E2865" s="3">
        <v>44057</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2020</v>
      </c>
      <c r="D2866" s="3">
        <v>44057</v>
      </c>
      <c r="E2866" s="3">
        <v>44057</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2020</v>
      </c>
      <c r="D2867" s="3">
        <v>44057</v>
      </c>
      <c r="E2867" s="3">
        <v>44057</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2020</v>
      </c>
      <c r="D2868" s="3">
        <v>44057</v>
      </c>
      <c r="E2868" s="3">
        <v>44057</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2019</v>
      </c>
      <c r="D2869" s="3">
        <v>43780</v>
      </c>
      <c r="E2869" s="3">
        <v>43782</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2019</v>
      </c>
      <c r="D2870" s="3">
        <v>43780</v>
      </c>
      <c r="E2870" s="3">
        <v>43782</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2020</v>
      </c>
      <c r="D2871" s="3">
        <v>43995</v>
      </c>
      <c r="E2871" s="3">
        <v>44002</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2017</v>
      </c>
      <c r="D2872" s="3">
        <v>42816</v>
      </c>
      <c r="E2872" s="3">
        <v>42820</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2017</v>
      </c>
      <c r="D2873" s="3">
        <v>42816</v>
      </c>
      <c r="E2873" s="3">
        <v>42820</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2020</v>
      </c>
      <c r="D2874" s="3">
        <v>43998</v>
      </c>
      <c r="E2874" s="3">
        <v>44003</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2020</v>
      </c>
      <c r="D2875" s="3">
        <v>44152</v>
      </c>
      <c r="E2875" s="3">
        <v>44158</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2020</v>
      </c>
      <c r="D2876" s="3">
        <v>44195</v>
      </c>
      <c r="E2876" s="3">
        <v>44197</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2019</v>
      </c>
      <c r="D2877" s="3">
        <v>43486</v>
      </c>
      <c r="E2877" s="3">
        <v>43488</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2019</v>
      </c>
      <c r="D2878" s="3">
        <v>43486</v>
      </c>
      <c r="E2878" s="3">
        <v>43488</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2019</v>
      </c>
      <c r="D2879" s="3">
        <v>43480</v>
      </c>
      <c r="E2879" s="3">
        <v>43484</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2019</v>
      </c>
      <c r="D2880" s="3">
        <v>43480</v>
      </c>
      <c r="E2880" s="3">
        <v>43484</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2019</v>
      </c>
      <c r="D2881" s="3">
        <v>43480</v>
      </c>
      <c r="E2881" s="3">
        <v>43484</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2019</v>
      </c>
      <c r="D2882" s="3">
        <v>43728</v>
      </c>
      <c r="E2882" s="3">
        <v>43732</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2019</v>
      </c>
      <c r="D2883" s="3">
        <v>43728</v>
      </c>
      <c r="E2883" s="3">
        <v>43732</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2017</v>
      </c>
      <c r="D2884" s="3">
        <v>42788</v>
      </c>
      <c r="E2884" s="3">
        <v>42792</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2019</v>
      </c>
      <c r="D2885" s="3">
        <v>43781</v>
      </c>
      <c r="E2885" s="3">
        <v>43786</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2019</v>
      </c>
      <c r="D2886" s="3">
        <v>43495</v>
      </c>
      <c r="E2886" s="3">
        <v>43499</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2019</v>
      </c>
      <c r="D2887" s="3">
        <v>43757</v>
      </c>
      <c r="E2887" s="3">
        <v>43761</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2020</v>
      </c>
      <c r="D2888" s="3">
        <v>44184</v>
      </c>
      <c r="E2888" s="3">
        <v>44185</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2020</v>
      </c>
      <c r="D2889" s="3">
        <v>44184</v>
      </c>
      <c r="E2889" s="3">
        <v>44185</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2020</v>
      </c>
      <c r="D2890" s="3">
        <v>44184</v>
      </c>
      <c r="E2890" s="3">
        <v>44185</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2020</v>
      </c>
      <c r="D2891" s="3">
        <v>44138</v>
      </c>
      <c r="E2891" s="3">
        <v>44142</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2017</v>
      </c>
      <c r="D2892" s="3">
        <v>42854</v>
      </c>
      <c r="E2892" s="3">
        <v>42856</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2017</v>
      </c>
      <c r="D2893" s="3">
        <v>42854</v>
      </c>
      <c r="E2893" s="3">
        <v>42856</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2020</v>
      </c>
      <c r="D2894" s="3">
        <v>44128</v>
      </c>
      <c r="E2894" s="3">
        <v>44134</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2020</v>
      </c>
      <c r="D2895" s="3">
        <v>44128</v>
      </c>
      <c r="E2895" s="3">
        <v>44134</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2020</v>
      </c>
      <c r="D2896" s="3">
        <v>44128</v>
      </c>
      <c r="E2896" s="3">
        <v>44134</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2020</v>
      </c>
      <c r="D2897" s="3">
        <v>44128</v>
      </c>
      <c r="E2897" s="3">
        <v>44134</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2017</v>
      </c>
      <c r="D2898" s="3">
        <v>42824</v>
      </c>
      <c r="E2898" s="3">
        <v>42828</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2019</v>
      </c>
      <c r="D2899" s="3">
        <v>43469</v>
      </c>
      <c r="E2899" s="3">
        <v>43474</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2018</v>
      </c>
      <c r="D2900" s="3">
        <v>43216</v>
      </c>
      <c r="E2900" s="3">
        <v>43220</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2018</v>
      </c>
      <c r="D2901" s="3">
        <v>43355</v>
      </c>
      <c r="E2901" s="3">
        <v>43360</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2018</v>
      </c>
      <c r="D2902" s="3">
        <v>43355</v>
      </c>
      <c r="E2902" s="3">
        <v>43360</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2020</v>
      </c>
      <c r="D2903" s="3">
        <v>44086</v>
      </c>
      <c r="E2903" s="3">
        <v>44090</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2019</v>
      </c>
      <c r="D2904" s="3">
        <v>43629</v>
      </c>
      <c r="E2904" s="3">
        <v>43634</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2019</v>
      </c>
      <c r="D2905" s="3">
        <v>43644</v>
      </c>
      <c r="E2905" s="3">
        <v>43648</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2019</v>
      </c>
      <c r="D2906" s="3">
        <v>43644</v>
      </c>
      <c r="E2906" s="3">
        <v>43648</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2017</v>
      </c>
      <c r="D2907" s="3">
        <v>43004</v>
      </c>
      <c r="E2907" s="3">
        <v>43008</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2020</v>
      </c>
      <c r="D2908" s="3">
        <v>44139</v>
      </c>
      <c r="E2908" s="3">
        <v>44145</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2020</v>
      </c>
      <c r="D2909" s="3">
        <v>44139</v>
      </c>
      <c r="E2909" s="3">
        <v>44145</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2020</v>
      </c>
      <c r="D2910" s="3">
        <v>44139</v>
      </c>
      <c r="E2910" s="3">
        <v>44145</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2020</v>
      </c>
      <c r="D2911" s="3">
        <v>43881</v>
      </c>
      <c r="E2911" s="3">
        <v>43885</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2018</v>
      </c>
      <c r="D2912" s="3">
        <v>43409</v>
      </c>
      <c r="E2912" s="3">
        <v>43413</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2017</v>
      </c>
      <c r="D2913" s="3">
        <v>42902</v>
      </c>
      <c r="E2913" s="3">
        <v>42907</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2017</v>
      </c>
      <c r="D2914" s="3">
        <v>42902</v>
      </c>
      <c r="E2914" s="3">
        <v>42907</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2017</v>
      </c>
      <c r="D2915" s="3">
        <v>42902</v>
      </c>
      <c r="E2915" s="3">
        <v>42907</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2018</v>
      </c>
      <c r="D2916" s="3">
        <v>43385</v>
      </c>
      <c r="E2916" s="3">
        <v>43390</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2018</v>
      </c>
      <c r="D2917" s="3">
        <v>43385</v>
      </c>
      <c r="E2917" s="3">
        <v>43390</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2018</v>
      </c>
      <c r="D2918" s="3">
        <v>43385</v>
      </c>
      <c r="E2918" s="3">
        <v>43390</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2020</v>
      </c>
      <c r="D2919" s="3">
        <v>44071</v>
      </c>
      <c r="E2919" s="3">
        <v>44074</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2019</v>
      </c>
      <c r="D2920" s="3">
        <v>43793</v>
      </c>
      <c r="E2920" s="3">
        <v>43793</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2019</v>
      </c>
      <c r="D2921" s="3">
        <v>43793</v>
      </c>
      <c r="E2921" s="3">
        <v>43793</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2019</v>
      </c>
      <c r="D2922" s="3">
        <v>43793</v>
      </c>
      <c r="E2922" s="3">
        <v>43793</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2020</v>
      </c>
      <c r="D2923" s="3">
        <v>43861</v>
      </c>
      <c r="E2923" s="3">
        <v>43861</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2018</v>
      </c>
      <c r="D2924" s="3">
        <v>43434</v>
      </c>
      <c r="E2924" s="3">
        <v>43437</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2017</v>
      </c>
      <c r="D2925" s="3">
        <v>42914</v>
      </c>
      <c r="E2925" s="3">
        <v>42920</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2017</v>
      </c>
      <c r="D2926" s="3">
        <v>42980</v>
      </c>
      <c r="E2926" s="3">
        <v>42983</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2017</v>
      </c>
      <c r="D2927" s="3">
        <v>42980</v>
      </c>
      <c r="E2927" s="3">
        <v>42983</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2020</v>
      </c>
      <c r="D2928" s="3">
        <v>44023</v>
      </c>
      <c r="E2928" s="3">
        <v>44027</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2020</v>
      </c>
      <c r="D2929" s="3">
        <v>43987</v>
      </c>
      <c r="E2929" s="3">
        <v>43993</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2020</v>
      </c>
      <c r="D2930" s="3">
        <v>44124</v>
      </c>
      <c r="E2930" s="3">
        <v>44131</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2020</v>
      </c>
      <c r="D2931" s="3">
        <v>44154</v>
      </c>
      <c r="E2931" s="3">
        <v>44160</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2018</v>
      </c>
      <c r="D2932" s="3">
        <v>43320</v>
      </c>
      <c r="E2932" s="3">
        <v>43320</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2018</v>
      </c>
      <c r="D2933" s="3">
        <v>43320</v>
      </c>
      <c r="E2933" s="3">
        <v>43320</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2018</v>
      </c>
      <c r="D2934" s="3">
        <v>43320</v>
      </c>
      <c r="E2934" s="3">
        <v>43320</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2019</v>
      </c>
      <c r="D2935" s="3">
        <v>43806</v>
      </c>
      <c r="E2935" s="3">
        <v>43812</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2019</v>
      </c>
      <c r="D2936" s="3">
        <v>43806</v>
      </c>
      <c r="E2936" s="3">
        <v>43812</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2019</v>
      </c>
      <c r="D2937" s="3">
        <v>43806</v>
      </c>
      <c r="E2937" s="3">
        <v>43812</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2019</v>
      </c>
      <c r="D2938" s="3">
        <v>43806</v>
      </c>
      <c r="E2938" s="3">
        <v>43812</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2019</v>
      </c>
      <c r="D2939" s="3">
        <v>43806</v>
      </c>
      <c r="E2939" s="3">
        <v>43812</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2019</v>
      </c>
      <c r="D2940" s="3">
        <v>43806</v>
      </c>
      <c r="E2940" s="3">
        <v>43812</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2019</v>
      </c>
      <c r="D2941" s="3">
        <v>43806</v>
      </c>
      <c r="E2941" s="3">
        <v>43812</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2020</v>
      </c>
      <c r="D2942" s="3">
        <v>43916</v>
      </c>
      <c r="E2942" s="3">
        <v>43922</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2020</v>
      </c>
      <c r="D2943" s="3">
        <v>43916</v>
      </c>
      <c r="E2943" s="3">
        <v>43922</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2020</v>
      </c>
      <c r="D2944" s="3">
        <v>43916</v>
      </c>
      <c r="E2944" s="3">
        <v>43922</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2020</v>
      </c>
      <c r="D2945" s="3">
        <v>44155</v>
      </c>
      <c r="E2945" s="3">
        <v>44160</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2020</v>
      </c>
      <c r="D2946" s="3">
        <v>44155</v>
      </c>
      <c r="E2946" s="3">
        <v>44160</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2019</v>
      </c>
      <c r="D2947" s="3">
        <v>43774</v>
      </c>
      <c r="E2947" s="3">
        <v>43775</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2020</v>
      </c>
      <c r="D2948" s="3">
        <v>44180</v>
      </c>
      <c r="E2948" s="3">
        <v>44184</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2020</v>
      </c>
      <c r="D2949" s="3">
        <v>44180</v>
      </c>
      <c r="E2949" s="3">
        <v>44184</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2020</v>
      </c>
      <c r="D2950" s="3">
        <v>44180</v>
      </c>
      <c r="E2950" s="3">
        <v>44184</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2020</v>
      </c>
      <c r="D2951" s="3">
        <v>44148</v>
      </c>
      <c r="E2951" s="3">
        <v>44148</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2020</v>
      </c>
      <c r="D2952" s="3">
        <v>44148</v>
      </c>
      <c r="E2952" s="3">
        <v>44148</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2020</v>
      </c>
      <c r="D2953" s="3">
        <v>44148</v>
      </c>
      <c r="E2953" s="3">
        <v>44148</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2020</v>
      </c>
      <c r="D2954" s="3">
        <v>44148</v>
      </c>
      <c r="E2954" s="3">
        <v>44148</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2020</v>
      </c>
      <c r="D2955" s="3">
        <v>44148</v>
      </c>
      <c r="E2955" s="3">
        <v>44148</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2020</v>
      </c>
      <c r="D2956" s="3">
        <v>44148</v>
      </c>
      <c r="E2956" s="3">
        <v>44148</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2019</v>
      </c>
      <c r="D2957" s="3">
        <v>43696</v>
      </c>
      <c r="E2957" s="3">
        <v>43702</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2020</v>
      </c>
      <c r="D2958" s="3">
        <v>44010</v>
      </c>
      <c r="E2958" s="3">
        <v>44017</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2020</v>
      </c>
      <c r="D2959" s="3">
        <v>43956</v>
      </c>
      <c r="E2959" s="3">
        <v>43961</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2018</v>
      </c>
      <c r="D2960" s="3">
        <v>43458</v>
      </c>
      <c r="E2960" s="3">
        <v>43463</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2018</v>
      </c>
      <c r="D2961" s="3">
        <v>43458</v>
      </c>
      <c r="E2961" s="3">
        <v>43463</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2020</v>
      </c>
      <c r="D2962" s="3">
        <v>43948</v>
      </c>
      <c r="E2962" s="3">
        <v>43953</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2020</v>
      </c>
      <c r="D2963" s="3">
        <v>43948</v>
      </c>
      <c r="E2963" s="3">
        <v>43953</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2020</v>
      </c>
      <c r="D2964" s="3">
        <v>44182</v>
      </c>
      <c r="E2964" s="3">
        <v>44187</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2020</v>
      </c>
      <c r="D2965" s="3">
        <v>44182</v>
      </c>
      <c r="E2965" s="3">
        <v>44187</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2020</v>
      </c>
      <c r="D2966" s="3">
        <v>44182</v>
      </c>
      <c r="E2966" s="3">
        <v>44187</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2020</v>
      </c>
      <c r="D2967" s="3">
        <v>44182</v>
      </c>
      <c r="E2967" s="3">
        <v>44187</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2017</v>
      </c>
      <c r="D2968" s="3">
        <v>43096</v>
      </c>
      <c r="E2968" s="3">
        <v>43100</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2017</v>
      </c>
      <c r="D2969" s="3">
        <v>43096</v>
      </c>
      <c r="E2969" s="3">
        <v>43100</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2020</v>
      </c>
      <c r="D2970" s="3">
        <v>44142</v>
      </c>
      <c r="E2970" s="3">
        <v>44145</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2020</v>
      </c>
      <c r="D2971" s="3">
        <v>44142</v>
      </c>
      <c r="E2971" s="3">
        <v>44145</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2020</v>
      </c>
      <c r="D2972" s="3">
        <v>44142</v>
      </c>
      <c r="E2972" s="3">
        <v>44145</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2020</v>
      </c>
      <c r="D2973" s="3">
        <v>44142</v>
      </c>
      <c r="E2973" s="3">
        <v>44145</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2020</v>
      </c>
      <c r="D2974" s="3">
        <v>44142</v>
      </c>
      <c r="E2974" s="3">
        <v>44145</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2020</v>
      </c>
      <c r="D2975" s="3">
        <v>44182</v>
      </c>
      <c r="E2975" s="3">
        <v>44186</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2018</v>
      </c>
      <c r="D2976" s="3">
        <v>43227</v>
      </c>
      <c r="E2976" s="3">
        <v>43232</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2018</v>
      </c>
      <c r="D2977" s="3">
        <v>43227</v>
      </c>
      <c r="E2977" s="3">
        <v>43232</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2020</v>
      </c>
      <c r="D2978" s="3">
        <v>44170</v>
      </c>
      <c r="E2978" s="3">
        <v>44170</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2020</v>
      </c>
      <c r="D2979" s="3">
        <v>44108</v>
      </c>
      <c r="E2979" s="3">
        <v>44113</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2017</v>
      </c>
      <c r="D2980" s="3">
        <v>42749</v>
      </c>
      <c r="E2980" s="3">
        <v>42752</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2018</v>
      </c>
      <c r="D2981" s="3">
        <v>43263</v>
      </c>
      <c r="E2981" s="3">
        <v>43268</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2018</v>
      </c>
      <c r="D2982" s="3">
        <v>43263</v>
      </c>
      <c r="E2982" s="3">
        <v>43268</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2017</v>
      </c>
      <c r="D2983" s="3">
        <v>42928</v>
      </c>
      <c r="E2983" s="3">
        <v>42934</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2017</v>
      </c>
      <c r="D2984" s="3">
        <v>42928</v>
      </c>
      <c r="E2984" s="3">
        <v>42934</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2017</v>
      </c>
      <c r="D2985" s="3">
        <v>43075</v>
      </c>
      <c r="E2985" s="3">
        <v>43080</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2017</v>
      </c>
      <c r="D2986" s="3">
        <v>43075</v>
      </c>
      <c r="E2986" s="3">
        <v>43080</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2019</v>
      </c>
      <c r="D2987" s="3">
        <v>43611</v>
      </c>
      <c r="E2987" s="3">
        <v>43616</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2019</v>
      </c>
      <c r="D2988" s="3">
        <v>43611</v>
      </c>
      <c r="E2988" s="3">
        <v>43616</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2019</v>
      </c>
      <c r="D2989" s="3">
        <v>43611</v>
      </c>
      <c r="E2989" s="3">
        <v>43616</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2019</v>
      </c>
      <c r="D2990" s="3">
        <v>43517</v>
      </c>
      <c r="E2990" s="3">
        <v>43522</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2019</v>
      </c>
      <c r="D2991" s="3">
        <v>43517</v>
      </c>
      <c r="E2991" s="3">
        <v>43522</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2019</v>
      </c>
      <c r="D2992" s="3">
        <v>43517</v>
      </c>
      <c r="E2992" s="3">
        <v>43522</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2019</v>
      </c>
      <c r="D2993" s="3">
        <v>43517</v>
      </c>
      <c r="E2993" s="3">
        <v>43522</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2019</v>
      </c>
      <c r="D2994" s="3">
        <v>43741</v>
      </c>
      <c r="E2994" s="3">
        <v>43745</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2020</v>
      </c>
      <c r="D2995" s="3">
        <v>43902</v>
      </c>
      <c r="E2995" s="3">
        <v>43908</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2019</v>
      </c>
      <c r="D2996" s="3">
        <v>43718</v>
      </c>
      <c r="E2996" s="3">
        <v>43722</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2017</v>
      </c>
      <c r="D2997" s="3">
        <v>42930</v>
      </c>
      <c r="E2997" s="3">
        <v>42937</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2017</v>
      </c>
      <c r="D2998" s="3">
        <v>42907</v>
      </c>
      <c r="E2998" s="3">
        <v>42911</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2017</v>
      </c>
      <c r="D2999" s="3">
        <v>42907</v>
      </c>
      <c r="E2999" s="3">
        <v>42911</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2017</v>
      </c>
      <c r="D3000" s="3">
        <v>42907</v>
      </c>
      <c r="E3000" s="3">
        <v>42911</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2017</v>
      </c>
      <c r="D3001" s="3">
        <v>42907</v>
      </c>
      <c r="E3001" s="3">
        <v>42911</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2017</v>
      </c>
      <c r="D3002" s="3">
        <v>42907</v>
      </c>
      <c r="E3002" s="3">
        <v>42911</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2017</v>
      </c>
      <c r="D3003" s="3">
        <v>42907</v>
      </c>
      <c r="E3003" s="3">
        <v>42911</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2018</v>
      </c>
      <c r="D3004" s="3">
        <v>43286</v>
      </c>
      <c r="E3004" s="3">
        <v>43291</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2020</v>
      </c>
      <c r="D3005" s="3">
        <v>44182</v>
      </c>
      <c r="E3005" s="3">
        <v>44189</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2019</v>
      </c>
      <c r="D3006" s="3">
        <v>43717</v>
      </c>
      <c r="E3006" s="3">
        <v>43719</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2017</v>
      </c>
      <c r="D3007" s="3">
        <v>42872</v>
      </c>
      <c r="E3007" s="3">
        <v>42876</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2020</v>
      </c>
      <c r="D3008" s="3">
        <v>44118</v>
      </c>
      <c r="E3008" s="3">
        <v>44120</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2017</v>
      </c>
      <c r="D3009" s="3">
        <v>43032</v>
      </c>
      <c r="E3009" s="3">
        <v>43037</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2019</v>
      </c>
      <c r="D3010" s="3">
        <v>43805</v>
      </c>
      <c r="E3010" s="3">
        <v>43806</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2019</v>
      </c>
      <c r="D3011" s="3">
        <v>43672</v>
      </c>
      <c r="E3011" s="3">
        <v>43676</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2020</v>
      </c>
      <c r="D3012" s="3">
        <v>43939</v>
      </c>
      <c r="E3012" s="3">
        <v>43945</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2020</v>
      </c>
      <c r="D3013" s="3">
        <v>43939</v>
      </c>
      <c r="E3013" s="3">
        <v>43945</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2020</v>
      </c>
      <c r="D3014" s="3">
        <v>43939</v>
      </c>
      <c r="E3014" s="3">
        <v>43945</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2020</v>
      </c>
      <c r="D3015" s="3">
        <v>43939</v>
      </c>
      <c r="E3015" s="3">
        <v>43945</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2020</v>
      </c>
      <c r="D3016" s="3">
        <v>43939</v>
      </c>
      <c r="E3016" s="3">
        <v>43945</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2018</v>
      </c>
      <c r="D3017" s="3">
        <v>43360</v>
      </c>
      <c r="E3017" s="3">
        <v>43364</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2019</v>
      </c>
      <c r="D3018" s="3">
        <v>43701</v>
      </c>
      <c r="E3018" s="3">
        <v>43708</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2019</v>
      </c>
      <c r="D3019" s="3">
        <v>43701</v>
      </c>
      <c r="E3019" s="3">
        <v>43708</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2019</v>
      </c>
      <c r="D3020" s="3">
        <v>43701</v>
      </c>
      <c r="E3020" s="3">
        <v>43708</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2018</v>
      </c>
      <c r="D3021" s="3">
        <v>43412</v>
      </c>
      <c r="E3021" s="3">
        <v>43418</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2018</v>
      </c>
      <c r="D3022" s="3">
        <v>43412</v>
      </c>
      <c r="E3022" s="3">
        <v>43418</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2018</v>
      </c>
      <c r="D3023" s="3">
        <v>43412</v>
      </c>
      <c r="E3023" s="3">
        <v>43418</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2018</v>
      </c>
      <c r="D3024" s="3">
        <v>43412</v>
      </c>
      <c r="E3024" s="3">
        <v>43418</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2020</v>
      </c>
      <c r="D3025" s="3">
        <v>44153</v>
      </c>
      <c r="E3025" s="3">
        <v>44159</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2018</v>
      </c>
      <c r="D3026" s="3">
        <v>43412</v>
      </c>
      <c r="E3026" s="3">
        <v>43417</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2018</v>
      </c>
      <c r="D3027" s="3">
        <v>43412</v>
      </c>
      <c r="E3027" s="3">
        <v>43417</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2020</v>
      </c>
      <c r="D3028" s="3">
        <v>43944</v>
      </c>
      <c r="E3028" s="3">
        <v>43948</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2017</v>
      </c>
      <c r="D3029" s="3">
        <v>42971</v>
      </c>
      <c r="E3029" s="3">
        <v>42971</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2020</v>
      </c>
      <c r="D3030" s="3">
        <v>44183</v>
      </c>
      <c r="E3030" s="3">
        <v>44187</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2019</v>
      </c>
      <c r="D3031" s="3">
        <v>43549</v>
      </c>
      <c r="E3031" s="3">
        <v>43553</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2018</v>
      </c>
      <c r="D3032" s="3">
        <v>43364</v>
      </c>
      <c r="E3032" s="3">
        <v>43370</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2018</v>
      </c>
      <c r="D3033" s="3">
        <v>43364</v>
      </c>
      <c r="E3033" s="3">
        <v>43370</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2019</v>
      </c>
      <c r="D3034" s="3">
        <v>43791</v>
      </c>
      <c r="E3034" s="3">
        <v>43796</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2020</v>
      </c>
      <c r="D3035" s="3">
        <v>44091</v>
      </c>
      <c r="E3035" s="3">
        <v>44096</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2018</v>
      </c>
      <c r="D3036" s="3">
        <v>43262</v>
      </c>
      <c r="E3036" s="3">
        <v>43267</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2018</v>
      </c>
      <c r="D3037" s="3">
        <v>43262</v>
      </c>
      <c r="E3037" s="3">
        <v>43267</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2018</v>
      </c>
      <c r="D3038" s="3">
        <v>43262</v>
      </c>
      <c r="E3038" s="3">
        <v>43267</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2018</v>
      </c>
      <c r="D3039" s="3">
        <v>43262</v>
      </c>
      <c r="E3039" s="3">
        <v>43267</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2018</v>
      </c>
      <c r="D3040" s="3">
        <v>43262</v>
      </c>
      <c r="E3040" s="3">
        <v>43267</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2020</v>
      </c>
      <c r="D3041" s="3">
        <v>44108</v>
      </c>
      <c r="E3041" s="3">
        <v>44113</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2019</v>
      </c>
      <c r="D3042" s="3">
        <v>43591</v>
      </c>
      <c r="E3042" s="3">
        <v>43595</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2020</v>
      </c>
      <c r="D3043" s="3">
        <v>44086</v>
      </c>
      <c r="E3043" s="3">
        <v>44087</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2020</v>
      </c>
      <c r="D3044" s="3">
        <v>44086</v>
      </c>
      <c r="E3044" s="3">
        <v>44087</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2020</v>
      </c>
      <c r="D3045" s="3">
        <v>44086</v>
      </c>
      <c r="E3045" s="3">
        <v>44087</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2018</v>
      </c>
      <c r="D3046" s="3">
        <v>43220</v>
      </c>
      <c r="E3046" s="3">
        <v>43222</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2020</v>
      </c>
      <c r="D3047" s="3">
        <v>44142</v>
      </c>
      <c r="E3047" s="3">
        <v>44146</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2020</v>
      </c>
      <c r="D3048" s="3">
        <v>44142</v>
      </c>
      <c r="E3048" s="3">
        <v>44146</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2017</v>
      </c>
      <c r="D3049" s="3">
        <v>43008</v>
      </c>
      <c r="E3049" s="3">
        <v>43012</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2020</v>
      </c>
      <c r="D3050" s="3">
        <v>43924</v>
      </c>
      <c r="E3050" s="3">
        <v>43926</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2020</v>
      </c>
      <c r="D3051" s="3">
        <v>43924</v>
      </c>
      <c r="E3051" s="3">
        <v>43926</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2020</v>
      </c>
      <c r="D3052" s="3">
        <v>44111</v>
      </c>
      <c r="E3052" s="3">
        <v>44116</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2020</v>
      </c>
      <c r="D3053" s="3">
        <v>44111</v>
      </c>
      <c r="E3053" s="3">
        <v>44116</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2020</v>
      </c>
      <c r="D3054" s="3">
        <v>44111</v>
      </c>
      <c r="E3054" s="3">
        <v>44116</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2019</v>
      </c>
      <c r="D3055" s="3">
        <v>43565</v>
      </c>
      <c r="E3055" s="3">
        <v>43570</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2019</v>
      </c>
      <c r="D3056" s="3">
        <v>43565</v>
      </c>
      <c r="E3056" s="3">
        <v>43570</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2018</v>
      </c>
      <c r="D3057" s="3">
        <v>43340</v>
      </c>
      <c r="E3057" s="3">
        <v>43344</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2020</v>
      </c>
      <c r="D3058" s="3">
        <v>44124</v>
      </c>
      <c r="E3058" s="3">
        <v>44129</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2020</v>
      </c>
      <c r="D3059" s="3">
        <v>44124</v>
      </c>
      <c r="E3059" s="3">
        <v>44129</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2020</v>
      </c>
      <c r="D3060" s="3">
        <v>44124</v>
      </c>
      <c r="E3060" s="3">
        <v>44129</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2020</v>
      </c>
      <c r="D3061" s="3">
        <v>44124</v>
      </c>
      <c r="E3061" s="3">
        <v>44129</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2019</v>
      </c>
      <c r="D3062" s="3">
        <v>43777</v>
      </c>
      <c r="E3062" s="3">
        <v>43782</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2020</v>
      </c>
      <c r="D3063" s="3">
        <v>43894</v>
      </c>
      <c r="E3063" s="3">
        <v>43898</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2018</v>
      </c>
      <c r="D3064" s="3">
        <v>43431</v>
      </c>
      <c r="E3064" s="3">
        <v>43433</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2018</v>
      </c>
      <c r="D3065" s="3">
        <v>43431</v>
      </c>
      <c r="E3065" s="3">
        <v>43433</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2020</v>
      </c>
      <c r="D3066" s="3">
        <v>43904</v>
      </c>
      <c r="E3066" s="3">
        <v>43909</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2020</v>
      </c>
      <c r="D3067" s="3">
        <v>43904</v>
      </c>
      <c r="E3067" s="3">
        <v>43909</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2020</v>
      </c>
      <c r="D3068" s="3">
        <v>43904</v>
      </c>
      <c r="E3068" s="3">
        <v>43909</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2020</v>
      </c>
      <c r="D3069" s="3">
        <v>43904</v>
      </c>
      <c r="E3069" s="3">
        <v>43909</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2020</v>
      </c>
      <c r="D3070" s="3">
        <v>43904</v>
      </c>
      <c r="E3070" s="3">
        <v>43909</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2020</v>
      </c>
      <c r="D3071" s="3">
        <v>44166</v>
      </c>
      <c r="E3071" s="3">
        <v>44166</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2017</v>
      </c>
      <c r="D3072" s="3">
        <v>43056</v>
      </c>
      <c r="E3072" s="3">
        <v>43061</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2017</v>
      </c>
      <c r="D3073" s="3">
        <v>43056</v>
      </c>
      <c r="E3073" s="3">
        <v>43061</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2017</v>
      </c>
      <c r="D3074" s="3">
        <v>43056</v>
      </c>
      <c r="E3074" s="3">
        <v>43061</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2019</v>
      </c>
      <c r="D3075" s="3">
        <v>43468</v>
      </c>
      <c r="E3075" s="3">
        <v>43470</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2018</v>
      </c>
      <c r="D3076" s="3">
        <v>43376</v>
      </c>
      <c r="E3076" s="3">
        <v>43381</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2017</v>
      </c>
      <c r="D3077" s="3">
        <v>42936</v>
      </c>
      <c r="E3077" s="3">
        <v>42940</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2017</v>
      </c>
      <c r="D3078" s="3">
        <v>42936</v>
      </c>
      <c r="E3078" s="3">
        <v>42940</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2017</v>
      </c>
      <c r="D3079" s="3">
        <v>42936</v>
      </c>
      <c r="E3079" s="3">
        <v>42940</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2017</v>
      </c>
      <c r="D3080" s="3">
        <v>42876</v>
      </c>
      <c r="E3080" s="3">
        <v>42880</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2020</v>
      </c>
      <c r="D3081" s="3">
        <v>44079</v>
      </c>
      <c r="E3081" s="3">
        <v>44080</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2020</v>
      </c>
      <c r="D3082" s="3">
        <v>44079</v>
      </c>
      <c r="E3082" s="3">
        <v>44080</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2020</v>
      </c>
      <c r="D3083" s="3">
        <v>43979</v>
      </c>
      <c r="E3083" s="3">
        <v>43985</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2020</v>
      </c>
      <c r="D3084" s="3">
        <v>43979</v>
      </c>
      <c r="E3084" s="3">
        <v>43985</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2017</v>
      </c>
      <c r="D3085" s="3">
        <v>42764</v>
      </c>
      <c r="E3085" s="3">
        <v>42770</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2020</v>
      </c>
      <c r="D3086" s="3">
        <v>43871</v>
      </c>
      <c r="E3086" s="3">
        <v>43876</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2020</v>
      </c>
      <c r="D3087" s="3">
        <v>43871</v>
      </c>
      <c r="E3087" s="3">
        <v>43876</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2020</v>
      </c>
      <c r="D3088" s="3">
        <v>43871</v>
      </c>
      <c r="E3088" s="3">
        <v>43876</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2020</v>
      </c>
      <c r="D3089" s="3">
        <v>43871</v>
      </c>
      <c r="E3089" s="3">
        <v>43876</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2020</v>
      </c>
      <c r="D3090" s="3">
        <v>43922</v>
      </c>
      <c r="E3090" s="3">
        <v>43924</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2020</v>
      </c>
      <c r="D3091" s="3">
        <v>43922</v>
      </c>
      <c r="E3091" s="3">
        <v>43924</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2019</v>
      </c>
      <c r="D3092" s="3">
        <v>43528</v>
      </c>
      <c r="E3092" s="3">
        <v>43533</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2019</v>
      </c>
      <c r="D3093" s="3">
        <v>43528</v>
      </c>
      <c r="E3093" s="3">
        <v>43533</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2019</v>
      </c>
      <c r="D3094" s="3">
        <v>43528</v>
      </c>
      <c r="E3094" s="3">
        <v>43533</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2018</v>
      </c>
      <c r="D3095" s="3">
        <v>43335</v>
      </c>
      <c r="E3095" s="3">
        <v>43335</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2018</v>
      </c>
      <c r="D3096" s="3">
        <v>43335</v>
      </c>
      <c r="E3096" s="3">
        <v>43335</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2018</v>
      </c>
      <c r="D3097" s="3">
        <v>43335</v>
      </c>
      <c r="E3097" s="3">
        <v>43335</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2018</v>
      </c>
      <c r="D3098" s="3">
        <v>43335</v>
      </c>
      <c r="E3098" s="3">
        <v>43335</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2020</v>
      </c>
      <c r="D3099" s="3">
        <v>43949</v>
      </c>
      <c r="E3099" s="3">
        <v>43953</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2020</v>
      </c>
      <c r="D3100" s="3">
        <v>43949</v>
      </c>
      <c r="E3100" s="3">
        <v>43953</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2020</v>
      </c>
      <c r="D3101" s="3">
        <v>43936</v>
      </c>
      <c r="E3101" s="3">
        <v>43941</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2020</v>
      </c>
      <c r="D3102" s="3">
        <v>43936</v>
      </c>
      <c r="E3102" s="3">
        <v>43941</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2020</v>
      </c>
      <c r="D3103" s="3">
        <v>44188</v>
      </c>
      <c r="E3103" s="3">
        <v>44193</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2020</v>
      </c>
      <c r="D3104" s="3">
        <v>44188</v>
      </c>
      <c r="E3104" s="3">
        <v>44193</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2019</v>
      </c>
      <c r="D3105" s="3">
        <v>43808</v>
      </c>
      <c r="E3105" s="3">
        <v>43812</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2020</v>
      </c>
      <c r="D3106" s="3">
        <v>43914</v>
      </c>
      <c r="E3106" s="3">
        <v>43920</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2019</v>
      </c>
      <c r="D3107" s="3">
        <v>43672</v>
      </c>
      <c r="E3107" s="3">
        <v>43676</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2020</v>
      </c>
      <c r="D3108" s="3">
        <v>44023</v>
      </c>
      <c r="E3108" s="3">
        <v>44027</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2019</v>
      </c>
      <c r="D3109" s="3">
        <v>43664</v>
      </c>
      <c r="E3109" s="3">
        <v>43669</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2019</v>
      </c>
      <c r="D3110" s="3">
        <v>43664</v>
      </c>
      <c r="E3110" s="3">
        <v>43669</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2019</v>
      </c>
      <c r="D3111" s="3">
        <v>43664</v>
      </c>
      <c r="E3111" s="3">
        <v>43669</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2019</v>
      </c>
      <c r="D3112" s="3">
        <v>43664</v>
      </c>
      <c r="E3112" s="3">
        <v>43669</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2019</v>
      </c>
      <c r="D3113" s="3">
        <v>43664</v>
      </c>
      <c r="E3113" s="3">
        <v>43669</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2019</v>
      </c>
      <c r="D3114" s="3">
        <v>43701</v>
      </c>
      <c r="E3114" s="3">
        <v>43708</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2019</v>
      </c>
      <c r="D3115" s="3">
        <v>43701</v>
      </c>
      <c r="E3115" s="3">
        <v>43708</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2019</v>
      </c>
      <c r="D3116" s="3">
        <v>43701</v>
      </c>
      <c r="E3116" s="3">
        <v>43708</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2019</v>
      </c>
      <c r="D3117" s="3">
        <v>43701</v>
      </c>
      <c r="E3117" s="3">
        <v>43708</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2019</v>
      </c>
      <c r="D3118" s="3">
        <v>43701</v>
      </c>
      <c r="E3118" s="3">
        <v>43708</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2019</v>
      </c>
      <c r="D3119" s="3">
        <v>43701</v>
      </c>
      <c r="E3119" s="3">
        <v>43708</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2018</v>
      </c>
      <c r="D3120" s="3">
        <v>43262</v>
      </c>
      <c r="E3120" s="3">
        <v>43263</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2018</v>
      </c>
      <c r="D3121" s="3">
        <v>43262</v>
      </c>
      <c r="E3121" s="3">
        <v>43263</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2018</v>
      </c>
      <c r="D3122" s="3">
        <v>43262</v>
      </c>
      <c r="E3122" s="3">
        <v>43263</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2018</v>
      </c>
      <c r="D3123" s="3">
        <v>43262</v>
      </c>
      <c r="E3123" s="3">
        <v>43263</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2018</v>
      </c>
      <c r="D3124" s="3">
        <v>43262</v>
      </c>
      <c r="E3124" s="3">
        <v>43263</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2018</v>
      </c>
      <c r="D3125" s="3">
        <v>43262</v>
      </c>
      <c r="E3125" s="3">
        <v>43263</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2018</v>
      </c>
      <c r="D3126" s="3">
        <v>43262</v>
      </c>
      <c r="E3126" s="3">
        <v>43263</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2018</v>
      </c>
      <c r="D3127" s="3">
        <v>43262</v>
      </c>
      <c r="E3127" s="3">
        <v>43263</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2020</v>
      </c>
      <c r="D3128" s="3">
        <v>44083</v>
      </c>
      <c r="E3128" s="3">
        <v>44087</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2020</v>
      </c>
      <c r="D3129" s="3">
        <v>44107</v>
      </c>
      <c r="E3129" s="3">
        <v>44111</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2017</v>
      </c>
      <c r="D3130" s="3">
        <v>43085</v>
      </c>
      <c r="E3130" s="3">
        <v>43086</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2017</v>
      </c>
      <c r="D3131" s="3">
        <v>43085</v>
      </c>
      <c r="E3131" s="3">
        <v>43086</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2017</v>
      </c>
      <c r="D3132" s="3">
        <v>43085</v>
      </c>
      <c r="E3132" s="3">
        <v>43086</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2017</v>
      </c>
      <c r="D3133" s="3">
        <v>43085</v>
      </c>
      <c r="E3133" s="3">
        <v>43086</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2017</v>
      </c>
      <c r="D3134" s="3">
        <v>42971</v>
      </c>
      <c r="E3134" s="3">
        <v>42973</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2017</v>
      </c>
      <c r="D3135" s="3">
        <v>42971</v>
      </c>
      <c r="E3135" s="3">
        <v>42973</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2020</v>
      </c>
      <c r="D3136" s="3">
        <v>44148</v>
      </c>
      <c r="E3136" s="3">
        <v>44154</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2020</v>
      </c>
      <c r="D3137" s="3">
        <v>44148</v>
      </c>
      <c r="E3137" s="3">
        <v>44154</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2020</v>
      </c>
      <c r="D3138" s="3">
        <v>44148</v>
      </c>
      <c r="E3138" s="3">
        <v>44154</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2020</v>
      </c>
      <c r="D3139" s="3">
        <v>44148</v>
      </c>
      <c r="E3139" s="3">
        <v>44154</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2020</v>
      </c>
      <c r="D3140" s="3">
        <v>44148</v>
      </c>
      <c r="E3140" s="3">
        <v>44154</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2020</v>
      </c>
      <c r="D3141" s="3">
        <v>44148</v>
      </c>
      <c r="E3141" s="3">
        <v>44154</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2018</v>
      </c>
      <c r="D3142" s="3">
        <v>43215</v>
      </c>
      <c r="E3142" s="3">
        <v>43218</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2017</v>
      </c>
      <c r="D3143" s="3">
        <v>43081</v>
      </c>
      <c r="E3143" s="3">
        <v>43081</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2020</v>
      </c>
      <c r="D3144" s="3">
        <v>44100</v>
      </c>
      <c r="E3144" s="3">
        <v>44102</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2020</v>
      </c>
      <c r="D3145" s="3">
        <v>44100</v>
      </c>
      <c r="E3145" s="3">
        <v>44102</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2019</v>
      </c>
      <c r="D3146" s="3">
        <v>43714</v>
      </c>
      <c r="E3146" s="3">
        <v>43720</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2020</v>
      </c>
      <c r="D3147" s="3">
        <v>43873</v>
      </c>
      <c r="E3147" s="3">
        <v>43875</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2020</v>
      </c>
      <c r="D3148" s="3">
        <v>43873</v>
      </c>
      <c r="E3148" s="3">
        <v>43875</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2017</v>
      </c>
      <c r="D3149" s="3">
        <v>42916</v>
      </c>
      <c r="E3149" s="3">
        <v>42919</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2019</v>
      </c>
      <c r="D3150" s="3">
        <v>43624</v>
      </c>
      <c r="E3150" s="3">
        <v>43627</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2017</v>
      </c>
      <c r="D3151" s="3">
        <v>43089</v>
      </c>
      <c r="E3151" s="3">
        <v>43094</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2018</v>
      </c>
      <c r="D3152" s="3">
        <v>43449</v>
      </c>
      <c r="E3152" s="3">
        <v>43452</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2018</v>
      </c>
      <c r="D3153" s="3">
        <v>43449</v>
      </c>
      <c r="E3153" s="3">
        <v>43452</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2018</v>
      </c>
      <c r="D3154" s="3">
        <v>43449</v>
      </c>
      <c r="E3154" s="3">
        <v>43452</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2018</v>
      </c>
      <c r="D3155" s="3">
        <v>43449</v>
      </c>
      <c r="E3155" s="3">
        <v>43452</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2020</v>
      </c>
      <c r="D3156" s="3">
        <v>44033</v>
      </c>
      <c r="E3156" s="3">
        <v>44037</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2017</v>
      </c>
      <c r="D3157" s="3">
        <v>42950</v>
      </c>
      <c r="E3157" s="3">
        <v>42952</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2018</v>
      </c>
      <c r="D3158" s="3">
        <v>43336</v>
      </c>
      <c r="E3158" s="3">
        <v>43340</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2018</v>
      </c>
      <c r="D3159" s="3">
        <v>43336</v>
      </c>
      <c r="E3159" s="3">
        <v>43340</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2019</v>
      </c>
      <c r="D3160" s="3">
        <v>43551</v>
      </c>
      <c r="E3160" s="3">
        <v>43552</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2019</v>
      </c>
      <c r="D3161" s="3">
        <v>43551</v>
      </c>
      <c r="E3161" s="3">
        <v>43552</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2017</v>
      </c>
      <c r="D3162" s="3">
        <v>42990</v>
      </c>
      <c r="E3162" s="3">
        <v>42994</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2017</v>
      </c>
      <c r="D3163" s="3">
        <v>42999</v>
      </c>
      <c r="E3163" s="3">
        <v>43003</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2017</v>
      </c>
      <c r="D3164" s="3">
        <v>42999</v>
      </c>
      <c r="E3164" s="3">
        <v>43003</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2017</v>
      </c>
      <c r="D3165" s="3">
        <v>42999</v>
      </c>
      <c r="E3165" s="3">
        <v>43003</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2017</v>
      </c>
      <c r="D3166" s="3">
        <v>42999</v>
      </c>
      <c r="E3166" s="3">
        <v>43003</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2017</v>
      </c>
      <c r="D3167" s="3">
        <v>42999</v>
      </c>
      <c r="E3167" s="3">
        <v>43003</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2017</v>
      </c>
      <c r="D3168" s="3">
        <v>42999</v>
      </c>
      <c r="E3168" s="3">
        <v>43003</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2019</v>
      </c>
      <c r="D3169" s="3">
        <v>43768</v>
      </c>
      <c r="E3169" s="3">
        <v>43770</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2019</v>
      </c>
      <c r="D3170" s="3">
        <v>43614</v>
      </c>
      <c r="E3170" s="3">
        <v>43620</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2019</v>
      </c>
      <c r="D3171" s="3">
        <v>43614</v>
      </c>
      <c r="E3171" s="3">
        <v>43620</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2020</v>
      </c>
      <c r="D3172" s="3">
        <v>44187</v>
      </c>
      <c r="E3172" s="3">
        <v>44192</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2019</v>
      </c>
      <c r="D3173" s="3">
        <v>43546</v>
      </c>
      <c r="E3173" s="3">
        <v>43553</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2019</v>
      </c>
      <c r="D3174" s="3">
        <v>43546</v>
      </c>
      <c r="E3174" s="3">
        <v>43553</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2019</v>
      </c>
      <c r="D3175" s="3">
        <v>43546</v>
      </c>
      <c r="E3175" s="3">
        <v>43553</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2020</v>
      </c>
      <c r="D3176" s="3">
        <v>44147</v>
      </c>
      <c r="E3176" s="3">
        <v>44154</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2020</v>
      </c>
      <c r="D3177" s="3">
        <v>44098</v>
      </c>
      <c r="E3177" s="3">
        <v>44104</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2020</v>
      </c>
      <c r="D3178" s="3">
        <v>44098</v>
      </c>
      <c r="E3178" s="3">
        <v>44104</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2020</v>
      </c>
      <c r="D3179" s="3">
        <v>44085</v>
      </c>
      <c r="E3179" s="3">
        <v>44085</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2020</v>
      </c>
      <c r="D3180" s="3">
        <v>44171</v>
      </c>
      <c r="E3180" s="3">
        <v>44177</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2020</v>
      </c>
      <c r="D3181" s="3">
        <v>44171</v>
      </c>
      <c r="E3181" s="3">
        <v>44177</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2020</v>
      </c>
      <c r="D3182" s="3">
        <v>44171</v>
      </c>
      <c r="E3182" s="3">
        <v>44177</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2020</v>
      </c>
      <c r="D3183" s="3">
        <v>44145</v>
      </c>
      <c r="E3183" s="3">
        <v>44148</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2020</v>
      </c>
      <c r="D3184" s="3">
        <v>44145</v>
      </c>
      <c r="E3184" s="3">
        <v>44148</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2020</v>
      </c>
      <c r="D3185" s="3">
        <v>44145</v>
      </c>
      <c r="E3185" s="3">
        <v>44148</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2020</v>
      </c>
      <c r="D3186" s="3">
        <v>44145</v>
      </c>
      <c r="E3186" s="3">
        <v>44148</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2017</v>
      </c>
      <c r="D3187" s="3">
        <v>43046</v>
      </c>
      <c r="E3187" s="3">
        <v>43048</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2017</v>
      </c>
      <c r="D3188" s="3">
        <v>43046</v>
      </c>
      <c r="E3188" s="3">
        <v>43048</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2020</v>
      </c>
      <c r="D3189" s="3">
        <v>43903</v>
      </c>
      <c r="E3189" s="3">
        <v>43908</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2020</v>
      </c>
      <c r="D3190" s="3">
        <v>44125</v>
      </c>
      <c r="E3190" s="3">
        <v>44127</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2020</v>
      </c>
      <c r="D3191" s="3">
        <v>44125</v>
      </c>
      <c r="E3191" s="3">
        <v>44127</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2018</v>
      </c>
      <c r="D3192" s="3">
        <v>43461</v>
      </c>
      <c r="E3192" s="3">
        <v>43466</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2020</v>
      </c>
      <c r="D3193" s="3">
        <v>44107</v>
      </c>
      <c r="E3193" s="3">
        <v>44113</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2020</v>
      </c>
      <c r="D3194" s="3">
        <v>43987</v>
      </c>
      <c r="E3194" s="3">
        <v>43991</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2017</v>
      </c>
      <c r="D3195" s="3">
        <v>42979</v>
      </c>
      <c r="E3195" s="3">
        <v>42982</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2017</v>
      </c>
      <c r="D3196" s="3">
        <v>42979</v>
      </c>
      <c r="E3196" s="3">
        <v>42982</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2019</v>
      </c>
      <c r="D3197" s="3">
        <v>43686</v>
      </c>
      <c r="E3197" s="3">
        <v>43691</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2020</v>
      </c>
      <c r="D3198" s="3">
        <v>44035</v>
      </c>
      <c r="E3198" s="3">
        <v>44041</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2018</v>
      </c>
      <c r="D3199" s="3">
        <v>43291</v>
      </c>
      <c r="E3199" s="3">
        <v>43291</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2017</v>
      </c>
      <c r="D3200" s="3">
        <v>43070</v>
      </c>
      <c r="E3200" s="3">
        <v>43076</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2020</v>
      </c>
      <c r="D3201" s="3">
        <v>44184</v>
      </c>
      <c r="E3201" s="3">
        <v>44188</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2017</v>
      </c>
      <c r="D3202" s="3">
        <v>42873</v>
      </c>
      <c r="E3202" s="3">
        <v>42875</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2017</v>
      </c>
      <c r="D3203" s="3">
        <v>42873</v>
      </c>
      <c r="E3203" s="3">
        <v>42875</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2017</v>
      </c>
      <c r="D3204" s="3">
        <v>43049</v>
      </c>
      <c r="E3204" s="3">
        <v>43055</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2017</v>
      </c>
      <c r="D3205" s="3">
        <v>43049</v>
      </c>
      <c r="E3205" s="3">
        <v>43055</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2017</v>
      </c>
      <c r="D3206" s="3">
        <v>43049</v>
      </c>
      <c r="E3206" s="3">
        <v>43055</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2017</v>
      </c>
      <c r="D3207" s="3">
        <v>43049</v>
      </c>
      <c r="E3207" s="3">
        <v>43055</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2017</v>
      </c>
      <c r="D3208" s="3">
        <v>43049</v>
      </c>
      <c r="E3208" s="3">
        <v>43055</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2017</v>
      </c>
      <c r="D3209" s="3">
        <v>43049</v>
      </c>
      <c r="E3209" s="3">
        <v>43055</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2019</v>
      </c>
      <c r="D3210" s="3">
        <v>43474</v>
      </c>
      <c r="E3210" s="3">
        <v>43480</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2019</v>
      </c>
      <c r="D3211" s="3">
        <v>43474</v>
      </c>
      <c r="E3211" s="3">
        <v>43480</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2020</v>
      </c>
      <c r="D3212" s="3">
        <v>44097</v>
      </c>
      <c r="E3212" s="3">
        <v>44102</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2020</v>
      </c>
      <c r="D3213" s="3">
        <v>44097</v>
      </c>
      <c r="E3213" s="3">
        <v>44102</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2017</v>
      </c>
      <c r="D3214" s="3">
        <v>43092</v>
      </c>
      <c r="E3214" s="3">
        <v>43097</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2019</v>
      </c>
      <c r="D3215" s="3">
        <v>43612</v>
      </c>
      <c r="E3215" s="3">
        <v>43618</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2019</v>
      </c>
      <c r="D3216" s="3">
        <v>43612</v>
      </c>
      <c r="E3216" s="3">
        <v>43618</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2020</v>
      </c>
      <c r="D3217" s="3">
        <v>44021</v>
      </c>
      <c r="E3217" s="3">
        <v>44023</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2017</v>
      </c>
      <c r="D3218" s="3">
        <v>42868</v>
      </c>
      <c r="E3218" s="3">
        <v>42872</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2020</v>
      </c>
      <c r="D3219" s="3">
        <v>44146</v>
      </c>
      <c r="E3219" s="3">
        <v>44152</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2020</v>
      </c>
      <c r="D3220" s="3">
        <v>44146</v>
      </c>
      <c r="E3220" s="3">
        <v>44152</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2018</v>
      </c>
      <c r="D3221" s="3">
        <v>43375</v>
      </c>
      <c r="E3221" s="3">
        <v>43381</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2018</v>
      </c>
      <c r="D3222" s="3">
        <v>43375</v>
      </c>
      <c r="E3222" s="3">
        <v>43381</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2018</v>
      </c>
      <c r="D3223" s="3">
        <v>43375</v>
      </c>
      <c r="E3223" s="3">
        <v>43381</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2017</v>
      </c>
      <c r="D3224" s="3">
        <v>43010</v>
      </c>
      <c r="E3224" s="3">
        <v>43013</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2017</v>
      </c>
      <c r="D3225" s="3">
        <v>43010</v>
      </c>
      <c r="E3225" s="3">
        <v>43013</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2017</v>
      </c>
      <c r="D3226" s="3">
        <v>43010</v>
      </c>
      <c r="E3226" s="3">
        <v>43013</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2017</v>
      </c>
      <c r="D3227" s="3">
        <v>43010</v>
      </c>
      <c r="E3227" s="3">
        <v>43013</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2017</v>
      </c>
      <c r="D3228" s="3">
        <v>43010</v>
      </c>
      <c r="E3228" s="3">
        <v>43013</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2017</v>
      </c>
      <c r="D3229" s="3">
        <v>43010</v>
      </c>
      <c r="E3229" s="3">
        <v>43013</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2017</v>
      </c>
      <c r="D3230" s="3">
        <v>43010</v>
      </c>
      <c r="E3230" s="3">
        <v>43013</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2017</v>
      </c>
      <c r="D3231" s="3">
        <v>42958</v>
      </c>
      <c r="E3231" s="3">
        <v>42963</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2020</v>
      </c>
      <c r="D3232" s="3">
        <v>44076</v>
      </c>
      <c r="E3232" s="3">
        <v>44080</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2020</v>
      </c>
      <c r="D3233" s="3">
        <v>43938</v>
      </c>
      <c r="E3233" s="3">
        <v>43944</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2020</v>
      </c>
      <c r="D3234" s="3">
        <v>43938</v>
      </c>
      <c r="E3234" s="3">
        <v>43944</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2020</v>
      </c>
      <c r="D3235" s="3">
        <v>43938</v>
      </c>
      <c r="E3235" s="3">
        <v>43944</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2019</v>
      </c>
      <c r="D3236" s="3">
        <v>43580</v>
      </c>
      <c r="E3236" s="3">
        <v>43583</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2019</v>
      </c>
      <c r="D3237" s="3">
        <v>43480</v>
      </c>
      <c r="E3237" s="3">
        <v>43480</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2019</v>
      </c>
      <c r="D3238" s="3">
        <v>43588</v>
      </c>
      <c r="E3238" s="3">
        <v>43588</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2019</v>
      </c>
      <c r="D3239" s="3">
        <v>43588</v>
      </c>
      <c r="E3239" s="3">
        <v>43588</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2019</v>
      </c>
      <c r="D3240" s="3">
        <v>43790</v>
      </c>
      <c r="E3240" s="3">
        <v>43797</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2019</v>
      </c>
      <c r="D3241" s="3">
        <v>43790</v>
      </c>
      <c r="E3241" s="3">
        <v>43797</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2019</v>
      </c>
      <c r="D3242" s="3">
        <v>43790</v>
      </c>
      <c r="E3242" s="3">
        <v>43797</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2019</v>
      </c>
      <c r="D3243" s="3">
        <v>43497</v>
      </c>
      <c r="E3243" s="3">
        <v>43499</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2020</v>
      </c>
      <c r="D3244" s="3">
        <v>43922</v>
      </c>
      <c r="E3244" s="3">
        <v>43927</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2020</v>
      </c>
      <c r="D3245" s="3">
        <v>44167</v>
      </c>
      <c r="E3245" s="3">
        <v>44171</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2020</v>
      </c>
      <c r="D3246" s="3">
        <v>44167</v>
      </c>
      <c r="E3246" s="3">
        <v>44171</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2020</v>
      </c>
      <c r="D3247" s="3">
        <v>44176</v>
      </c>
      <c r="E3247" s="3">
        <v>44178</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2020</v>
      </c>
      <c r="D3248" s="3">
        <v>44176</v>
      </c>
      <c r="E3248" s="3">
        <v>44178</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2020</v>
      </c>
      <c r="D3249" s="3">
        <v>44176</v>
      </c>
      <c r="E3249" s="3">
        <v>44178</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2019</v>
      </c>
      <c r="D3250" s="3">
        <v>43726</v>
      </c>
      <c r="E3250" s="3">
        <v>43730</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2019</v>
      </c>
      <c r="D3251" s="3">
        <v>43726</v>
      </c>
      <c r="E3251" s="3">
        <v>43730</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2019</v>
      </c>
      <c r="D3252" s="3">
        <v>43823</v>
      </c>
      <c r="E3252" s="3">
        <v>43829</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2020</v>
      </c>
      <c r="D3253" s="3">
        <v>43939</v>
      </c>
      <c r="E3253" s="3">
        <v>43941</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2020</v>
      </c>
      <c r="D3254" s="3">
        <v>44132</v>
      </c>
      <c r="E3254" s="3">
        <v>44135</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2020</v>
      </c>
      <c r="D3255" s="3">
        <v>44132</v>
      </c>
      <c r="E3255" s="3">
        <v>44135</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2019</v>
      </c>
      <c r="D3256" s="3">
        <v>43655</v>
      </c>
      <c r="E3256" s="3">
        <v>43661</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2019</v>
      </c>
      <c r="D3257" s="3">
        <v>43655</v>
      </c>
      <c r="E3257" s="3">
        <v>43661</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2018</v>
      </c>
      <c r="D3258" s="3">
        <v>43321</v>
      </c>
      <c r="E3258" s="3">
        <v>43326</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2019</v>
      </c>
      <c r="D3259" s="3">
        <v>43809</v>
      </c>
      <c r="E3259" s="3">
        <v>43814</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2019</v>
      </c>
      <c r="D3260" s="3">
        <v>43809</v>
      </c>
      <c r="E3260" s="3">
        <v>43814</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2019</v>
      </c>
      <c r="D3261" s="3">
        <v>43783</v>
      </c>
      <c r="E3261" s="3">
        <v>43787</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2017</v>
      </c>
      <c r="D3262" s="3">
        <v>43053</v>
      </c>
      <c r="E3262" s="3">
        <v>43054</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2017</v>
      </c>
      <c r="D3263" s="3">
        <v>43056</v>
      </c>
      <c r="E3263" s="3">
        <v>43058</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2017</v>
      </c>
      <c r="D3264" s="3">
        <v>43056</v>
      </c>
      <c r="E3264" s="3">
        <v>43058</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2017</v>
      </c>
      <c r="D3265" s="3">
        <v>43056</v>
      </c>
      <c r="E3265" s="3">
        <v>43058</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2019</v>
      </c>
      <c r="D3266" s="3">
        <v>43529</v>
      </c>
      <c r="E3266" s="3">
        <v>43533</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2017</v>
      </c>
      <c r="D3267" s="3">
        <v>43019</v>
      </c>
      <c r="E3267" s="3">
        <v>43023</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2017</v>
      </c>
      <c r="D3268" s="3">
        <v>43019</v>
      </c>
      <c r="E3268" s="3">
        <v>43023</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2017</v>
      </c>
      <c r="D3269" s="3">
        <v>42877</v>
      </c>
      <c r="E3269" s="3">
        <v>42884</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2017</v>
      </c>
      <c r="D3270" s="3">
        <v>42877</v>
      </c>
      <c r="E3270" s="3">
        <v>42884</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2017</v>
      </c>
      <c r="D3271" s="3">
        <v>42931</v>
      </c>
      <c r="E3271" s="3">
        <v>42935</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2017</v>
      </c>
      <c r="D3272" s="3">
        <v>42931</v>
      </c>
      <c r="E3272" s="3">
        <v>42935</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2018</v>
      </c>
      <c r="D3273" s="3">
        <v>43461</v>
      </c>
      <c r="E3273" s="3">
        <v>43463</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2018</v>
      </c>
      <c r="D3274" s="3">
        <v>43140</v>
      </c>
      <c r="E3274" s="3">
        <v>43147</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2020</v>
      </c>
      <c r="D3275" s="3">
        <v>43960</v>
      </c>
      <c r="E3275" s="3">
        <v>43964</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2020</v>
      </c>
      <c r="D3276" s="3">
        <v>44138</v>
      </c>
      <c r="E3276" s="3">
        <v>44142</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2020</v>
      </c>
      <c r="D3277" s="3">
        <v>44138</v>
      </c>
      <c r="E3277" s="3">
        <v>44142</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2017</v>
      </c>
      <c r="D3278" s="3">
        <v>42830</v>
      </c>
      <c r="E3278" s="3">
        <v>42834</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2017</v>
      </c>
      <c r="D3279" s="3">
        <v>42830</v>
      </c>
      <c r="E3279" s="3">
        <v>42834</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2017</v>
      </c>
      <c r="D3280" s="3">
        <v>42830</v>
      </c>
      <c r="E3280" s="3">
        <v>42834</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2017</v>
      </c>
      <c r="D3281" s="3">
        <v>42830</v>
      </c>
      <c r="E3281" s="3">
        <v>42834</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2017</v>
      </c>
      <c r="D3282" s="3">
        <v>42830</v>
      </c>
      <c r="E3282" s="3">
        <v>42834</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2017</v>
      </c>
      <c r="D3283" s="3">
        <v>42995</v>
      </c>
      <c r="E3283" s="3">
        <v>43002</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2017</v>
      </c>
      <c r="D3284" s="3">
        <v>42995</v>
      </c>
      <c r="E3284" s="3">
        <v>43002</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2017</v>
      </c>
      <c r="D3285" s="3">
        <v>43008</v>
      </c>
      <c r="E3285" s="3">
        <v>43014</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2017</v>
      </c>
      <c r="D3286" s="3">
        <v>42990</v>
      </c>
      <c r="E3286" s="3">
        <v>42995</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2020</v>
      </c>
      <c r="D3287" s="3">
        <v>43882</v>
      </c>
      <c r="E3287" s="3">
        <v>43887</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2020</v>
      </c>
      <c r="D3288" s="3">
        <v>43882</v>
      </c>
      <c r="E3288" s="3">
        <v>43887</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2018</v>
      </c>
      <c r="D3289" s="3">
        <v>43447</v>
      </c>
      <c r="E3289" s="3">
        <v>43449</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2018</v>
      </c>
      <c r="D3290" s="3">
        <v>43447</v>
      </c>
      <c r="E3290" s="3">
        <v>43449</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2018</v>
      </c>
      <c r="D3291" s="3">
        <v>43447</v>
      </c>
      <c r="E3291" s="3">
        <v>43449</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2018</v>
      </c>
      <c r="D3292" s="3">
        <v>43447</v>
      </c>
      <c r="E3292" s="3">
        <v>43449</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2019</v>
      </c>
      <c r="D3293" s="3">
        <v>43769</v>
      </c>
      <c r="E3293" s="3">
        <v>43774</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2017</v>
      </c>
      <c r="D3294" s="3">
        <v>43095</v>
      </c>
      <c r="E3294" s="3">
        <v>43099</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2017</v>
      </c>
      <c r="D3295" s="3">
        <v>43095</v>
      </c>
      <c r="E3295" s="3">
        <v>43099</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2017</v>
      </c>
      <c r="D3296" s="3">
        <v>42962</v>
      </c>
      <c r="E3296" s="3">
        <v>42965</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2020</v>
      </c>
      <c r="D3297" s="3">
        <v>44106</v>
      </c>
      <c r="E3297" s="3">
        <v>44108</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2018</v>
      </c>
      <c r="D3298" s="3">
        <v>43243</v>
      </c>
      <c r="E3298" s="3">
        <v>43250</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2018</v>
      </c>
      <c r="D3299" s="3">
        <v>43243</v>
      </c>
      <c r="E3299" s="3">
        <v>43250</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2020</v>
      </c>
      <c r="D3300" s="3">
        <v>44152</v>
      </c>
      <c r="E3300" s="3">
        <v>44152</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2017</v>
      </c>
      <c r="D3301" s="3">
        <v>43057</v>
      </c>
      <c r="E3301" s="3">
        <v>43061</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2017</v>
      </c>
      <c r="D3302" s="3">
        <v>43057</v>
      </c>
      <c r="E3302" s="3">
        <v>43061</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2017</v>
      </c>
      <c r="D3303" s="3">
        <v>43057</v>
      </c>
      <c r="E3303" s="3">
        <v>43061</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2017</v>
      </c>
      <c r="D3304" s="3">
        <v>43057</v>
      </c>
      <c r="E3304" s="3">
        <v>43061</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2017</v>
      </c>
      <c r="D3305" s="3">
        <v>43057</v>
      </c>
      <c r="E3305" s="3">
        <v>43061</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2017</v>
      </c>
      <c r="D3306" s="3">
        <v>43099</v>
      </c>
      <c r="E3306" s="3">
        <v>43101</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2017</v>
      </c>
      <c r="D3307" s="3">
        <v>43099</v>
      </c>
      <c r="E3307" s="3">
        <v>43101</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2017</v>
      </c>
      <c r="D3308" s="3">
        <v>43099</v>
      </c>
      <c r="E3308" s="3">
        <v>43101</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2017</v>
      </c>
      <c r="D3309" s="3">
        <v>43099</v>
      </c>
      <c r="E3309" s="3">
        <v>43101</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2017</v>
      </c>
      <c r="D3310" s="3">
        <v>43099</v>
      </c>
      <c r="E3310" s="3">
        <v>43101</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2018</v>
      </c>
      <c r="D3311" s="3">
        <v>43409</v>
      </c>
      <c r="E3311" s="3">
        <v>43415</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2019</v>
      </c>
      <c r="D3312" s="3">
        <v>43726</v>
      </c>
      <c r="E3312" s="3">
        <v>43731</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2019</v>
      </c>
      <c r="D3313" s="3">
        <v>43545</v>
      </c>
      <c r="E3313" s="3">
        <v>43550</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2017</v>
      </c>
      <c r="D3314" s="3">
        <v>43005</v>
      </c>
      <c r="E3314" s="3">
        <v>43009</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2017</v>
      </c>
      <c r="D3315" s="3">
        <v>43005</v>
      </c>
      <c r="E3315" s="3">
        <v>43009</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2020</v>
      </c>
      <c r="D3316" s="3">
        <v>44190</v>
      </c>
      <c r="E3316" s="3">
        <v>44194</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2020</v>
      </c>
      <c r="D3317" s="3">
        <v>44190</v>
      </c>
      <c r="E3317" s="3">
        <v>44194</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2020</v>
      </c>
      <c r="D3318" s="3">
        <v>44146</v>
      </c>
      <c r="E3318" s="3">
        <v>44151</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2018</v>
      </c>
      <c r="D3319" s="3">
        <v>43354</v>
      </c>
      <c r="E3319" s="3">
        <v>43358</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2018</v>
      </c>
      <c r="D3320" s="3">
        <v>43354</v>
      </c>
      <c r="E3320" s="3">
        <v>43358</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2017</v>
      </c>
      <c r="D3321" s="3">
        <v>43089</v>
      </c>
      <c r="E3321" s="3">
        <v>43094</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2017</v>
      </c>
      <c r="D3322" s="3">
        <v>43089</v>
      </c>
      <c r="E3322" s="3">
        <v>43094</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2017</v>
      </c>
      <c r="D3323" s="3">
        <v>43089</v>
      </c>
      <c r="E3323" s="3">
        <v>43094</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2018</v>
      </c>
      <c r="D3324" s="3">
        <v>43304</v>
      </c>
      <c r="E3324" s="3">
        <v>43308</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2018</v>
      </c>
      <c r="D3325" s="3">
        <v>43304</v>
      </c>
      <c r="E3325" s="3">
        <v>43308</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2017</v>
      </c>
      <c r="D3326" s="3">
        <v>43050</v>
      </c>
      <c r="E3326" s="3">
        <v>43054</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2017</v>
      </c>
      <c r="D3327" s="3">
        <v>43050</v>
      </c>
      <c r="E3327" s="3">
        <v>43054</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2017</v>
      </c>
      <c r="D3328" s="3">
        <v>43050</v>
      </c>
      <c r="E3328" s="3">
        <v>43054</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2017</v>
      </c>
      <c r="D3329" s="3">
        <v>43050</v>
      </c>
      <c r="E3329" s="3">
        <v>43054</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2017</v>
      </c>
      <c r="D3330" s="3">
        <v>43050</v>
      </c>
      <c r="E3330" s="3">
        <v>43054</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2017</v>
      </c>
      <c r="D3331" s="3">
        <v>43050</v>
      </c>
      <c r="E3331" s="3">
        <v>43054</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2017</v>
      </c>
      <c r="D3332" s="3">
        <v>43050</v>
      </c>
      <c r="E3332" s="3">
        <v>43054</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2020</v>
      </c>
      <c r="D3333" s="3">
        <v>44180</v>
      </c>
      <c r="E3333" s="3">
        <v>44186</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2020</v>
      </c>
      <c r="D3334" s="3">
        <v>44180</v>
      </c>
      <c r="E3334" s="3">
        <v>44186</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2020</v>
      </c>
      <c r="D3335" s="3">
        <v>44180</v>
      </c>
      <c r="E3335" s="3">
        <v>44186</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2020</v>
      </c>
      <c r="D3336" s="3">
        <v>44065</v>
      </c>
      <c r="E3336" s="3">
        <v>44066</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2020</v>
      </c>
      <c r="D3337" s="3">
        <v>44065</v>
      </c>
      <c r="E3337" s="3">
        <v>44066</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2020</v>
      </c>
      <c r="D3338" s="3">
        <v>44065</v>
      </c>
      <c r="E3338" s="3">
        <v>44066</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2020</v>
      </c>
      <c r="D3339" s="3">
        <v>44065</v>
      </c>
      <c r="E3339" s="3">
        <v>44066</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2020</v>
      </c>
      <c r="D3340" s="3">
        <v>44065</v>
      </c>
      <c r="E3340" s="3">
        <v>44066</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2020</v>
      </c>
      <c r="D3341" s="3">
        <v>44065</v>
      </c>
      <c r="E3341" s="3">
        <v>44066</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2020</v>
      </c>
      <c r="D3342" s="3">
        <v>44065</v>
      </c>
      <c r="E3342" s="3">
        <v>44066</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2019</v>
      </c>
      <c r="D3343" s="3">
        <v>43705</v>
      </c>
      <c r="E3343" s="3">
        <v>43710</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2019</v>
      </c>
      <c r="D3344" s="3">
        <v>43705</v>
      </c>
      <c r="E3344" s="3">
        <v>43710</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2019</v>
      </c>
      <c r="D3345" s="3">
        <v>43705</v>
      </c>
      <c r="E3345" s="3">
        <v>43710</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2019</v>
      </c>
      <c r="D3346" s="3">
        <v>43705</v>
      </c>
      <c r="E3346" s="3">
        <v>43710</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2019</v>
      </c>
      <c r="D3347" s="3">
        <v>43705</v>
      </c>
      <c r="E3347" s="3">
        <v>43710</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2019</v>
      </c>
      <c r="D3348" s="3">
        <v>43705</v>
      </c>
      <c r="E3348" s="3">
        <v>43710</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2018</v>
      </c>
      <c r="D3349" s="3">
        <v>43325</v>
      </c>
      <c r="E3349" s="3">
        <v>43332</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2020</v>
      </c>
      <c r="D3350" s="3">
        <v>44141</v>
      </c>
      <c r="E3350" s="3">
        <v>44143</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2019</v>
      </c>
      <c r="D3351" s="3">
        <v>43695</v>
      </c>
      <c r="E3351" s="3">
        <v>43699</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2019</v>
      </c>
      <c r="D3352" s="3">
        <v>43826</v>
      </c>
      <c r="E3352" s="3">
        <v>43831</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2017</v>
      </c>
      <c r="D3353" s="3">
        <v>43001</v>
      </c>
      <c r="E3353" s="3">
        <v>43006</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2017</v>
      </c>
      <c r="D3354" s="3">
        <v>43001</v>
      </c>
      <c r="E3354" s="3">
        <v>43006</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2017</v>
      </c>
      <c r="D3355" s="3">
        <v>42935</v>
      </c>
      <c r="E3355" s="3">
        <v>42940</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2017</v>
      </c>
      <c r="D3356" s="3">
        <v>42935</v>
      </c>
      <c r="E3356" s="3">
        <v>42940</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2017</v>
      </c>
      <c r="D3357" s="3">
        <v>42935</v>
      </c>
      <c r="E3357" s="3">
        <v>42940</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2017</v>
      </c>
      <c r="D3358" s="3">
        <v>42935</v>
      </c>
      <c r="E3358" s="3">
        <v>42940</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2020</v>
      </c>
      <c r="D3359" s="3">
        <v>44082</v>
      </c>
      <c r="E3359" s="3">
        <v>44088</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2019</v>
      </c>
      <c r="D3360" s="3">
        <v>43592</v>
      </c>
      <c r="E3360" s="3">
        <v>43596</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2019</v>
      </c>
      <c r="D3361" s="3">
        <v>43592</v>
      </c>
      <c r="E3361" s="3">
        <v>43596</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2018</v>
      </c>
      <c r="D3362" s="3">
        <v>43255</v>
      </c>
      <c r="E3362" s="3">
        <v>43259</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2018</v>
      </c>
      <c r="D3363" s="3">
        <v>43255</v>
      </c>
      <c r="E3363" s="3">
        <v>43259</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2018</v>
      </c>
      <c r="D3364" s="3">
        <v>43447</v>
      </c>
      <c r="E3364" s="3">
        <v>43454</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2018</v>
      </c>
      <c r="D3365" s="3">
        <v>43447</v>
      </c>
      <c r="E3365" s="3">
        <v>43454</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2019</v>
      </c>
      <c r="D3366" s="3">
        <v>43663</v>
      </c>
      <c r="E3366" s="3">
        <v>43665</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2017</v>
      </c>
      <c r="D3367" s="3">
        <v>42767</v>
      </c>
      <c r="E3367" s="3">
        <v>42769</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2017</v>
      </c>
      <c r="D3368" s="3">
        <v>42925</v>
      </c>
      <c r="E3368" s="3">
        <v>42931</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2017</v>
      </c>
      <c r="D3369" s="3">
        <v>42925</v>
      </c>
      <c r="E3369" s="3">
        <v>42931</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2018</v>
      </c>
      <c r="D3370" s="3">
        <v>43425</v>
      </c>
      <c r="E3370" s="3">
        <v>43429</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2018</v>
      </c>
      <c r="D3371" s="3">
        <v>43425</v>
      </c>
      <c r="E3371" s="3">
        <v>43429</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2019</v>
      </c>
      <c r="D3372" s="3">
        <v>43550</v>
      </c>
      <c r="E3372" s="3">
        <v>43550</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2020</v>
      </c>
      <c r="D3373" s="3">
        <v>44098</v>
      </c>
      <c r="E3373" s="3">
        <v>44105</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2020</v>
      </c>
      <c r="D3374" s="3">
        <v>44098</v>
      </c>
      <c r="E3374" s="3">
        <v>44105</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2018</v>
      </c>
      <c r="D3375" s="3">
        <v>43438</v>
      </c>
      <c r="E3375" s="3">
        <v>43444</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2018</v>
      </c>
      <c r="D3376" s="3">
        <v>43438</v>
      </c>
      <c r="E3376" s="3">
        <v>43444</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2018</v>
      </c>
      <c r="D3377" s="3">
        <v>43438</v>
      </c>
      <c r="E3377" s="3">
        <v>43444</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2018</v>
      </c>
      <c r="D3378" s="3">
        <v>43438</v>
      </c>
      <c r="E3378" s="3">
        <v>43444</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2019</v>
      </c>
      <c r="D3379" s="3">
        <v>43771</v>
      </c>
      <c r="E3379" s="3">
        <v>43774</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2020</v>
      </c>
      <c r="D3380" s="3">
        <v>43908</v>
      </c>
      <c r="E3380" s="3">
        <v>43912</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2020</v>
      </c>
      <c r="D3381" s="3">
        <v>43908</v>
      </c>
      <c r="E3381" s="3">
        <v>43912</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2020</v>
      </c>
      <c r="D3382" s="3">
        <v>44159</v>
      </c>
      <c r="E3382" s="3">
        <v>44160</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2020</v>
      </c>
      <c r="D3383" s="3">
        <v>44071</v>
      </c>
      <c r="E3383" s="3">
        <v>44074</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2018</v>
      </c>
      <c r="D3384" s="3">
        <v>43438</v>
      </c>
      <c r="E3384" s="3">
        <v>43443</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2018</v>
      </c>
      <c r="D3385" s="3">
        <v>43438</v>
      </c>
      <c r="E3385" s="3">
        <v>43443</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2018</v>
      </c>
      <c r="D3386" s="3">
        <v>43438</v>
      </c>
      <c r="E3386" s="3">
        <v>43443</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2020</v>
      </c>
      <c r="D3387" s="3">
        <v>44112</v>
      </c>
      <c r="E3387" s="3">
        <v>44116</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2020</v>
      </c>
      <c r="D3388" s="3">
        <v>44112</v>
      </c>
      <c r="E3388" s="3">
        <v>44116</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2020</v>
      </c>
      <c r="D3389" s="3">
        <v>44112</v>
      </c>
      <c r="E3389" s="3">
        <v>44116</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2020</v>
      </c>
      <c r="D3390" s="3">
        <v>44112</v>
      </c>
      <c r="E3390" s="3">
        <v>44116</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2020</v>
      </c>
      <c r="D3391" s="3">
        <v>44112</v>
      </c>
      <c r="E3391" s="3">
        <v>44116</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2020</v>
      </c>
      <c r="D3392" s="3">
        <v>43916</v>
      </c>
      <c r="E3392" s="3">
        <v>43921</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2017</v>
      </c>
      <c r="D3393" s="3">
        <v>42956</v>
      </c>
      <c r="E3393" s="3">
        <v>42960</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2017</v>
      </c>
      <c r="D3394" s="3">
        <v>42956</v>
      </c>
      <c r="E3394" s="3">
        <v>42960</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2017</v>
      </c>
      <c r="D3395" s="3">
        <v>43061</v>
      </c>
      <c r="E3395" s="3">
        <v>43064</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2020</v>
      </c>
      <c r="D3396" s="3">
        <v>43993</v>
      </c>
      <c r="E3396" s="3">
        <v>43993</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2020</v>
      </c>
      <c r="D3397" s="3">
        <v>44014</v>
      </c>
      <c r="E3397" s="3">
        <v>44021</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2020</v>
      </c>
      <c r="D3398" s="3">
        <v>44014</v>
      </c>
      <c r="E3398" s="3">
        <v>44021</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2020</v>
      </c>
      <c r="D3399" s="3">
        <v>44014</v>
      </c>
      <c r="E3399" s="3">
        <v>44021</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2017</v>
      </c>
      <c r="D3400" s="3">
        <v>43060</v>
      </c>
      <c r="E3400" s="3">
        <v>43065</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2017</v>
      </c>
      <c r="D3401" s="3">
        <v>43060</v>
      </c>
      <c r="E3401" s="3">
        <v>43065</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2017</v>
      </c>
      <c r="D3402" s="3">
        <v>43060</v>
      </c>
      <c r="E3402" s="3">
        <v>43065</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2017</v>
      </c>
      <c r="D3403" s="3">
        <v>43060</v>
      </c>
      <c r="E3403" s="3">
        <v>43065</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2018</v>
      </c>
      <c r="D3404" s="3">
        <v>43224</v>
      </c>
      <c r="E3404" s="3">
        <v>43225</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2020</v>
      </c>
      <c r="D3405" s="3">
        <v>43981</v>
      </c>
      <c r="E3405" s="3">
        <v>43988</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2018</v>
      </c>
      <c r="D3406" s="3">
        <v>43390</v>
      </c>
      <c r="E3406" s="3">
        <v>43390</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2017</v>
      </c>
      <c r="D3407" s="3">
        <v>42848</v>
      </c>
      <c r="E3407" s="3">
        <v>42852</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2017</v>
      </c>
      <c r="D3408" s="3">
        <v>42848</v>
      </c>
      <c r="E3408" s="3">
        <v>42852</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2017</v>
      </c>
      <c r="D3409" s="3">
        <v>42848</v>
      </c>
      <c r="E3409" s="3">
        <v>42852</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2017</v>
      </c>
      <c r="D3410" s="3">
        <v>42848</v>
      </c>
      <c r="E3410" s="3">
        <v>42852</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2020</v>
      </c>
      <c r="D3411" s="3">
        <v>43952</v>
      </c>
      <c r="E3411" s="3">
        <v>43958</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2019</v>
      </c>
      <c r="D3412" s="3">
        <v>43729</v>
      </c>
      <c r="E3412" s="3">
        <v>43733</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2019</v>
      </c>
      <c r="D3413" s="3">
        <v>43729</v>
      </c>
      <c r="E3413" s="3">
        <v>43733</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2019</v>
      </c>
      <c r="D3414" s="3">
        <v>43729</v>
      </c>
      <c r="E3414" s="3">
        <v>43733</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2019</v>
      </c>
      <c r="D3415" s="3">
        <v>43729</v>
      </c>
      <c r="E3415" s="3">
        <v>43733</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2019</v>
      </c>
      <c r="D3416" s="3">
        <v>43729</v>
      </c>
      <c r="E3416" s="3">
        <v>43733</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2019</v>
      </c>
      <c r="D3417" s="3">
        <v>43711</v>
      </c>
      <c r="E3417" s="3">
        <v>43711</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2019</v>
      </c>
      <c r="D3418" s="3">
        <v>43711</v>
      </c>
      <c r="E3418" s="3">
        <v>43711</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2018</v>
      </c>
      <c r="D3419" s="3">
        <v>43217</v>
      </c>
      <c r="E3419" s="3">
        <v>43222</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2018</v>
      </c>
      <c r="D3420" s="3">
        <v>43217</v>
      </c>
      <c r="E3420" s="3">
        <v>43222</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2018</v>
      </c>
      <c r="D3421" s="3">
        <v>43349</v>
      </c>
      <c r="E3421" s="3">
        <v>43356</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2019</v>
      </c>
      <c r="D3422" s="3">
        <v>43614</v>
      </c>
      <c r="E3422" s="3">
        <v>43620</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2019</v>
      </c>
      <c r="D3423" s="3">
        <v>43614</v>
      </c>
      <c r="E3423" s="3">
        <v>43620</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2019</v>
      </c>
      <c r="D3424" s="3">
        <v>43614</v>
      </c>
      <c r="E3424" s="3">
        <v>43620</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2019</v>
      </c>
      <c r="D3425" s="3">
        <v>43614</v>
      </c>
      <c r="E3425" s="3">
        <v>43620</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2019</v>
      </c>
      <c r="D3426" s="3">
        <v>43614</v>
      </c>
      <c r="E3426" s="3">
        <v>43620</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2018</v>
      </c>
      <c r="D3427" s="3">
        <v>43367</v>
      </c>
      <c r="E3427" s="3">
        <v>43371</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2018</v>
      </c>
      <c r="D3428" s="3">
        <v>43367</v>
      </c>
      <c r="E3428" s="3">
        <v>43371</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2020</v>
      </c>
      <c r="D3429" s="3">
        <v>44016</v>
      </c>
      <c r="E3429" s="3">
        <v>44019</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2020</v>
      </c>
      <c r="D3430" s="3">
        <v>44016</v>
      </c>
      <c r="E3430" s="3">
        <v>44019</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2020</v>
      </c>
      <c r="D3431" s="3">
        <v>44016</v>
      </c>
      <c r="E3431" s="3">
        <v>44019</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2020</v>
      </c>
      <c r="D3432" s="3">
        <v>44174</v>
      </c>
      <c r="E3432" s="3">
        <v>44175</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2020</v>
      </c>
      <c r="D3433" s="3">
        <v>44174</v>
      </c>
      <c r="E3433" s="3">
        <v>44175</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2020</v>
      </c>
      <c r="D3434" s="3">
        <v>44174</v>
      </c>
      <c r="E3434" s="3">
        <v>44175</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2020</v>
      </c>
      <c r="D3435" s="3">
        <v>44171</v>
      </c>
      <c r="E3435" s="3">
        <v>44175</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2020</v>
      </c>
      <c r="D3436" s="3">
        <v>44171</v>
      </c>
      <c r="E3436" s="3">
        <v>44175</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2018</v>
      </c>
      <c r="D3437" s="3">
        <v>43370</v>
      </c>
      <c r="E3437" s="3">
        <v>43372</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2018</v>
      </c>
      <c r="D3438" s="3">
        <v>43370</v>
      </c>
      <c r="E3438" s="3">
        <v>43372</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2020</v>
      </c>
      <c r="D3439" s="3">
        <v>44135</v>
      </c>
      <c r="E3439" s="3">
        <v>44135</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2020</v>
      </c>
      <c r="D3440" s="3">
        <v>44135</v>
      </c>
      <c r="E3440" s="3">
        <v>44135</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2020</v>
      </c>
      <c r="D3441" s="3">
        <v>44135</v>
      </c>
      <c r="E3441" s="3">
        <v>44135</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2018</v>
      </c>
      <c r="D3442" s="3">
        <v>43433</v>
      </c>
      <c r="E3442" s="3">
        <v>43434</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2017</v>
      </c>
      <c r="D3443" s="3">
        <v>42805</v>
      </c>
      <c r="E3443" s="3">
        <v>42808</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2020</v>
      </c>
      <c r="D3444" s="3">
        <v>44155</v>
      </c>
      <c r="E3444" s="3">
        <v>44159</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2020</v>
      </c>
      <c r="D3445" s="3">
        <v>44155</v>
      </c>
      <c r="E3445" s="3">
        <v>44159</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2019</v>
      </c>
      <c r="D3446" s="3">
        <v>43676</v>
      </c>
      <c r="E3446" s="3">
        <v>43680</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2018</v>
      </c>
      <c r="D3447" s="3">
        <v>43263</v>
      </c>
      <c r="E3447" s="3">
        <v>43268</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2019</v>
      </c>
      <c r="D3448" s="3">
        <v>43684</v>
      </c>
      <c r="E3448" s="3">
        <v>43685</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2020</v>
      </c>
      <c r="D3449" s="3">
        <v>43994</v>
      </c>
      <c r="E3449" s="3">
        <v>43998</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2019</v>
      </c>
      <c r="D3450" s="3">
        <v>43746</v>
      </c>
      <c r="E3450" s="3">
        <v>43752</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2017</v>
      </c>
      <c r="D3451" s="3">
        <v>42986</v>
      </c>
      <c r="E3451" s="3">
        <v>42992</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2017</v>
      </c>
      <c r="D3452" s="3">
        <v>42986</v>
      </c>
      <c r="E3452" s="3">
        <v>42992</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2017</v>
      </c>
      <c r="D3453" s="3">
        <v>42986</v>
      </c>
      <c r="E3453" s="3">
        <v>42992</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2017</v>
      </c>
      <c r="D3454" s="3">
        <v>42810</v>
      </c>
      <c r="E3454" s="3">
        <v>42815</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2018</v>
      </c>
      <c r="D3455" s="3">
        <v>43159</v>
      </c>
      <c r="E3455" s="3">
        <v>43161</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2018</v>
      </c>
      <c r="D3456" s="3">
        <v>43290</v>
      </c>
      <c r="E3456" s="3">
        <v>43295</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2019</v>
      </c>
      <c r="D3457" s="3">
        <v>43516</v>
      </c>
      <c r="E3457" s="3">
        <v>43523</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2020</v>
      </c>
      <c r="D3458" s="3">
        <v>44091</v>
      </c>
      <c r="E3458" s="3">
        <v>44093</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2020</v>
      </c>
      <c r="D3459" s="3">
        <v>44091</v>
      </c>
      <c r="E3459" s="3">
        <v>44093</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2020</v>
      </c>
      <c r="D3460" s="3">
        <v>44091</v>
      </c>
      <c r="E3460" s="3">
        <v>44093</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2020</v>
      </c>
      <c r="D3461" s="3">
        <v>44091</v>
      </c>
      <c r="E3461" s="3">
        <v>44093</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2020</v>
      </c>
      <c r="D3462" s="3">
        <v>44091</v>
      </c>
      <c r="E3462" s="3">
        <v>44093</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2020</v>
      </c>
      <c r="D3463" s="3">
        <v>44141</v>
      </c>
      <c r="E3463" s="3">
        <v>44146</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2018</v>
      </c>
      <c r="D3464" s="3">
        <v>43151</v>
      </c>
      <c r="E3464" s="3">
        <v>43154</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2019</v>
      </c>
      <c r="D3465" s="3">
        <v>43795</v>
      </c>
      <c r="E3465" s="3">
        <v>43800</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2020</v>
      </c>
      <c r="D3466" s="3">
        <v>44169</v>
      </c>
      <c r="E3466" s="3">
        <v>44171</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2018</v>
      </c>
      <c r="D3467" s="3">
        <v>43353</v>
      </c>
      <c r="E3467" s="3">
        <v>43357</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2018</v>
      </c>
      <c r="D3468" s="3">
        <v>43353</v>
      </c>
      <c r="E3468" s="3">
        <v>43357</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2018</v>
      </c>
      <c r="D3469" s="3">
        <v>43353</v>
      </c>
      <c r="E3469" s="3">
        <v>43357</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2019</v>
      </c>
      <c r="D3470" s="3">
        <v>43814</v>
      </c>
      <c r="E3470" s="3">
        <v>43819</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2018</v>
      </c>
      <c r="D3471" s="3">
        <v>43196</v>
      </c>
      <c r="E3471" s="3">
        <v>43200</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2019</v>
      </c>
      <c r="D3472" s="3">
        <v>43801</v>
      </c>
      <c r="E3472" s="3">
        <v>43805</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2020</v>
      </c>
      <c r="D3473" s="3">
        <v>44148</v>
      </c>
      <c r="E3473" s="3">
        <v>44153</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2020</v>
      </c>
      <c r="D3474" s="3">
        <v>44148</v>
      </c>
      <c r="E3474" s="3">
        <v>44153</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2020</v>
      </c>
      <c r="D3475" s="3">
        <v>43894</v>
      </c>
      <c r="E3475" s="3">
        <v>43901</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2020</v>
      </c>
      <c r="D3476" s="3">
        <v>43894</v>
      </c>
      <c r="E3476" s="3">
        <v>43901</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2019</v>
      </c>
      <c r="D3477" s="3">
        <v>43797</v>
      </c>
      <c r="E3477" s="3">
        <v>43800</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2019</v>
      </c>
      <c r="D3478" s="3">
        <v>43797</v>
      </c>
      <c r="E3478" s="3">
        <v>43800</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2017</v>
      </c>
      <c r="D3479" s="3">
        <v>42978</v>
      </c>
      <c r="E3479" s="3">
        <v>42983</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2019</v>
      </c>
      <c r="D3480" s="3">
        <v>43808</v>
      </c>
      <c r="E3480" s="3">
        <v>43814</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2019</v>
      </c>
      <c r="D3481" s="3">
        <v>43808</v>
      </c>
      <c r="E3481" s="3">
        <v>43814</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2019</v>
      </c>
      <c r="D3482" s="3">
        <v>43808</v>
      </c>
      <c r="E3482" s="3">
        <v>43814</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2017</v>
      </c>
      <c r="D3483" s="3">
        <v>42832</v>
      </c>
      <c r="E3483" s="3">
        <v>42835</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2017</v>
      </c>
      <c r="D3484" s="3">
        <v>42974</v>
      </c>
      <c r="E3484" s="3">
        <v>42976</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2017</v>
      </c>
      <c r="D3485" s="3">
        <v>42974</v>
      </c>
      <c r="E3485" s="3">
        <v>42976</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2017</v>
      </c>
      <c r="D3486" s="3">
        <v>42974</v>
      </c>
      <c r="E3486" s="3">
        <v>42976</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2019</v>
      </c>
      <c r="D3487" s="3">
        <v>43760</v>
      </c>
      <c r="E3487" s="3">
        <v>43765</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2019</v>
      </c>
      <c r="D3488" s="3">
        <v>43800</v>
      </c>
      <c r="E3488" s="3">
        <v>43800</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2020</v>
      </c>
      <c r="D3489" s="3">
        <v>44080</v>
      </c>
      <c r="E3489" s="3">
        <v>44086</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2018</v>
      </c>
      <c r="D3490" s="3">
        <v>43283</v>
      </c>
      <c r="E3490" s="3">
        <v>43287</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2018</v>
      </c>
      <c r="D3491" s="3">
        <v>43283</v>
      </c>
      <c r="E3491" s="3">
        <v>43287</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2018</v>
      </c>
      <c r="D3492" s="3">
        <v>43283</v>
      </c>
      <c r="E3492" s="3">
        <v>43287</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2018</v>
      </c>
      <c r="D3493" s="3">
        <v>43283</v>
      </c>
      <c r="E3493" s="3">
        <v>43287</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2018</v>
      </c>
      <c r="D3494" s="3">
        <v>43283</v>
      </c>
      <c r="E3494" s="3">
        <v>43287</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2020</v>
      </c>
      <c r="D3495" s="3">
        <v>44099</v>
      </c>
      <c r="E3495" s="3">
        <v>44103</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2020</v>
      </c>
      <c r="D3496" s="3">
        <v>44099</v>
      </c>
      <c r="E3496" s="3">
        <v>44103</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2020</v>
      </c>
      <c r="D3497" s="3">
        <v>44099</v>
      </c>
      <c r="E3497" s="3">
        <v>44103</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2019</v>
      </c>
      <c r="D3498" s="3">
        <v>43686</v>
      </c>
      <c r="E3498" s="3">
        <v>43693</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2019</v>
      </c>
      <c r="D3499" s="3">
        <v>43686</v>
      </c>
      <c r="E3499" s="3">
        <v>43693</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2019</v>
      </c>
      <c r="D3500" s="3">
        <v>43686</v>
      </c>
      <c r="E3500" s="3">
        <v>43693</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2019</v>
      </c>
      <c r="D3501" s="3">
        <v>43738</v>
      </c>
      <c r="E3501" s="3">
        <v>43742</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2019</v>
      </c>
      <c r="D3502" s="3">
        <v>43738</v>
      </c>
      <c r="E3502" s="3">
        <v>43742</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2019</v>
      </c>
      <c r="D3503" s="3">
        <v>43738</v>
      </c>
      <c r="E3503" s="3">
        <v>43742</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2020</v>
      </c>
      <c r="D3504" s="3">
        <v>43932</v>
      </c>
      <c r="E3504" s="3">
        <v>43932</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2020</v>
      </c>
      <c r="D3505" s="3">
        <v>43932</v>
      </c>
      <c r="E3505" s="3">
        <v>43932</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2019</v>
      </c>
      <c r="D3506" s="3">
        <v>43818</v>
      </c>
      <c r="E3506" s="3">
        <v>43820</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2017</v>
      </c>
      <c r="D3507" s="3">
        <v>42906</v>
      </c>
      <c r="E3507" s="3">
        <v>42910</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2017</v>
      </c>
      <c r="D3508" s="3">
        <v>42906</v>
      </c>
      <c r="E3508" s="3">
        <v>42910</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2017</v>
      </c>
      <c r="D3509" s="3">
        <v>42906</v>
      </c>
      <c r="E3509" s="3">
        <v>42910</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2017</v>
      </c>
      <c r="D3510" s="3">
        <v>42906</v>
      </c>
      <c r="E3510" s="3">
        <v>42910</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2017</v>
      </c>
      <c r="D3511" s="3">
        <v>42906</v>
      </c>
      <c r="E3511" s="3">
        <v>42910</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2017</v>
      </c>
      <c r="D3512" s="3">
        <v>42906</v>
      </c>
      <c r="E3512" s="3">
        <v>42910</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2017</v>
      </c>
      <c r="D3513" s="3">
        <v>42906</v>
      </c>
      <c r="E3513" s="3">
        <v>42910</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2020</v>
      </c>
      <c r="D3514" s="3">
        <v>44079</v>
      </c>
      <c r="E3514" s="3">
        <v>44081</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2020</v>
      </c>
      <c r="D3515" s="3">
        <v>44079</v>
      </c>
      <c r="E3515" s="3">
        <v>44081</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2020</v>
      </c>
      <c r="D3516" s="3">
        <v>44079</v>
      </c>
      <c r="E3516" s="3">
        <v>44081</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2019</v>
      </c>
      <c r="D3517" s="3">
        <v>43820</v>
      </c>
      <c r="E3517" s="3">
        <v>43824</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2019</v>
      </c>
      <c r="D3518" s="3">
        <v>43687</v>
      </c>
      <c r="E3518" s="3">
        <v>43690</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2019</v>
      </c>
      <c r="D3519" s="3">
        <v>43687</v>
      </c>
      <c r="E3519" s="3">
        <v>43690</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2019</v>
      </c>
      <c r="D3520" s="3">
        <v>43687</v>
      </c>
      <c r="E3520" s="3">
        <v>43690</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2018</v>
      </c>
      <c r="D3521" s="3">
        <v>43273</v>
      </c>
      <c r="E3521" s="3">
        <v>43276</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2018</v>
      </c>
      <c r="D3522" s="3">
        <v>43200</v>
      </c>
      <c r="E3522" s="3">
        <v>43205</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2019</v>
      </c>
      <c r="D3523" s="3">
        <v>43791</v>
      </c>
      <c r="E3523" s="3">
        <v>43795</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2019</v>
      </c>
      <c r="D3524" s="3">
        <v>43791</v>
      </c>
      <c r="E3524" s="3">
        <v>43795</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2019</v>
      </c>
      <c r="D3525" s="3">
        <v>43714</v>
      </c>
      <c r="E3525" s="3">
        <v>43719</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2019</v>
      </c>
      <c r="D3526" s="3">
        <v>43794</v>
      </c>
      <c r="E3526" s="3">
        <v>43798</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2020</v>
      </c>
      <c r="D3527" s="3">
        <v>44176</v>
      </c>
      <c r="E3527" s="3">
        <v>44181</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2020</v>
      </c>
      <c r="D3528" s="3">
        <v>44176</v>
      </c>
      <c r="E3528" s="3">
        <v>44181</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2020</v>
      </c>
      <c r="D3529" s="3">
        <v>44176</v>
      </c>
      <c r="E3529" s="3">
        <v>44181</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2019</v>
      </c>
      <c r="D3530" s="3">
        <v>43641</v>
      </c>
      <c r="E3530" s="3">
        <v>43646</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2018</v>
      </c>
      <c r="D3531" s="3">
        <v>43360</v>
      </c>
      <c r="E3531" s="3">
        <v>43366</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2019</v>
      </c>
      <c r="D3532" s="3">
        <v>43605</v>
      </c>
      <c r="E3532" s="3">
        <v>43609</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2019</v>
      </c>
      <c r="D3533" s="3">
        <v>43614</v>
      </c>
      <c r="E3533" s="3">
        <v>43614</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2017</v>
      </c>
      <c r="D3534" s="3">
        <v>42843</v>
      </c>
      <c r="E3534" s="3">
        <v>42848</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2017</v>
      </c>
      <c r="D3535" s="3">
        <v>42843</v>
      </c>
      <c r="E3535" s="3">
        <v>42848</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2017</v>
      </c>
      <c r="D3536" s="3">
        <v>42843</v>
      </c>
      <c r="E3536" s="3">
        <v>42848</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2017</v>
      </c>
      <c r="D3537" s="3">
        <v>42843</v>
      </c>
      <c r="E3537" s="3">
        <v>42848</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2019</v>
      </c>
      <c r="D3538" s="3">
        <v>43634</v>
      </c>
      <c r="E3538" s="3">
        <v>43637</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2017</v>
      </c>
      <c r="D3539" s="3">
        <v>42864</v>
      </c>
      <c r="E3539" s="3">
        <v>42864</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2017</v>
      </c>
      <c r="D3540" s="3">
        <v>42864</v>
      </c>
      <c r="E3540" s="3">
        <v>42864</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2017</v>
      </c>
      <c r="D3541" s="3">
        <v>42864</v>
      </c>
      <c r="E3541" s="3">
        <v>42864</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2017</v>
      </c>
      <c r="D3542" s="3">
        <v>42864</v>
      </c>
      <c r="E3542" s="3">
        <v>42864</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2019</v>
      </c>
      <c r="D3543" s="3">
        <v>43727</v>
      </c>
      <c r="E3543" s="3">
        <v>43729</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2019</v>
      </c>
      <c r="D3544" s="3">
        <v>43727</v>
      </c>
      <c r="E3544" s="3">
        <v>43729</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2019</v>
      </c>
      <c r="D3545" s="3">
        <v>43727</v>
      </c>
      <c r="E3545" s="3">
        <v>43729</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2020</v>
      </c>
      <c r="D3546" s="3">
        <v>44189</v>
      </c>
      <c r="E3546" s="3">
        <v>44191</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2020</v>
      </c>
      <c r="D3547" s="3">
        <v>44189</v>
      </c>
      <c r="E3547" s="3">
        <v>44191</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2020</v>
      </c>
      <c r="D3548" s="3">
        <v>44135</v>
      </c>
      <c r="E3548" s="3">
        <v>44137</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2020</v>
      </c>
      <c r="D3549" s="3">
        <v>44135</v>
      </c>
      <c r="E3549" s="3">
        <v>44137</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2020</v>
      </c>
      <c r="D3550" s="3">
        <v>44135</v>
      </c>
      <c r="E3550" s="3">
        <v>44137</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2020</v>
      </c>
      <c r="D3551" s="3">
        <v>44135</v>
      </c>
      <c r="E3551" s="3">
        <v>44137</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2019</v>
      </c>
      <c r="D3552" s="3">
        <v>43554</v>
      </c>
      <c r="E3552" s="3">
        <v>43558</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2019</v>
      </c>
      <c r="D3553" s="3">
        <v>43554</v>
      </c>
      <c r="E3553" s="3">
        <v>43558</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2019</v>
      </c>
      <c r="D3554" s="3">
        <v>43554</v>
      </c>
      <c r="E3554" s="3">
        <v>43558</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2020</v>
      </c>
      <c r="D3555" s="3">
        <v>44159</v>
      </c>
      <c r="E3555" s="3">
        <v>44162</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2017</v>
      </c>
      <c r="D3556" s="3">
        <v>42817</v>
      </c>
      <c r="E3556" s="3">
        <v>42820</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2017</v>
      </c>
      <c r="D3557" s="3">
        <v>42817</v>
      </c>
      <c r="E3557" s="3">
        <v>42820</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2020</v>
      </c>
      <c r="D3558" s="3">
        <v>44167</v>
      </c>
      <c r="E3558" s="3">
        <v>44171</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2020</v>
      </c>
      <c r="D3559" s="3">
        <v>44167</v>
      </c>
      <c r="E3559" s="3">
        <v>44171</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2020</v>
      </c>
      <c r="D3560" s="3">
        <v>44143</v>
      </c>
      <c r="E3560" s="3">
        <v>44148</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2020</v>
      </c>
      <c r="D3561" s="3">
        <v>44143</v>
      </c>
      <c r="E3561" s="3">
        <v>44148</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2020</v>
      </c>
      <c r="D3562" s="3">
        <v>44079</v>
      </c>
      <c r="E3562" s="3">
        <v>44084</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2020</v>
      </c>
      <c r="D3563" s="3">
        <v>44079</v>
      </c>
      <c r="E3563" s="3">
        <v>44084</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2020</v>
      </c>
      <c r="D3564" s="3">
        <v>44079</v>
      </c>
      <c r="E3564" s="3">
        <v>44084</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2020</v>
      </c>
      <c r="D3565" s="3">
        <v>44079</v>
      </c>
      <c r="E3565" s="3">
        <v>44084</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2019</v>
      </c>
      <c r="D3566" s="3">
        <v>43650</v>
      </c>
      <c r="E3566" s="3">
        <v>43653</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2019</v>
      </c>
      <c r="D3567" s="3">
        <v>43650</v>
      </c>
      <c r="E3567" s="3">
        <v>43653</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2020</v>
      </c>
      <c r="D3568" s="3">
        <v>44082</v>
      </c>
      <c r="E3568" s="3">
        <v>44089</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2019</v>
      </c>
      <c r="D3569" s="3">
        <v>43718</v>
      </c>
      <c r="E3569" s="3">
        <v>43723</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2020</v>
      </c>
      <c r="D3570" s="3">
        <v>44016</v>
      </c>
      <c r="E3570" s="3">
        <v>44016</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2020</v>
      </c>
      <c r="D3571" s="3">
        <v>44016</v>
      </c>
      <c r="E3571" s="3">
        <v>44016</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2020</v>
      </c>
      <c r="D3572" s="3">
        <v>44016</v>
      </c>
      <c r="E3572" s="3">
        <v>44016</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2020</v>
      </c>
      <c r="D3573" s="3">
        <v>44016</v>
      </c>
      <c r="E3573" s="3">
        <v>44016</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2020</v>
      </c>
      <c r="D3574" s="3">
        <v>44012</v>
      </c>
      <c r="E3574" s="3">
        <v>44017</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2020</v>
      </c>
      <c r="D3575" s="3">
        <v>44051</v>
      </c>
      <c r="E3575" s="3">
        <v>44056</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2020</v>
      </c>
      <c r="D3576" s="3">
        <v>44051</v>
      </c>
      <c r="E3576" s="3">
        <v>44056</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2018</v>
      </c>
      <c r="D3577" s="3">
        <v>43178</v>
      </c>
      <c r="E3577" s="3">
        <v>43183</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2019</v>
      </c>
      <c r="D3578" s="3">
        <v>43624</v>
      </c>
      <c r="E3578" s="3">
        <v>43628</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2019</v>
      </c>
      <c r="D3579" s="3">
        <v>43624</v>
      </c>
      <c r="E3579" s="3">
        <v>43628</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2019</v>
      </c>
      <c r="D3580" s="3">
        <v>43672</v>
      </c>
      <c r="E3580" s="3">
        <v>43676</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2019</v>
      </c>
      <c r="D3581" s="3">
        <v>43672</v>
      </c>
      <c r="E3581" s="3">
        <v>43676</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2019</v>
      </c>
      <c r="D3582" s="3">
        <v>43672</v>
      </c>
      <c r="E3582" s="3">
        <v>43676</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2020</v>
      </c>
      <c r="D3583" s="3">
        <v>44106</v>
      </c>
      <c r="E3583" s="3">
        <v>44112</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2018</v>
      </c>
      <c r="D3584" s="3">
        <v>43444</v>
      </c>
      <c r="E3584" s="3">
        <v>43450</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2018</v>
      </c>
      <c r="D3585" s="3">
        <v>43444</v>
      </c>
      <c r="E3585" s="3">
        <v>43450</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2018</v>
      </c>
      <c r="D3586" s="3">
        <v>43444</v>
      </c>
      <c r="E3586" s="3">
        <v>43450</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2018</v>
      </c>
      <c r="D3587" s="3">
        <v>43444</v>
      </c>
      <c r="E3587" s="3">
        <v>43450</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2020</v>
      </c>
      <c r="D3588" s="3">
        <v>44078</v>
      </c>
      <c r="E3588" s="3">
        <v>44083</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2020</v>
      </c>
      <c r="D3589" s="3">
        <v>44099</v>
      </c>
      <c r="E3589" s="3">
        <v>44103</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2020</v>
      </c>
      <c r="D3590" s="3">
        <v>44185</v>
      </c>
      <c r="E3590" s="3">
        <v>44187</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2020</v>
      </c>
      <c r="D3591" s="3">
        <v>44160</v>
      </c>
      <c r="E3591" s="3">
        <v>44166</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2020</v>
      </c>
      <c r="D3592" s="3">
        <v>44160</v>
      </c>
      <c r="E3592" s="3">
        <v>44166</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2017</v>
      </c>
      <c r="D3593" s="3">
        <v>43082</v>
      </c>
      <c r="E3593" s="3">
        <v>43084</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2019</v>
      </c>
      <c r="D3594" s="3">
        <v>43805</v>
      </c>
      <c r="E3594" s="3">
        <v>43807</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2019</v>
      </c>
      <c r="D3595" s="3">
        <v>43720</v>
      </c>
      <c r="E3595" s="3">
        <v>43726</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2019</v>
      </c>
      <c r="D3596" s="3">
        <v>43720</v>
      </c>
      <c r="E3596" s="3">
        <v>43726</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2020</v>
      </c>
      <c r="D3597" s="3">
        <v>44175</v>
      </c>
      <c r="E3597" s="3">
        <v>44181</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2017</v>
      </c>
      <c r="D3598" s="3">
        <v>42987</v>
      </c>
      <c r="E3598" s="3">
        <v>42992</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2017</v>
      </c>
      <c r="D3599" s="3">
        <v>42987</v>
      </c>
      <c r="E3599" s="3">
        <v>42992</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2017</v>
      </c>
      <c r="D3600" s="3">
        <v>42987</v>
      </c>
      <c r="E3600" s="3">
        <v>42992</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2017</v>
      </c>
      <c r="D3601" s="3">
        <v>42987</v>
      </c>
      <c r="E3601" s="3">
        <v>42992</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2020</v>
      </c>
      <c r="D3602" s="3">
        <v>44009</v>
      </c>
      <c r="E3602" s="3">
        <v>44013</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2017</v>
      </c>
      <c r="D3603" s="3">
        <v>43056</v>
      </c>
      <c r="E3603" s="3">
        <v>43063</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2017</v>
      </c>
      <c r="D3604" s="3">
        <v>43056</v>
      </c>
      <c r="E3604" s="3">
        <v>43063</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2020</v>
      </c>
      <c r="D3605" s="3">
        <v>44065</v>
      </c>
      <c r="E3605" s="3">
        <v>44071</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2020</v>
      </c>
      <c r="D3606" s="3">
        <v>44065</v>
      </c>
      <c r="E3606" s="3">
        <v>44071</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2020</v>
      </c>
      <c r="D3607" s="3">
        <v>44065</v>
      </c>
      <c r="E3607" s="3">
        <v>44071</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2019</v>
      </c>
      <c r="D3608" s="3">
        <v>43537</v>
      </c>
      <c r="E3608" s="3">
        <v>43541</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2017</v>
      </c>
      <c r="D3609" s="3">
        <v>43001</v>
      </c>
      <c r="E3609" s="3">
        <v>43006</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2017</v>
      </c>
      <c r="D3610" s="3">
        <v>42853</v>
      </c>
      <c r="E3610" s="3">
        <v>42858</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2017</v>
      </c>
      <c r="D3611" s="3">
        <v>42853</v>
      </c>
      <c r="E3611" s="3">
        <v>42858</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2017</v>
      </c>
      <c r="D3612" s="3">
        <v>42853</v>
      </c>
      <c r="E3612" s="3">
        <v>42858</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2019</v>
      </c>
      <c r="D3613" s="3">
        <v>43799</v>
      </c>
      <c r="E3613" s="3">
        <v>43801</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2018</v>
      </c>
      <c r="D3614" s="3">
        <v>43437</v>
      </c>
      <c r="E3614" s="3">
        <v>43442</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2018</v>
      </c>
      <c r="D3615" s="3">
        <v>43437</v>
      </c>
      <c r="E3615" s="3">
        <v>43442</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2020</v>
      </c>
      <c r="D3616" s="3">
        <v>44155</v>
      </c>
      <c r="E3616" s="3">
        <v>44157</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2020</v>
      </c>
      <c r="D3617" s="3">
        <v>44155</v>
      </c>
      <c r="E3617" s="3">
        <v>44157</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2019</v>
      </c>
      <c r="D3618" s="3">
        <v>43714</v>
      </c>
      <c r="E3618" s="3">
        <v>43718</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2020</v>
      </c>
      <c r="D3619" s="3">
        <v>44079</v>
      </c>
      <c r="E3619" s="3">
        <v>44083</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2020</v>
      </c>
      <c r="D3620" s="3">
        <v>44079</v>
      </c>
      <c r="E3620" s="3">
        <v>44083</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2020</v>
      </c>
      <c r="D3621" s="3">
        <v>44079</v>
      </c>
      <c r="E3621" s="3">
        <v>44083</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2019</v>
      </c>
      <c r="D3622" s="3">
        <v>43731</v>
      </c>
      <c r="E3622" s="3">
        <v>43738</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2019</v>
      </c>
      <c r="D3623" s="3">
        <v>43731</v>
      </c>
      <c r="E3623" s="3">
        <v>43738</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2017</v>
      </c>
      <c r="D3624" s="3">
        <v>42992</v>
      </c>
      <c r="E3624" s="3">
        <v>42997</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2017</v>
      </c>
      <c r="D3625" s="3">
        <v>42992</v>
      </c>
      <c r="E3625" s="3">
        <v>42997</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2020</v>
      </c>
      <c r="D3626" s="3">
        <v>43971</v>
      </c>
      <c r="E3626" s="3">
        <v>43973</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2020</v>
      </c>
      <c r="D3627" s="3">
        <v>43971</v>
      </c>
      <c r="E3627" s="3">
        <v>43973</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2020</v>
      </c>
      <c r="D3628" s="3">
        <v>43971</v>
      </c>
      <c r="E3628" s="3">
        <v>43973</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2020</v>
      </c>
      <c r="D3629" s="3">
        <v>43971</v>
      </c>
      <c r="E3629" s="3">
        <v>43973</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2017</v>
      </c>
      <c r="D3630" s="3">
        <v>42956</v>
      </c>
      <c r="E3630" s="3">
        <v>42960</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2020</v>
      </c>
      <c r="D3631" s="3">
        <v>44162</v>
      </c>
      <c r="E3631" s="3">
        <v>44166</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2020</v>
      </c>
      <c r="D3632" s="3">
        <v>44162</v>
      </c>
      <c r="E3632" s="3">
        <v>44166</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2020</v>
      </c>
      <c r="D3633" s="3">
        <v>43955</v>
      </c>
      <c r="E3633" s="3">
        <v>43960</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2020</v>
      </c>
      <c r="D3634" s="3">
        <v>43955</v>
      </c>
      <c r="E3634" s="3">
        <v>43960</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2019</v>
      </c>
      <c r="D3635" s="3">
        <v>43780</v>
      </c>
      <c r="E3635" s="3">
        <v>43784</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2019</v>
      </c>
      <c r="D3636" s="3">
        <v>43780</v>
      </c>
      <c r="E3636" s="3">
        <v>43784</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2019</v>
      </c>
      <c r="D3637" s="3">
        <v>43780</v>
      </c>
      <c r="E3637" s="3">
        <v>43784</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2019</v>
      </c>
      <c r="D3638" s="3">
        <v>43780</v>
      </c>
      <c r="E3638" s="3">
        <v>43784</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2019</v>
      </c>
      <c r="D3639" s="3">
        <v>43780</v>
      </c>
      <c r="E3639" s="3">
        <v>43784</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2019</v>
      </c>
      <c r="D3640" s="3">
        <v>43780</v>
      </c>
      <c r="E3640" s="3">
        <v>43784</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2019</v>
      </c>
      <c r="D3641" s="3">
        <v>43780</v>
      </c>
      <c r="E3641" s="3">
        <v>43784</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2019</v>
      </c>
      <c r="D3642" s="3">
        <v>43780</v>
      </c>
      <c r="E3642" s="3">
        <v>43784</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2019</v>
      </c>
      <c r="D3643" s="3">
        <v>43780</v>
      </c>
      <c r="E3643" s="3">
        <v>43784</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2017</v>
      </c>
      <c r="D3644" s="3">
        <v>43089</v>
      </c>
      <c r="E3644" s="3">
        <v>43092</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2017</v>
      </c>
      <c r="D3645" s="3">
        <v>43089</v>
      </c>
      <c r="E3645" s="3">
        <v>43092</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2017</v>
      </c>
      <c r="D3646" s="3">
        <v>43089</v>
      </c>
      <c r="E3646" s="3">
        <v>43092</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2017</v>
      </c>
      <c r="D3647" s="3">
        <v>43089</v>
      </c>
      <c r="E3647" s="3">
        <v>43092</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2017</v>
      </c>
      <c r="D3648" s="3">
        <v>42941</v>
      </c>
      <c r="E3648" s="3">
        <v>42943</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2017</v>
      </c>
      <c r="D3649" s="3">
        <v>42941</v>
      </c>
      <c r="E3649" s="3">
        <v>42943</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2018</v>
      </c>
      <c r="D3650" s="3">
        <v>43426</v>
      </c>
      <c r="E3650" s="3">
        <v>43431</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2018</v>
      </c>
      <c r="D3651" s="3">
        <v>43426</v>
      </c>
      <c r="E3651" s="3">
        <v>43431</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2020</v>
      </c>
      <c r="D3652" s="3">
        <v>44175</v>
      </c>
      <c r="E3652" s="3">
        <v>44177</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2020</v>
      </c>
      <c r="D3653" s="3">
        <v>44175</v>
      </c>
      <c r="E3653" s="3">
        <v>44177</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2020</v>
      </c>
      <c r="D3654" s="3">
        <v>44175</v>
      </c>
      <c r="E3654" s="3">
        <v>44177</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2020</v>
      </c>
      <c r="D3655" s="3">
        <v>44175</v>
      </c>
      <c r="E3655" s="3">
        <v>44177</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2020</v>
      </c>
      <c r="D3656" s="3">
        <v>44075</v>
      </c>
      <c r="E3656" s="3">
        <v>44080</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2020</v>
      </c>
      <c r="D3657" s="3">
        <v>43946</v>
      </c>
      <c r="E3657" s="3">
        <v>43952</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2020</v>
      </c>
      <c r="D3658" s="3">
        <v>44083</v>
      </c>
      <c r="E3658" s="3">
        <v>44089</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2018</v>
      </c>
      <c r="D3659" s="3">
        <v>43171</v>
      </c>
      <c r="E3659" s="3">
        <v>43176</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2018</v>
      </c>
      <c r="D3660" s="3">
        <v>43171</v>
      </c>
      <c r="E3660" s="3">
        <v>43176</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2018</v>
      </c>
      <c r="D3661" s="3">
        <v>43171</v>
      </c>
      <c r="E3661" s="3">
        <v>43176</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2019</v>
      </c>
      <c r="D3662" s="3">
        <v>43665</v>
      </c>
      <c r="E3662" s="3">
        <v>43670</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2019</v>
      </c>
      <c r="D3663" s="3">
        <v>43630</v>
      </c>
      <c r="E3663" s="3">
        <v>43632</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2020</v>
      </c>
      <c r="D3664" s="3">
        <v>44016</v>
      </c>
      <c r="E3664" s="3">
        <v>44022</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2020</v>
      </c>
      <c r="D3665" s="3">
        <v>44016</v>
      </c>
      <c r="E3665" s="3">
        <v>44022</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2017</v>
      </c>
      <c r="D3666" s="3">
        <v>43077</v>
      </c>
      <c r="E3666" s="3">
        <v>43082</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2017</v>
      </c>
      <c r="D3667" s="3">
        <v>43077</v>
      </c>
      <c r="E3667" s="3">
        <v>43082</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2017</v>
      </c>
      <c r="D3668" s="3">
        <v>43077</v>
      </c>
      <c r="E3668" s="3">
        <v>43082</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2017</v>
      </c>
      <c r="D3669" s="3">
        <v>43077</v>
      </c>
      <c r="E3669" s="3">
        <v>43082</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2017</v>
      </c>
      <c r="D3670" s="3">
        <v>43077</v>
      </c>
      <c r="E3670" s="3">
        <v>43082</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2017</v>
      </c>
      <c r="D3671" s="3">
        <v>43077</v>
      </c>
      <c r="E3671" s="3">
        <v>43082</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2017</v>
      </c>
      <c r="D3672" s="3">
        <v>43077</v>
      </c>
      <c r="E3672" s="3">
        <v>43082</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2017</v>
      </c>
      <c r="D3673" s="3">
        <v>43077</v>
      </c>
      <c r="E3673" s="3">
        <v>43082</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2019</v>
      </c>
      <c r="D3674" s="3">
        <v>43564</v>
      </c>
      <c r="E3674" s="3">
        <v>43570</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2019</v>
      </c>
      <c r="D3675" s="3">
        <v>43564</v>
      </c>
      <c r="E3675" s="3">
        <v>43570</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2020</v>
      </c>
      <c r="D3676" s="3">
        <v>44142</v>
      </c>
      <c r="E3676" s="3">
        <v>44147</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2020</v>
      </c>
      <c r="D3677" s="3">
        <v>44142</v>
      </c>
      <c r="E3677" s="3">
        <v>44147</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2018</v>
      </c>
      <c r="D3678" s="3">
        <v>43439</v>
      </c>
      <c r="E3678" s="3">
        <v>43443</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2018</v>
      </c>
      <c r="D3679" s="3">
        <v>43290</v>
      </c>
      <c r="E3679" s="3">
        <v>43295</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2018</v>
      </c>
      <c r="D3680" s="3">
        <v>43290</v>
      </c>
      <c r="E3680" s="3">
        <v>43295</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2018</v>
      </c>
      <c r="D3681" s="3">
        <v>43290</v>
      </c>
      <c r="E3681" s="3">
        <v>43295</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2018</v>
      </c>
      <c r="D3682" s="3">
        <v>43290</v>
      </c>
      <c r="E3682" s="3">
        <v>43295</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2018</v>
      </c>
      <c r="D3683" s="3">
        <v>43290</v>
      </c>
      <c r="E3683" s="3">
        <v>43295</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2018</v>
      </c>
      <c r="D3684" s="3">
        <v>43290</v>
      </c>
      <c r="E3684" s="3">
        <v>43295</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2018</v>
      </c>
      <c r="D3685" s="3">
        <v>43290</v>
      </c>
      <c r="E3685" s="3">
        <v>43295</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2018</v>
      </c>
      <c r="D3686" s="3">
        <v>43290</v>
      </c>
      <c r="E3686" s="3">
        <v>43295</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2018</v>
      </c>
      <c r="D3687" s="3">
        <v>43290</v>
      </c>
      <c r="E3687" s="3">
        <v>43295</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2019</v>
      </c>
      <c r="D3688" s="3">
        <v>43813</v>
      </c>
      <c r="E3688" s="3">
        <v>43819</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2019</v>
      </c>
      <c r="D3689" s="3">
        <v>43606</v>
      </c>
      <c r="E3689" s="3">
        <v>43610</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2020</v>
      </c>
      <c r="D3690" s="3">
        <v>43985</v>
      </c>
      <c r="E3690" s="3">
        <v>43988</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2020</v>
      </c>
      <c r="D3691" s="3">
        <v>43985</v>
      </c>
      <c r="E3691" s="3">
        <v>43988</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2018</v>
      </c>
      <c r="D3692" s="3">
        <v>43403</v>
      </c>
      <c r="E3692" s="3">
        <v>43406</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2018</v>
      </c>
      <c r="D3693" s="3">
        <v>43403</v>
      </c>
      <c r="E3693" s="3">
        <v>43406</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2018</v>
      </c>
      <c r="D3694" s="3">
        <v>43403</v>
      </c>
      <c r="E3694" s="3">
        <v>43406</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2018</v>
      </c>
      <c r="D3695" s="3">
        <v>43403</v>
      </c>
      <c r="E3695" s="3">
        <v>43406</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2019</v>
      </c>
      <c r="D3696" s="3">
        <v>43754</v>
      </c>
      <c r="E3696" s="3">
        <v>43759</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2019</v>
      </c>
      <c r="D3697" s="3">
        <v>43754</v>
      </c>
      <c r="E3697" s="3">
        <v>43759</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2019</v>
      </c>
      <c r="D3698" s="3">
        <v>43754</v>
      </c>
      <c r="E3698" s="3">
        <v>43759</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2018</v>
      </c>
      <c r="D3699" s="3">
        <v>43423</v>
      </c>
      <c r="E3699" s="3">
        <v>43425</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2017</v>
      </c>
      <c r="D3700" s="3">
        <v>42991</v>
      </c>
      <c r="E3700" s="3">
        <v>42995</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2020</v>
      </c>
      <c r="D3701" s="3">
        <v>44149</v>
      </c>
      <c r="E3701" s="3">
        <v>44154</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2020</v>
      </c>
      <c r="D3702" s="3">
        <v>44190</v>
      </c>
      <c r="E3702" s="3">
        <v>44195</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2019</v>
      </c>
      <c r="D3703" s="3">
        <v>43474</v>
      </c>
      <c r="E3703" s="3">
        <v>43478</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2018</v>
      </c>
      <c r="D3704" s="3">
        <v>43264</v>
      </c>
      <c r="E3704" s="3">
        <v>43270</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2018</v>
      </c>
      <c r="D3705" s="3">
        <v>43264</v>
      </c>
      <c r="E3705" s="3">
        <v>43270</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2018</v>
      </c>
      <c r="D3706" s="3">
        <v>43264</v>
      </c>
      <c r="E3706" s="3">
        <v>43270</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2018</v>
      </c>
      <c r="D3707" s="3">
        <v>43264</v>
      </c>
      <c r="E3707" s="3">
        <v>43270</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2020</v>
      </c>
      <c r="D3708" s="3">
        <v>43909</v>
      </c>
      <c r="E3708" s="3">
        <v>43913</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2017</v>
      </c>
      <c r="D3709" s="3">
        <v>43062</v>
      </c>
      <c r="E3709" s="3">
        <v>43066</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2017</v>
      </c>
      <c r="D3710" s="3">
        <v>43062</v>
      </c>
      <c r="E3710" s="3">
        <v>43066</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2017</v>
      </c>
      <c r="D3711" s="3">
        <v>43062</v>
      </c>
      <c r="E3711" s="3">
        <v>43066</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2020</v>
      </c>
      <c r="D3712" s="3">
        <v>44120</v>
      </c>
      <c r="E3712" s="3">
        <v>44122</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2020</v>
      </c>
      <c r="D3713" s="3">
        <v>44120</v>
      </c>
      <c r="E3713" s="3">
        <v>44122</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2020</v>
      </c>
      <c r="D3714" s="3">
        <v>43943</v>
      </c>
      <c r="E3714" s="3">
        <v>43946</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2020</v>
      </c>
      <c r="D3715" s="3">
        <v>43943</v>
      </c>
      <c r="E3715" s="3">
        <v>43946</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2017</v>
      </c>
      <c r="D3716" s="3">
        <v>43077</v>
      </c>
      <c r="E3716" s="3">
        <v>43079</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2017</v>
      </c>
      <c r="D3717" s="3">
        <v>43077</v>
      </c>
      <c r="E3717" s="3">
        <v>43079</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2020</v>
      </c>
      <c r="D3718" s="3">
        <v>43981</v>
      </c>
      <c r="E3718" s="3">
        <v>43985</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2019</v>
      </c>
      <c r="D3719" s="3">
        <v>43728</v>
      </c>
      <c r="E3719" s="3">
        <v>43732</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2019</v>
      </c>
      <c r="D3720" s="3">
        <v>43728</v>
      </c>
      <c r="E3720" s="3">
        <v>43732</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2019</v>
      </c>
      <c r="D3721" s="3">
        <v>43726</v>
      </c>
      <c r="E3721" s="3">
        <v>43732</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2019</v>
      </c>
      <c r="D3722" s="3">
        <v>43820</v>
      </c>
      <c r="E3722" s="3">
        <v>43824</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2019</v>
      </c>
      <c r="D3723" s="3">
        <v>43820</v>
      </c>
      <c r="E3723" s="3">
        <v>43824</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2020</v>
      </c>
      <c r="D3724" s="3">
        <v>44158</v>
      </c>
      <c r="E3724" s="3">
        <v>44162</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2017</v>
      </c>
      <c r="D3725" s="3">
        <v>43099</v>
      </c>
      <c r="E3725" s="3">
        <v>43104</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2020</v>
      </c>
      <c r="D3726" s="3">
        <v>43925</v>
      </c>
      <c r="E3726" s="3">
        <v>43927</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2019</v>
      </c>
      <c r="D3727" s="3">
        <v>43826</v>
      </c>
      <c r="E3727" s="3">
        <v>43833</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2019</v>
      </c>
      <c r="D3728" s="3">
        <v>43622</v>
      </c>
      <c r="E3728" s="3">
        <v>43628</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2019</v>
      </c>
      <c r="D3729" s="3">
        <v>43622</v>
      </c>
      <c r="E3729" s="3">
        <v>43628</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2019</v>
      </c>
      <c r="D3730" s="3">
        <v>43622</v>
      </c>
      <c r="E3730" s="3">
        <v>43628</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2018</v>
      </c>
      <c r="D3731" s="3">
        <v>43361</v>
      </c>
      <c r="E3731" s="3">
        <v>43366</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2018</v>
      </c>
      <c r="D3732" s="3">
        <v>43361</v>
      </c>
      <c r="E3732" s="3">
        <v>43366</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2018</v>
      </c>
      <c r="D3733" s="3">
        <v>43361</v>
      </c>
      <c r="E3733" s="3">
        <v>43366</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2018</v>
      </c>
      <c r="D3734" s="3">
        <v>43361</v>
      </c>
      <c r="E3734" s="3">
        <v>43366</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2018</v>
      </c>
      <c r="D3735" s="3">
        <v>43361</v>
      </c>
      <c r="E3735" s="3">
        <v>43366</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2020</v>
      </c>
      <c r="D3736" s="3">
        <v>43897</v>
      </c>
      <c r="E3736" s="3">
        <v>43902</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2020</v>
      </c>
      <c r="D3737" s="3">
        <v>43897</v>
      </c>
      <c r="E3737" s="3">
        <v>43902</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2019</v>
      </c>
      <c r="D3738" s="3">
        <v>43542</v>
      </c>
      <c r="E3738" s="3">
        <v>43542</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2019</v>
      </c>
      <c r="D3739" s="3">
        <v>43542</v>
      </c>
      <c r="E3739" s="3">
        <v>43542</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2019</v>
      </c>
      <c r="D3740" s="3">
        <v>43809</v>
      </c>
      <c r="E3740" s="3">
        <v>43813</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2019</v>
      </c>
      <c r="D3741" s="3">
        <v>43809</v>
      </c>
      <c r="E3741" s="3">
        <v>43813</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2019</v>
      </c>
      <c r="D3742" s="3">
        <v>43809</v>
      </c>
      <c r="E3742" s="3">
        <v>43813</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2019</v>
      </c>
      <c r="D3743" s="3">
        <v>43480</v>
      </c>
      <c r="E3743" s="3">
        <v>43486</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2019</v>
      </c>
      <c r="D3744" s="3">
        <v>43480</v>
      </c>
      <c r="E3744" s="3">
        <v>43486</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2019</v>
      </c>
      <c r="D3745" s="3">
        <v>43480</v>
      </c>
      <c r="E3745" s="3">
        <v>43486</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2017</v>
      </c>
      <c r="D3746" s="3">
        <v>43032</v>
      </c>
      <c r="E3746" s="3">
        <v>43032</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2019</v>
      </c>
      <c r="D3747" s="3">
        <v>43732</v>
      </c>
      <c r="E3747" s="3">
        <v>43737</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2019</v>
      </c>
      <c r="D3748" s="3">
        <v>43732</v>
      </c>
      <c r="E3748" s="3">
        <v>43737</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2020</v>
      </c>
      <c r="D3749" s="3">
        <v>44071</v>
      </c>
      <c r="E3749" s="3">
        <v>44073</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2020</v>
      </c>
      <c r="D3750" s="3">
        <v>44071</v>
      </c>
      <c r="E3750" s="3">
        <v>44073</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2020</v>
      </c>
      <c r="D3751" s="3">
        <v>44071</v>
      </c>
      <c r="E3751" s="3">
        <v>44073</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2020</v>
      </c>
      <c r="D3752" s="3">
        <v>44071</v>
      </c>
      <c r="E3752" s="3">
        <v>44073</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2020</v>
      </c>
      <c r="D3753" s="3">
        <v>44071</v>
      </c>
      <c r="E3753" s="3">
        <v>44073</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2020</v>
      </c>
      <c r="D3754" s="3">
        <v>44071</v>
      </c>
      <c r="E3754" s="3">
        <v>44073</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2020</v>
      </c>
      <c r="D3755" s="3">
        <v>44071</v>
      </c>
      <c r="E3755" s="3">
        <v>44073</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2020</v>
      </c>
      <c r="D3756" s="3">
        <v>44071</v>
      </c>
      <c r="E3756" s="3">
        <v>44073</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2019</v>
      </c>
      <c r="D3757" s="3">
        <v>43528</v>
      </c>
      <c r="E3757" s="3">
        <v>43531</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2019</v>
      </c>
      <c r="D3758" s="3">
        <v>43528</v>
      </c>
      <c r="E3758" s="3">
        <v>43531</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2019</v>
      </c>
      <c r="D3759" s="3">
        <v>43525</v>
      </c>
      <c r="E3759" s="3">
        <v>43529</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2018</v>
      </c>
      <c r="D3760" s="3">
        <v>43361</v>
      </c>
      <c r="E3760" s="3">
        <v>43366</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2018</v>
      </c>
      <c r="D3761" s="3">
        <v>43361</v>
      </c>
      <c r="E3761" s="3">
        <v>43366</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2018</v>
      </c>
      <c r="D3762" s="3">
        <v>43361</v>
      </c>
      <c r="E3762" s="3">
        <v>43366</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2020</v>
      </c>
      <c r="D3763" s="3">
        <v>43964</v>
      </c>
      <c r="E3763" s="3">
        <v>43969</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2019</v>
      </c>
      <c r="D3764" s="3">
        <v>43691</v>
      </c>
      <c r="E3764" s="3">
        <v>43696</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2019</v>
      </c>
      <c r="D3765" s="3">
        <v>43691</v>
      </c>
      <c r="E3765" s="3">
        <v>43696</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2020</v>
      </c>
      <c r="D3766" s="3">
        <v>43887</v>
      </c>
      <c r="E3766" s="3">
        <v>43893</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2019</v>
      </c>
      <c r="D3767" s="3">
        <v>43546</v>
      </c>
      <c r="E3767" s="3">
        <v>43550</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2019</v>
      </c>
      <c r="D3768" s="3">
        <v>43546</v>
      </c>
      <c r="E3768" s="3">
        <v>43550</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2018</v>
      </c>
      <c r="D3769" s="3">
        <v>43442</v>
      </c>
      <c r="E3769" s="3">
        <v>43444</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2017</v>
      </c>
      <c r="D3770" s="3">
        <v>43085</v>
      </c>
      <c r="E3770" s="3">
        <v>43089</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2017</v>
      </c>
      <c r="D3771" s="3">
        <v>43085</v>
      </c>
      <c r="E3771" s="3">
        <v>43089</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2019</v>
      </c>
      <c r="D3772" s="3">
        <v>43817</v>
      </c>
      <c r="E3772" s="3">
        <v>43821</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2019</v>
      </c>
      <c r="D3773" s="3">
        <v>43598</v>
      </c>
      <c r="E3773" s="3">
        <v>43603</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2017</v>
      </c>
      <c r="D3774" s="3">
        <v>42953</v>
      </c>
      <c r="E3774" s="3">
        <v>42958</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2017</v>
      </c>
      <c r="D3775" s="3">
        <v>42836</v>
      </c>
      <c r="E3775" s="3">
        <v>42838</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2017</v>
      </c>
      <c r="D3776" s="3">
        <v>42836</v>
      </c>
      <c r="E3776" s="3">
        <v>42838</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2017</v>
      </c>
      <c r="D3777" s="3">
        <v>42836</v>
      </c>
      <c r="E3777" s="3">
        <v>42838</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2017</v>
      </c>
      <c r="D3778" s="3">
        <v>42836</v>
      </c>
      <c r="E3778" s="3">
        <v>42838</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2018</v>
      </c>
      <c r="D3779" s="3">
        <v>43223</v>
      </c>
      <c r="E3779" s="3">
        <v>43228</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2020</v>
      </c>
      <c r="D3780" s="3">
        <v>44166</v>
      </c>
      <c r="E3780" s="3">
        <v>44168</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2020</v>
      </c>
      <c r="D3781" s="3">
        <v>43878</v>
      </c>
      <c r="E3781" s="3">
        <v>43882</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2017</v>
      </c>
      <c r="D3782" s="3">
        <v>43055</v>
      </c>
      <c r="E3782" s="3">
        <v>43059</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2018</v>
      </c>
      <c r="D3783" s="3">
        <v>43290</v>
      </c>
      <c r="E3783" s="3">
        <v>43295</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2020</v>
      </c>
      <c r="D3784" s="3">
        <v>44149</v>
      </c>
      <c r="E3784" s="3">
        <v>44152</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2020</v>
      </c>
      <c r="D3785" s="3">
        <v>44149</v>
      </c>
      <c r="E3785" s="3">
        <v>44152</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2020</v>
      </c>
      <c r="D3786" s="3">
        <v>44044</v>
      </c>
      <c r="E3786" s="3">
        <v>44048</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2020</v>
      </c>
      <c r="D3787" s="3">
        <v>44192</v>
      </c>
      <c r="E3787" s="3">
        <v>44196</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2019</v>
      </c>
      <c r="D3788" s="3">
        <v>43770</v>
      </c>
      <c r="E3788" s="3">
        <v>43774</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2019</v>
      </c>
      <c r="D3789" s="3">
        <v>43713</v>
      </c>
      <c r="E3789" s="3">
        <v>43718</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2019</v>
      </c>
      <c r="D3790" s="3">
        <v>43713</v>
      </c>
      <c r="E3790" s="3">
        <v>43718</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2019</v>
      </c>
      <c r="D3791" s="3">
        <v>43573</v>
      </c>
      <c r="E3791" s="3">
        <v>43577</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2017</v>
      </c>
      <c r="D3792" s="3">
        <v>42921</v>
      </c>
      <c r="E3792" s="3">
        <v>42927</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2018</v>
      </c>
      <c r="D3793" s="3">
        <v>43158</v>
      </c>
      <c r="E3793" s="3">
        <v>43159</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2018</v>
      </c>
      <c r="D3794" s="3">
        <v>43158</v>
      </c>
      <c r="E3794" s="3">
        <v>43159</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2018</v>
      </c>
      <c r="D3795" s="3">
        <v>43431</v>
      </c>
      <c r="E3795" s="3">
        <v>43435</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2017</v>
      </c>
      <c r="D3796" s="3">
        <v>42763</v>
      </c>
      <c r="E3796" s="3">
        <v>42769</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2017</v>
      </c>
      <c r="D3797" s="3">
        <v>42763</v>
      </c>
      <c r="E3797" s="3">
        <v>42769</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2017</v>
      </c>
      <c r="D3798" s="3">
        <v>42763</v>
      </c>
      <c r="E3798" s="3">
        <v>42769</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2020</v>
      </c>
      <c r="D3799" s="3">
        <v>44098</v>
      </c>
      <c r="E3799" s="3">
        <v>44101</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2020</v>
      </c>
      <c r="D3800" s="3">
        <v>44140</v>
      </c>
      <c r="E3800" s="3">
        <v>44141</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2020</v>
      </c>
      <c r="D3801" s="3">
        <v>44140</v>
      </c>
      <c r="E3801" s="3">
        <v>44141</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2019</v>
      </c>
      <c r="D3802" s="3">
        <v>43753</v>
      </c>
      <c r="E3802" s="3">
        <v>43759</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2019</v>
      </c>
      <c r="D3803" s="3">
        <v>43753</v>
      </c>
      <c r="E3803" s="3">
        <v>43759</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2019</v>
      </c>
      <c r="D3804" s="3">
        <v>43753</v>
      </c>
      <c r="E3804" s="3">
        <v>43759</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2019</v>
      </c>
      <c r="D3805" s="3">
        <v>43753</v>
      </c>
      <c r="E3805" s="3">
        <v>43759</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2019</v>
      </c>
      <c r="D3806" s="3">
        <v>43753</v>
      </c>
      <c r="E3806" s="3">
        <v>43759</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2019</v>
      </c>
      <c r="D3807" s="3">
        <v>43753</v>
      </c>
      <c r="E3807" s="3">
        <v>43759</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2018</v>
      </c>
      <c r="D3808" s="3">
        <v>43416</v>
      </c>
      <c r="E3808" s="3">
        <v>43423</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2018</v>
      </c>
      <c r="D3809" s="3">
        <v>43416</v>
      </c>
      <c r="E3809" s="3">
        <v>43423</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2018</v>
      </c>
      <c r="D3810" s="3">
        <v>43416</v>
      </c>
      <c r="E3810" s="3">
        <v>43423</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2018</v>
      </c>
      <c r="D3811" s="3">
        <v>43416</v>
      </c>
      <c r="E3811" s="3">
        <v>43423</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2018</v>
      </c>
      <c r="D3812" s="3">
        <v>43416</v>
      </c>
      <c r="E3812" s="3">
        <v>43423</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2018</v>
      </c>
      <c r="D3813" s="3">
        <v>43416</v>
      </c>
      <c r="E3813" s="3">
        <v>43423</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2020</v>
      </c>
      <c r="D3814" s="3">
        <v>43896</v>
      </c>
      <c r="E3814" s="3">
        <v>43896</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2018</v>
      </c>
      <c r="D3815" s="3">
        <v>43409</v>
      </c>
      <c r="E3815" s="3">
        <v>43413</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2019</v>
      </c>
      <c r="D3816" s="3">
        <v>43655</v>
      </c>
      <c r="E3816" s="3">
        <v>43655</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2019</v>
      </c>
      <c r="D3817" s="3">
        <v>43655</v>
      </c>
      <c r="E3817" s="3">
        <v>43655</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2018</v>
      </c>
      <c r="D3818" s="3">
        <v>43358</v>
      </c>
      <c r="E3818" s="3">
        <v>43362</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2018</v>
      </c>
      <c r="D3819" s="3">
        <v>43358</v>
      </c>
      <c r="E3819" s="3">
        <v>43362</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2018</v>
      </c>
      <c r="D3820" s="3">
        <v>43358</v>
      </c>
      <c r="E3820" s="3">
        <v>43362</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2020</v>
      </c>
      <c r="D3821" s="3">
        <v>44114</v>
      </c>
      <c r="E3821" s="3">
        <v>44119</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2020</v>
      </c>
      <c r="D3822" s="3">
        <v>44114</v>
      </c>
      <c r="E3822" s="3">
        <v>44119</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2020</v>
      </c>
      <c r="D3823" s="3">
        <v>44114</v>
      </c>
      <c r="E3823" s="3">
        <v>44119</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2020</v>
      </c>
      <c r="D3824" s="3">
        <v>44114</v>
      </c>
      <c r="E3824" s="3">
        <v>44119</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2018</v>
      </c>
      <c r="D3825" s="3">
        <v>43357</v>
      </c>
      <c r="E3825" s="3">
        <v>43361</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2018</v>
      </c>
      <c r="D3826" s="3">
        <v>43357</v>
      </c>
      <c r="E3826" s="3">
        <v>43361</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2018</v>
      </c>
      <c r="D3827" s="3">
        <v>43357</v>
      </c>
      <c r="E3827" s="3">
        <v>43361</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2017</v>
      </c>
      <c r="D3828" s="3">
        <v>43015</v>
      </c>
      <c r="E3828" s="3">
        <v>43020</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2020</v>
      </c>
      <c r="D3829" s="3">
        <v>43959</v>
      </c>
      <c r="E3829" s="3">
        <v>43963</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2020</v>
      </c>
      <c r="D3830" s="3">
        <v>43959</v>
      </c>
      <c r="E3830" s="3">
        <v>43963</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2020</v>
      </c>
      <c r="D3831" s="3">
        <v>43959</v>
      </c>
      <c r="E3831" s="3">
        <v>43963</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2020</v>
      </c>
      <c r="D3832" s="3">
        <v>43959</v>
      </c>
      <c r="E3832" s="3">
        <v>43963</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2018</v>
      </c>
      <c r="D3833" s="3">
        <v>43418</v>
      </c>
      <c r="E3833" s="3">
        <v>43423</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2018</v>
      </c>
      <c r="D3834" s="3">
        <v>43418</v>
      </c>
      <c r="E3834" s="3">
        <v>43423</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2017</v>
      </c>
      <c r="D3835" s="3">
        <v>43063</v>
      </c>
      <c r="E3835" s="3">
        <v>43063</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2017</v>
      </c>
      <c r="D3836" s="3">
        <v>43063</v>
      </c>
      <c r="E3836" s="3">
        <v>43063</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2017</v>
      </c>
      <c r="D3837" s="3">
        <v>42833</v>
      </c>
      <c r="E3837" s="3">
        <v>42840</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2017</v>
      </c>
      <c r="D3838" s="3">
        <v>42833</v>
      </c>
      <c r="E3838" s="3">
        <v>42840</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2017</v>
      </c>
      <c r="D3839" s="3">
        <v>42942</v>
      </c>
      <c r="E3839" s="3">
        <v>42949</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2017</v>
      </c>
      <c r="D3840" s="3">
        <v>42942</v>
      </c>
      <c r="E3840" s="3">
        <v>42949</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2017</v>
      </c>
      <c r="D3841" s="3">
        <v>42942</v>
      </c>
      <c r="E3841" s="3">
        <v>42949</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2017</v>
      </c>
      <c r="D3842" s="3">
        <v>42942</v>
      </c>
      <c r="E3842" s="3">
        <v>42949</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2017</v>
      </c>
      <c r="D3843" s="3">
        <v>42894</v>
      </c>
      <c r="E3843" s="3">
        <v>42898</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2017</v>
      </c>
      <c r="D3844" s="3">
        <v>43036</v>
      </c>
      <c r="E3844" s="3">
        <v>43039</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2017</v>
      </c>
      <c r="D3845" s="3">
        <v>43036</v>
      </c>
      <c r="E3845" s="3">
        <v>43039</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2017</v>
      </c>
      <c r="D3846" s="3">
        <v>43036</v>
      </c>
      <c r="E3846" s="3">
        <v>43039</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2017</v>
      </c>
      <c r="D3847" s="3">
        <v>43036</v>
      </c>
      <c r="E3847" s="3">
        <v>43039</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2017</v>
      </c>
      <c r="D3848" s="3">
        <v>43036</v>
      </c>
      <c r="E3848" s="3">
        <v>43039</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2020</v>
      </c>
      <c r="D3849" s="3">
        <v>44161</v>
      </c>
      <c r="E3849" s="3">
        <v>44163</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2020</v>
      </c>
      <c r="D3850" s="3">
        <v>44097</v>
      </c>
      <c r="E3850" s="3">
        <v>44098</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2020</v>
      </c>
      <c r="D3851" s="3">
        <v>44097</v>
      </c>
      <c r="E3851" s="3">
        <v>44098</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2018</v>
      </c>
      <c r="D3852" s="3">
        <v>43438</v>
      </c>
      <c r="E3852" s="3">
        <v>43443</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2018</v>
      </c>
      <c r="D3853" s="3">
        <v>43364</v>
      </c>
      <c r="E3853" s="3">
        <v>43364</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2020</v>
      </c>
      <c r="D3854" s="3">
        <v>44162</v>
      </c>
      <c r="E3854" s="3">
        <v>44165</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2020</v>
      </c>
      <c r="D3855" s="3">
        <v>43989</v>
      </c>
      <c r="E3855" s="3">
        <v>43993</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2020</v>
      </c>
      <c r="D3856" s="3">
        <v>43989</v>
      </c>
      <c r="E3856" s="3">
        <v>43993</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2020</v>
      </c>
      <c r="D3857" s="3">
        <v>44128</v>
      </c>
      <c r="E3857" s="3">
        <v>44133</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2020</v>
      </c>
      <c r="D3858" s="3">
        <v>44128</v>
      </c>
      <c r="E3858" s="3">
        <v>44133</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2020</v>
      </c>
      <c r="D3859" s="3">
        <v>44128</v>
      </c>
      <c r="E3859" s="3">
        <v>44133</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2017</v>
      </c>
      <c r="D3860" s="3">
        <v>43089</v>
      </c>
      <c r="E3860" s="3">
        <v>43089</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2020</v>
      </c>
      <c r="D3861" s="3">
        <v>43879</v>
      </c>
      <c r="E3861" s="3">
        <v>43884</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2020</v>
      </c>
      <c r="D3862" s="3">
        <v>43879</v>
      </c>
      <c r="E3862" s="3">
        <v>43884</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2017</v>
      </c>
      <c r="D3863" s="3">
        <v>42858</v>
      </c>
      <c r="E3863" s="3">
        <v>42865</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2017</v>
      </c>
      <c r="D3864" s="3">
        <v>42858</v>
      </c>
      <c r="E3864" s="3">
        <v>42865</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2020</v>
      </c>
      <c r="D3865" s="3">
        <v>44122</v>
      </c>
      <c r="E3865" s="3">
        <v>44124</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2018</v>
      </c>
      <c r="D3866" s="3">
        <v>43432</v>
      </c>
      <c r="E3866" s="3">
        <v>43437</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2017</v>
      </c>
      <c r="D3867" s="3">
        <v>42943</v>
      </c>
      <c r="E3867" s="3">
        <v>42945</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2020</v>
      </c>
      <c r="D3868" s="3">
        <v>43945</v>
      </c>
      <c r="E3868" s="3">
        <v>43947</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2018</v>
      </c>
      <c r="D3869" s="3">
        <v>43396</v>
      </c>
      <c r="E3869" s="3">
        <v>43400</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2018</v>
      </c>
      <c r="D3870" s="3">
        <v>43396</v>
      </c>
      <c r="E3870" s="3">
        <v>43400</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2018</v>
      </c>
      <c r="D3871" s="3">
        <v>43396</v>
      </c>
      <c r="E3871" s="3">
        <v>43400</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2018</v>
      </c>
      <c r="D3872" s="3">
        <v>43396</v>
      </c>
      <c r="E3872" s="3">
        <v>43400</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2018</v>
      </c>
      <c r="D3873" s="3">
        <v>43396</v>
      </c>
      <c r="E3873" s="3">
        <v>43400</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2018</v>
      </c>
      <c r="D3874" s="3">
        <v>43396</v>
      </c>
      <c r="E3874" s="3">
        <v>43400</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2019</v>
      </c>
      <c r="D3875" s="3">
        <v>43714</v>
      </c>
      <c r="E3875" s="3">
        <v>43716</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2019</v>
      </c>
      <c r="D3876" s="3">
        <v>43714</v>
      </c>
      <c r="E3876" s="3">
        <v>43716</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2019</v>
      </c>
      <c r="D3877" s="3">
        <v>43714</v>
      </c>
      <c r="E3877" s="3">
        <v>43716</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2019</v>
      </c>
      <c r="D3878" s="3">
        <v>43714</v>
      </c>
      <c r="E3878" s="3">
        <v>43716</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2019</v>
      </c>
      <c r="D3879" s="3">
        <v>43767</v>
      </c>
      <c r="E3879" s="3">
        <v>43772</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2017</v>
      </c>
      <c r="D3880" s="3">
        <v>42830</v>
      </c>
      <c r="E3880" s="3">
        <v>42832</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2017</v>
      </c>
      <c r="D3881" s="3">
        <v>42830</v>
      </c>
      <c r="E3881" s="3">
        <v>42832</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2018</v>
      </c>
      <c r="D3882" s="3">
        <v>43266</v>
      </c>
      <c r="E3882" s="3">
        <v>43271</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2018</v>
      </c>
      <c r="D3883" s="3">
        <v>43266</v>
      </c>
      <c r="E3883" s="3">
        <v>43271</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2018</v>
      </c>
      <c r="D3884" s="3">
        <v>43266</v>
      </c>
      <c r="E3884" s="3">
        <v>43271</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2018</v>
      </c>
      <c r="D3885" s="3">
        <v>43266</v>
      </c>
      <c r="E3885" s="3">
        <v>43271</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2017</v>
      </c>
      <c r="D3886" s="3">
        <v>42921</v>
      </c>
      <c r="E3886" s="3">
        <v>42928</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2020</v>
      </c>
      <c r="D3887" s="3">
        <v>43860</v>
      </c>
      <c r="E3887" s="3">
        <v>43864</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2019</v>
      </c>
      <c r="D3888" s="3">
        <v>43528</v>
      </c>
      <c r="E3888" s="3">
        <v>43533</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2017</v>
      </c>
      <c r="D3889" s="3">
        <v>42888</v>
      </c>
      <c r="E3889" s="3">
        <v>42892</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2017</v>
      </c>
      <c r="D3890" s="3">
        <v>42888</v>
      </c>
      <c r="E3890" s="3">
        <v>42892</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2017</v>
      </c>
      <c r="D3891" s="3">
        <v>42888</v>
      </c>
      <c r="E3891" s="3">
        <v>42892</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2019</v>
      </c>
      <c r="D3892" s="3">
        <v>43794</v>
      </c>
      <c r="E3892" s="3">
        <v>43800</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2019</v>
      </c>
      <c r="D3893" s="3">
        <v>43794</v>
      </c>
      <c r="E3893" s="3">
        <v>43800</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2019</v>
      </c>
      <c r="D3894" s="3">
        <v>43794</v>
      </c>
      <c r="E3894" s="3">
        <v>43800</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2019</v>
      </c>
      <c r="D3895" s="3">
        <v>43780</v>
      </c>
      <c r="E3895" s="3">
        <v>43784</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2017</v>
      </c>
      <c r="D3896" s="3">
        <v>43061</v>
      </c>
      <c r="E3896" s="3">
        <v>43067</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2020</v>
      </c>
      <c r="D3897" s="3">
        <v>43953</v>
      </c>
      <c r="E3897" s="3">
        <v>43957</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2020</v>
      </c>
      <c r="D3898" s="3">
        <v>44173</v>
      </c>
      <c r="E3898" s="3">
        <v>44178</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2020</v>
      </c>
      <c r="D3899" s="3">
        <v>44173</v>
      </c>
      <c r="E3899" s="3">
        <v>44178</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2020</v>
      </c>
      <c r="D3900" s="3">
        <v>44166</v>
      </c>
      <c r="E3900" s="3">
        <v>44170</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2020</v>
      </c>
      <c r="D3901" s="3">
        <v>44173</v>
      </c>
      <c r="E3901" s="3">
        <v>44175</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2018</v>
      </c>
      <c r="D3902" s="3">
        <v>43103</v>
      </c>
      <c r="E3902" s="3">
        <v>43108</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2018</v>
      </c>
      <c r="D3903" s="3">
        <v>43418</v>
      </c>
      <c r="E3903" s="3">
        <v>43424</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2018</v>
      </c>
      <c r="D3904" s="3">
        <v>43375</v>
      </c>
      <c r="E3904" s="3">
        <v>43380</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2018</v>
      </c>
      <c r="D3905" s="3">
        <v>43195</v>
      </c>
      <c r="E3905" s="3">
        <v>43200</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2018</v>
      </c>
      <c r="D3906" s="3">
        <v>43195</v>
      </c>
      <c r="E3906" s="3">
        <v>43200</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2018</v>
      </c>
      <c r="D3907" s="3">
        <v>43195</v>
      </c>
      <c r="E3907" s="3">
        <v>43200</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2018</v>
      </c>
      <c r="D3908" s="3">
        <v>43195</v>
      </c>
      <c r="E3908" s="3">
        <v>43200</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2018</v>
      </c>
      <c r="D3909" s="3">
        <v>43195</v>
      </c>
      <c r="E3909" s="3">
        <v>43200</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2018</v>
      </c>
      <c r="D3910" s="3">
        <v>43195</v>
      </c>
      <c r="E3910" s="3">
        <v>43200</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2018</v>
      </c>
      <c r="D3911" s="3">
        <v>43195</v>
      </c>
      <c r="E3911" s="3">
        <v>43200</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2018</v>
      </c>
      <c r="D3912" s="3">
        <v>43195</v>
      </c>
      <c r="E3912" s="3">
        <v>43200</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2020</v>
      </c>
      <c r="D3913" s="3">
        <v>43988</v>
      </c>
      <c r="E3913" s="3">
        <v>43989</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2020</v>
      </c>
      <c r="D3914" s="3">
        <v>44093</v>
      </c>
      <c r="E3914" s="3">
        <v>44100</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2020</v>
      </c>
      <c r="D3915" s="3">
        <v>44093</v>
      </c>
      <c r="E3915" s="3">
        <v>44100</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2020</v>
      </c>
      <c r="D3916" s="3">
        <v>44031</v>
      </c>
      <c r="E3916" s="3">
        <v>44036</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2020</v>
      </c>
      <c r="D3917" s="3">
        <v>44031</v>
      </c>
      <c r="E3917" s="3">
        <v>44036</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2020</v>
      </c>
      <c r="D3918" s="3">
        <v>44031</v>
      </c>
      <c r="E3918" s="3">
        <v>44036</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2020</v>
      </c>
      <c r="D3919" s="3">
        <v>44031</v>
      </c>
      <c r="E3919" s="3">
        <v>44036</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2020</v>
      </c>
      <c r="D3920" s="3">
        <v>44031</v>
      </c>
      <c r="E3920" s="3">
        <v>44036</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2018</v>
      </c>
      <c r="D3921" s="3">
        <v>43435</v>
      </c>
      <c r="E3921" s="3">
        <v>43441</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2018</v>
      </c>
      <c r="D3922" s="3">
        <v>43435</v>
      </c>
      <c r="E3922" s="3">
        <v>43441</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2019</v>
      </c>
      <c r="D3923" s="3">
        <v>43645</v>
      </c>
      <c r="E3923" s="3">
        <v>43649</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2020</v>
      </c>
      <c r="D3924" s="3">
        <v>44072</v>
      </c>
      <c r="E3924" s="3">
        <v>44076</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2020</v>
      </c>
      <c r="D3925" s="3">
        <v>44072</v>
      </c>
      <c r="E3925" s="3">
        <v>44076</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2017</v>
      </c>
      <c r="D3926" s="3">
        <v>42995</v>
      </c>
      <c r="E3926" s="3">
        <v>42999</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2017</v>
      </c>
      <c r="D3927" s="3">
        <v>42995</v>
      </c>
      <c r="E3927" s="3">
        <v>42999</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2017</v>
      </c>
      <c r="D3928" s="3">
        <v>42995</v>
      </c>
      <c r="E3928" s="3">
        <v>42999</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2017</v>
      </c>
      <c r="D3929" s="3">
        <v>42995</v>
      </c>
      <c r="E3929" s="3">
        <v>42999</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2019</v>
      </c>
      <c r="D3930" s="3">
        <v>43539</v>
      </c>
      <c r="E3930" s="3">
        <v>43542</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2019</v>
      </c>
      <c r="D3931" s="3">
        <v>43539</v>
      </c>
      <c r="E3931" s="3">
        <v>43542</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2019</v>
      </c>
      <c r="D3932" s="3">
        <v>43539</v>
      </c>
      <c r="E3932" s="3">
        <v>43542</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2019</v>
      </c>
      <c r="D3933" s="3">
        <v>43704</v>
      </c>
      <c r="E3933" s="3">
        <v>43711</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2019</v>
      </c>
      <c r="D3934" s="3">
        <v>43704</v>
      </c>
      <c r="E3934" s="3">
        <v>43711</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2020</v>
      </c>
      <c r="D3935" s="3">
        <v>44077</v>
      </c>
      <c r="E3935" s="3">
        <v>44083</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2020</v>
      </c>
      <c r="D3936" s="3">
        <v>44077</v>
      </c>
      <c r="E3936" s="3">
        <v>44083</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2020</v>
      </c>
      <c r="D3937" s="3">
        <v>44077</v>
      </c>
      <c r="E3937" s="3">
        <v>44083</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2018</v>
      </c>
      <c r="D3938" s="3">
        <v>43267</v>
      </c>
      <c r="E3938" s="3">
        <v>43271</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2018</v>
      </c>
      <c r="D3939" s="3">
        <v>43267</v>
      </c>
      <c r="E3939" s="3">
        <v>43271</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2018</v>
      </c>
      <c r="D3940" s="3">
        <v>43267</v>
      </c>
      <c r="E3940" s="3">
        <v>43271</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2019</v>
      </c>
      <c r="D3941" s="3">
        <v>43810</v>
      </c>
      <c r="E3941" s="3">
        <v>43810</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2020</v>
      </c>
      <c r="D3942" s="3">
        <v>43970</v>
      </c>
      <c r="E3942" s="3">
        <v>43975</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2020</v>
      </c>
      <c r="D3943" s="3">
        <v>43970</v>
      </c>
      <c r="E3943" s="3">
        <v>43975</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2020</v>
      </c>
      <c r="D3944" s="3">
        <v>43979</v>
      </c>
      <c r="E3944" s="3">
        <v>43981</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2019</v>
      </c>
      <c r="D3945" s="3">
        <v>43640</v>
      </c>
      <c r="E3945" s="3">
        <v>43647</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2019</v>
      </c>
      <c r="D3946" s="3">
        <v>43602</v>
      </c>
      <c r="E3946" s="3">
        <v>43607</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2020</v>
      </c>
      <c r="D3947" s="3">
        <v>44154</v>
      </c>
      <c r="E3947" s="3">
        <v>44159</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2020</v>
      </c>
      <c r="D3948" s="3">
        <v>44154</v>
      </c>
      <c r="E3948" s="3">
        <v>44159</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2019</v>
      </c>
      <c r="D3949" s="3">
        <v>43788</v>
      </c>
      <c r="E3949" s="3">
        <v>43792</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2019</v>
      </c>
      <c r="D3950" s="3">
        <v>43788</v>
      </c>
      <c r="E3950" s="3">
        <v>43792</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2019</v>
      </c>
      <c r="D3951" s="3">
        <v>43788</v>
      </c>
      <c r="E3951" s="3">
        <v>43792</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2019</v>
      </c>
      <c r="D3952" s="3">
        <v>43788</v>
      </c>
      <c r="E3952" s="3">
        <v>43792</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2017</v>
      </c>
      <c r="D3953" s="3">
        <v>43067</v>
      </c>
      <c r="E3953" s="3">
        <v>43069</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2019</v>
      </c>
      <c r="D3954" s="3">
        <v>43526</v>
      </c>
      <c r="E3954" s="3">
        <v>43533</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2020</v>
      </c>
      <c r="D3955" s="3">
        <v>43846</v>
      </c>
      <c r="E3955" s="3">
        <v>43850</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2017</v>
      </c>
      <c r="D3956" s="3">
        <v>42829</v>
      </c>
      <c r="E3956" s="3">
        <v>42834</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2017</v>
      </c>
      <c r="D3957" s="3">
        <v>42829</v>
      </c>
      <c r="E3957" s="3">
        <v>42834</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2019</v>
      </c>
      <c r="D3958" s="3">
        <v>43643</v>
      </c>
      <c r="E3958" s="3">
        <v>43650</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2019</v>
      </c>
      <c r="D3959" s="3">
        <v>43615</v>
      </c>
      <c r="E3959" s="3">
        <v>43619</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2019</v>
      </c>
      <c r="D3960" s="3">
        <v>43615</v>
      </c>
      <c r="E3960" s="3">
        <v>43619</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2019</v>
      </c>
      <c r="D3961" s="3">
        <v>43615</v>
      </c>
      <c r="E3961" s="3">
        <v>43619</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2018</v>
      </c>
      <c r="D3962" s="3">
        <v>43392</v>
      </c>
      <c r="E3962" s="3">
        <v>43397</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2018</v>
      </c>
      <c r="D3963" s="3">
        <v>43392</v>
      </c>
      <c r="E3963" s="3">
        <v>43397</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2020</v>
      </c>
      <c r="D3964" s="3">
        <v>43881</v>
      </c>
      <c r="E3964" s="3">
        <v>43882</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2020</v>
      </c>
      <c r="D3965" s="3">
        <v>43881</v>
      </c>
      <c r="E3965" s="3">
        <v>43882</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2019</v>
      </c>
      <c r="D3966" s="3">
        <v>43731</v>
      </c>
      <c r="E3966" s="3">
        <v>43737</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2017</v>
      </c>
      <c r="D3967" s="3">
        <v>43051</v>
      </c>
      <c r="E3967" s="3">
        <v>43056</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2019</v>
      </c>
      <c r="D3968" s="3">
        <v>43557</v>
      </c>
      <c r="E3968" s="3">
        <v>43562</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2019</v>
      </c>
      <c r="D3969" s="3">
        <v>43606</v>
      </c>
      <c r="E3969" s="3">
        <v>43609</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2018</v>
      </c>
      <c r="D3970" s="3">
        <v>43252</v>
      </c>
      <c r="E3970" s="3">
        <v>43256</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2018</v>
      </c>
      <c r="D3971" s="3">
        <v>43252</v>
      </c>
      <c r="E3971" s="3">
        <v>43256</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2017</v>
      </c>
      <c r="D3972" s="3">
        <v>43061</v>
      </c>
      <c r="E3972" s="3">
        <v>43065</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2018</v>
      </c>
      <c r="D3973" s="3">
        <v>43153</v>
      </c>
      <c r="E3973" s="3">
        <v>43155</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2019</v>
      </c>
      <c r="D3974" s="3">
        <v>43554</v>
      </c>
      <c r="E3974" s="3">
        <v>43558</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2019</v>
      </c>
      <c r="D3975" s="3">
        <v>43554</v>
      </c>
      <c r="E3975" s="3">
        <v>43558</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2019</v>
      </c>
      <c r="D3976" s="3">
        <v>43554</v>
      </c>
      <c r="E3976" s="3">
        <v>43558</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2019</v>
      </c>
      <c r="D3977" s="3">
        <v>43554</v>
      </c>
      <c r="E3977" s="3">
        <v>43558</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2019</v>
      </c>
      <c r="D3978" s="3">
        <v>43761</v>
      </c>
      <c r="E3978" s="3">
        <v>43763</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2020</v>
      </c>
      <c r="D3979" s="3">
        <v>44107</v>
      </c>
      <c r="E3979" s="3">
        <v>44112</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2020</v>
      </c>
      <c r="D3980" s="3">
        <v>44107</v>
      </c>
      <c r="E3980" s="3">
        <v>44112</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2017</v>
      </c>
      <c r="D3981" s="3">
        <v>43092</v>
      </c>
      <c r="E3981" s="3">
        <v>43096</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2017</v>
      </c>
      <c r="D3982" s="3">
        <v>43092</v>
      </c>
      <c r="E3982" s="3">
        <v>43096</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2020</v>
      </c>
      <c r="D3983" s="3">
        <v>44181</v>
      </c>
      <c r="E3983" s="3">
        <v>44186</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2019</v>
      </c>
      <c r="D3984" s="3">
        <v>43654</v>
      </c>
      <c r="E3984" s="3">
        <v>43656</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2019</v>
      </c>
      <c r="D3985" s="3">
        <v>43654</v>
      </c>
      <c r="E3985" s="3">
        <v>43656</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2019</v>
      </c>
      <c r="D3986" s="3">
        <v>43654</v>
      </c>
      <c r="E3986" s="3">
        <v>43656</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2019</v>
      </c>
      <c r="D3987" s="3">
        <v>43573</v>
      </c>
      <c r="E3987" s="3">
        <v>43577</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2020</v>
      </c>
      <c r="D3988" s="3">
        <v>43930</v>
      </c>
      <c r="E3988" s="3">
        <v>43936</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2020</v>
      </c>
      <c r="D3989" s="3">
        <v>43930</v>
      </c>
      <c r="E3989" s="3">
        <v>43936</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2019</v>
      </c>
      <c r="D3990" s="3">
        <v>43573</v>
      </c>
      <c r="E3990" s="3">
        <v>43578</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2017</v>
      </c>
      <c r="D3991" s="3">
        <v>43064</v>
      </c>
      <c r="E3991" s="3">
        <v>43066</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2017</v>
      </c>
      <c r="D3992" s="3">
        <v>43042</v>
      </c>
      <c r="E3992" s="3">
        <v>43047</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2018</v>
      </c>
      <c r="D3993" s="3">
        <v>43221</v>
      </c>
      <c r="E3993" s="3">
        <v>43225</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2018</v>
      </c>
      <c r="D3994" s="3">
        <v>43221</v>
      </c>
      <c r="E3994" s="3">
        <v>43225</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2018</v>
      </c>
      <c r="D3995" s="3">
        <v>43221</v>
      </c>
      <c r="E3995" s="3">
        <v>43225</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2018</v>
      </c>
      <c r="D3996" s="3">
        <v>43167</v>
      </c>
      <c r="E3996" s="3">
        <v>43171</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2018</v>
      </c>
      <c r="D3997" s="3">
        <v>43167</v>
      </c>
      <c r="E3997" s="3">
        <v>43171</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2018</v>
      </c>
      <c r="D3998" s="3">
        <v>43167</v>
      </c>
      <c r="E3998" s="3">
        <v>43171</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2018</v>
      </c>
      <c r="D3999" s="3">
        <v>43167</v>
      </c>
      <c r="E3999" s="3">
        <v>43171</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2018</v>
      </c>
      <c r="D4000" s="3">
        <v>43167</v>
      </c>
      <c r="E4000" s="3">
        <v>43171</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2018</v>
      </c>
      <c r="D4001" s="3">
        <v>43298</v>
      </c>
      <c r="E4001" s="3">
        <v>43301</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2017</v>
      </c>
      <c r="D4002" s="3">
        <v>43019</v>
      </c>
      <c r="E4002" s="3">
        <v>43024</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2017</v>
      </c>
      <c r="D4003" s="3">
        <v>43019</v>
      </c>
      <c r="E4003" s="3">
        <v>43024</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2019</v>
      </c>
      <c r="D4004" s="3">
        <v>43528</v>
      </c>
      <c r="E4004" s="3">
        <v>43533</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2019</v>
      </c>
      <c r="D4005" s="3">
        <v>43528</v>
      </c>
      <c r="E4005" s="3">
        <v>43533</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2019</v>
      </c>
      <c r="D4006" s="3">
        <v>43528</v>
      </c>
      <c r="E4006" s="3">
        <v>43533</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2018</v>
      </c>
      <c r="D4007" s="3">
        <v>43444</v>
      </c>
      <c r="E4007" s="3">
        <v>43450</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2018</v>
      </c>
      <c r="D4008" s="3">
        <v>43444</v>
      </c>
      <c r="E4008" s="3">
        <v>43450</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2018</v>
      </c>
      <c r="D4009" s="3">
        <v>43444</v>
      </c>
      <c r="E4009" s="3">
        <v>43450</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2018</v>
      </c>
      <c r="D4010" s="3">
        <v>43452</v>
      </c>
      <c r="E4010" s="3">
        <v>43456</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2020</v>
      </c>
      <c r="D4011" s="3">
        <v>43832</v>
      </c>
      <c r="E4011" s="3">
        <v>43836</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2020</v>
      </c>
      <c r="D4012" s="3">
        <v>44157</v>
      </c>
      <c r="E4012" s="3">
        <v>44160</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2020</v>
      </c>
      <c r="D4013" s="3">
        <v>44157</v>
      </c>
      <c r="E4013" s="3">
        <v>44160</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2018</v>
      </c>
      <c r="D4014" s="3">
        <v>43456</v>
      </c>
      <c r="E4014" s="3">
        <v>43461</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2018</v>
      </c>
      <c r="D4015" s="3">
        <v>43335</v>
      </c>
      <c r="E4015" s="3">
        <v>43340</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2018</v>
      </c>
      <c r="D4016" s="3">
        <v>43335</v>
      </c>
      <c r="E4016" s="3">
        <v>43340</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2018</v>
      </c>
      <c r="D4017" s="3">
        <v>43335</v>
      </c>
      <c r="E4017" s="3">
        <v>43340</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2018</v>
      </c>
      <c r="D4018" s="3">
        <v>43335</v>
      </c>
      <c r="E4018" s="3">
        <v>43340</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2018</v>
      </c>
      <c r="D4019" s="3">
        <v>43335</v>
      </c>
      <c r="E4019" s="3">
        <v>43340</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2018</v>
      </c>
      <c r="D4020" s="3">
        <v>43335</v>
      </c>
      <c r="E4020" s="3">
        <v>43340</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2018</v>
      </c>
      <c r="D4021" s="3">
        <v>43335</v>
      </c>
      <c r="E4021" s="3">
        <v>43340</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2017</v>
      </c>
      <c r="D4022" s="3">
        <v>42908</v>
      </c>
      <c r="E4022" s="3">
        <v>42913</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2017</v>
      </c>
      <c r="D4023" s="3">
        <v>42908</v>
      </c>
      <c r="E4023" s="3">
        <v>42913</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2017</v>
      </c>
      <c r="D4024" s="3">
        <v>42908</v>
      </c>
      <c r="E4024" s="3">
        <v>42913</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2020</v>
      </c>
      <c r="D4025" s="3">
        <v>44132</v>
      </c>
      <c r="E4025" s="3">
        <v>44133</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2020</v>
      </c>
      <c r="D4026" s="3">
        <v>44132</v>
      </c>
      <c r="E4026" s="3">
        <v>44133</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2020</v>
      </c>
      <c r="D4027" s="3">
        <v>44055</v>
      </c>
      <c r="E4027" s="3">
        <v>44057</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2020</v>
      </c>
      <c r="D4028" s="3">
        <v>44055</v>
      </c>
      <c r="E4028" s="3">
        <v>44057</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2020</v>
      </c>
      <c r="D4029" s="3">
        <v>44055</v>
      </c>
      <c r="E4029" s="3">
        <v>44057</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2020</v>
      </c>
      <c r="D4030" s="3">
        <v>44055</v>
      </c>
      <c r="E4030" s="3">
        <v>44057</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2020</v>
      </c>
      <c r="D4031" s="3">
        <v>44190</v>
      </c>
      <c r="E4031" s="3">
        <v>44194</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2020</v>
      </c>
      <c r="D4032" s="3">
        <v>44190</v>
      </c>
      <c r="E4032" s="3">
        <v>44194</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2019</v>
      </c>
      <c r="D4033" s="3">
        <v>43735</v>
      </c>
      <c r="E4033" s="3">
        <v>43739</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2019</v>
      </c>
      <c r="D4034" s="3">
        <v>43735</v>
      </c>
      <c r="E4034" s="3">
        <v>43739</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2019</v>
      </c>
      <c r="D4035" s="3">
        <v>43735</v>
      </c>
      <c r="E4035" s="3">
        <v>43739</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2019</v>
      </c>
      <c r="D4036" s="3">
        <v>43812</v>
      </c>
      <c r="E4036" s="3">
        <v>43812</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2019</v>
      </c>
      <c r="D4037" s="3">
        <v>43812</v>
      </c>
      <c r="E4037" s="3">
        <v>43812</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2018</v>
      </c>
      <c r="D4038" s="3">
        <v>43462</v>
      </c>
      <c r="E4038" s="3">
        <v>43466</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2017</v>
      </c>
      <c r="D4039" s="3">
        <v>43098</v>
      </c>
      <c r="E4039" s="3">
        <v>43102</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2017</v>
      </c>
      <c r="D4040" s="3">
        <v>43098</v>
      </c>
      <c r="E4040" s="3">
        <v>43102</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2017</v>
      </c>
      <c r="D4041" s="3">
        <v>43098</v>
      </c>
      <c r="E4041" s="3">
        <v>43102</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2017</v>
      </c>
      <c r="D4042" s="3">
        <v>43098</v>
      </c>
      <c r="E4042" s="3">
        <v>43102</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2017</v>
      </c>
      <c r="D4043" s="3">
        <v>43098</v>
      </c>
      <c r="E4043" s="3">
        <v>43102</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2017</v>
      </c>
      <c r="D4044" s="3">
        <v>43098</v>
      </c>
      <c r="E4044" s="3">
        <v>43102</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2017</v>
      </c>
      <c r="D4045" s="3">
        <v>43098</v>
      </c>
      <c r="E4045" s="3">
        <v>43102</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2018</v>
      </c>
      <c r="D4046" s="3">
        <v>43276</v>
      </c>
      <c r="E4046" s="3">
        <v>43281</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2018</v>
      </c>
      <c r="D4047" s="3">
        <v>43192</v>
      </c>
      <c r="E4047" s="3">
        <v>43197</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2020</v>
      </c>
      <c r="D4048" s="3">
        <v>44126</v>
      </c>
      <c r="E4048" s="3">
        <v>44130</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2018</v>
      </c>
      <c r="D4049" s="3">
        <v>43297</v>
      </c>
      <c r="E4049" s="3">
        <v>43300</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2018</v>
      </c>
      <c r="D4050" s="3">
        <v>43297</v>
      </c>
      <c r="E4050" s="3">
        <v>43300</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2020</v>
      </c>
      <c r="D4051" s="3">
        <v>44007</v>
      </c>
      <c r="E4051" s="3">
        <v>44009</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2020</v>
      </c>
      <c r="D4052" s="3">
        <v>44007</v>
      </c>
      <c r="E4052" s="3">
        <v>44009</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2017</v>
      </c>
      <c r="D4053" s="3">
        <v>43007</v>
      </c>
      <c r="E4053" s="3">
        <v>43011</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2017</v>
      </c>
      <c r="D4054" s="3">
        <v>43007</v>
      </c>
      <c r="E4054" s="3">
        <v>43011</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2017</v>
      </c>
      <c r="D4055" s="3">
        <v>43007</v>
      </c>
      <c r="E4055" s="3">
        <v>43011</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2017</v>
      </c>
      <c r="D4056" s="3">
        <v>43007</v>
      </c>
      <c r="E4056" s="3">
        <v>43011</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2017</v>
      </c>
      <c r="D4057" s="3">
        <v>43007</v>
      </c>
      <c r="E4057" s="3">
        <v>43011</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2017</v>
      </c>
      <c r="D4058" s="3">
        <v>43007</v>
      </c>
      <c r="E4058" s="3">
        <v>43011</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2017</v>
      </c>
      <c r="D4059" s="3">
        <v>43063</v>
      </c>
      <c r="E4059" s="3">
        <v>43067</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2018</v>
      </c>
      <c r="D4060" s="3">
        <v>43424</v>
      </c>
      <c r="E4060" s="3">
        <v>43428</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2018</v>
      </c>
      <c r="D4061" s="3">
        <v>43424</v>
      </c>
      <c r="E4061" s="3">
        <v>43428</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2019</v>
      </c>
      <c r="D4062" s="3">
        <v>43771</v>
      </c>
      <c r="E4062" s="3">
        <v>43777</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2018</v>
      </c>
      <c r="D4063" s="3">
        <v>43360</v>
      </c>
      <c r="E4063" s="3">
        <v>43363</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2019</v>
      </c>
      <c r="D4064" s="3">
        <v>43535</v>
      </c>
      <c r="E4064" s="3">
        <v>43539</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2017</v>
      </c>
      <c r="D4065" s="3">
        <v>42909</v>
      </c>
      <c r="E4065" s="3">
        <v>42912</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2017</v>
      </c>
      <c r="D4066" s="3">
        <v>42909</v>
      </c>
      <c r="E4066" s="3">
        <v>42912</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2017</v>
      </c>
      <c r="D4067" s="3">
        <v>43040</v>
      </c>
      <c r="E4067" s="3">
        <v>43044</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2017</v>
      </c>
      <c r="D4068" s="3">
        <v>43040</v>
      </c>
      <c r="E4068" s="3">
        <v>43044</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2017</v>
      </c>
      <c r="D4069" s="3">
        <v>43040</v>
      </c>
      <c r="E4069" s="3">
        <v>43044</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2017</v>
      </c>
      <c r="D4070" s="3">
        <v>43040</v>
      </c>
      <c r="E4070" s="3">
        <v>43044</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2019</v>
      </c>
      <c r="D4071" s="3">
        <v>43706</v>
      </c>
      <c r="E4071" s="3">
        <v>43709</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2019</v>
      </c>
      <c r="D4072" s="3">
        <v>43706</v>
      </c>
      <c r="E4072" s="3">
        <v>43709</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2019</v>
      </c>
      <c r="D4073" s="3">
        <v>43706</v>
      </c>
      <c r="E4073" s="3">
        <v>43709</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2018</v>
      </c>
      <c r="D4074" s="3">
        <v>43440</v>
      </c>
      <c r="E4074" s="3">
        <v>43442</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2018</v>
      </c>
      <c r="D4075" s="3">
        <v>43367</v>
      </c>
      <c r="E4075" s="3">
        <v>43370</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2020</v>
      </c>
      <c r="D4076" s="3">
        <v>44151</v>
      </c>
      <c r="E4076" s="3">
        <v>44156</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2020</v>
      </c>
      <c r="D4077" s="3">
        <v>44151</v>
      </c>
      <c r="E4077" s="3">
        <v>44156</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2018</v>
      </c>
      <c r="D4078" s="3">
        <v>43453</v>
      </c>
      <c r="E4078" s="3">
        <v>43455</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2018</v>
      </c>
      <c r="D4079" s="3">
        <v>43453</v>
      </c>
      <c r="E4079" s="3">
        <v>43455</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2018</v>
      </c>
      <c r="D4080" s="3">
        <v>43453</v>
      </c>
      <c r="E4080" s="3">
        <v>43455</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2018</v>
      </c>
      <c r="D4081" s="3">
        <v>43455</v>
      </c>
      <c r="E4081" s="3">
        <v>43458</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2019</v>
      </c>
      <c r="D4082" s="3">
        <v>43734</v>
      </c>
      <c r="E4082" s="3">
        <v>43738</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2019</v>
      </c>
      <c r="D4083" s="3">
        <v>43734</v>
      </c>
      <c r="E4083" s="3">
        <v>43738</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2020</v>
      </c>
      <c r="D4084" s="3">
        <v>44007</v>
      </c>
      <c r="E4084" s="3">
        <v>44013</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2020</v>
      </c>
      <c r="D4085" s="3">
        <v>44007</v>
      </c>
      <c r="E4085" s="3">
        <v>44013</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2020</v>
      </c>
      <c r="D4086" s="3">
        <v>44082</v>
      </c>
      <c r="E4086" s="3">
        <v>44084</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2019</v>
      </c>
      <c r="D4087" s="3">
        <v>43682</v>
      </c>
      <c r="E4087" s="3">
        <v>43684</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2019</v>
      </c>
      <c r="D4088" s="3">
        <v>43682</v>
      </c>
      <c r="E4088" s="3">
        <v>43684</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2019</v>
      </c>
      <c r="D4089" s="3">
        <v>43682</v>
      </c>
      <c r="E4089" s="3">
        <v>43684</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2017</v>
      </c>
      <c r="D4090" s="3">
        <v>42966</v>
      </c>
      <c r="E4090" s="3">
        <v>42973</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2019</v>
      </c>
      <c r="D4091" s="3">
        <v>43557</v>
      </c>
      <c r="E4091" s="3">
        <v>43561</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2019</v>
      </c>
      <c r="D4092" s="3">
        <v>43557</v>
      </c>
      <c r="E4092" s="3">
        <v>43561</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2019</v>
      </c>
      <c r="D4093" s="3">
        <v>43557</v>
      </c>
      <c r="E4093" s="3">
        <v>43561</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2020</v>
      </c>
      <c r="D4094" s="3">
        <v>43968</v>
      </c>
      <c r="E4094" s="3">
        <v>43970</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2018</v>
      </c>
      <c r="D4095" s="3">
        <v>43336</v>
      </c>
      <c r="E4095" s="3">
        <v>43340</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2018</v>
      </c>
      <c r="D4096" s="3">
        <v>43336</v>
      </c>
      <c r="E4096" s="3">
        <v>43340</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2018</v>
      </c>
      <c r="D4097" s="3">
        <v>43336</v>
      </c>
      <c r="E4097" s="3">
        <v>43340</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2017</v>
      </c>
      <c r="D4098" s="3">
        <v>43001</v>
      </c>
      <c r="E4098" s="3">
        <v>43006</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2017</v>
      </c>
      <c r="D4099" s="3">
        <v>43001</v>
      </c>
      <c r="E4099" s="3">
        <v>43006</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2017</v>
      </c>
      <c r="D4100" s="3">
        <v>43001</v>
      </c>
      <c r="E4100" s="3">
        <v>43006</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2017</v>
      </c>
      <c r="D4101" s="3">
        <v>43001</v>
      </c>
      <c r="E4101" s="3">
        <v>43006</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2020</v>
      </c>
      <c r="D4102" s="3">
        <v>44002</v>
      </c>
      <c r="E4102" s="3">
        <v>44006</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2020</v>
      </c>
      <c r="D4103" s="3">
        <v>44002</v>
      </c>
      <c r="E4103" s="3">
        <v>44006</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2020</v>
      </c>
      <c r="D4104" s="3">
        <v>44002</v>
      </c>
      <c r="E4104" s="3">
        <v>44006</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2020</v>
      </c>
      <c r="D4105" s="3">
        <v>44187</v>
      </c>
      <c r="E4105" s="3">
        <v>44187</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2020</v>
      </c>
      <c r="D4106" s="3">
        <v>44051</v>
      </c>
      <c r="E4106" s="3">
        <v>44057</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2020</v>
      </c>
      <c r="D4107" s="3">
        <v>44051</v>
      </c>
      <c r="E4107" s="3">
        <v>44057</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2019</v>
      </c>
      <c r="D4108" s="3">
        <v>43700</v>
      </c>
      <c r="E4108" s="3">
        <v>43704</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2018</v>
      </c>
      <c r="D4109" s="3">
        <v>43350</v>
      </c>
      <c r="E4109" s="3">
        <v>43350</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2018</v>
      </c>
      <c r="D4110" s="3">
        <v>43350</v>
      </c>
      <c r="E4110" s="3">
        <v>43350</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2018</v>
      </c>
      <c r="D4111" s="3">
        <v>43459</v>
      </c>
      <c r="E4111" s="3">
        <v>43466</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2018</v>
      </c>
      <c r="D4112" s="3">
        <v>43459</v>
      </c>
      <c r="E4112" s="3">
        <v>43466</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2018</v>
      </c>
      <c r="D4113" s="3">
        <v>43459</v>
      </c>
      <c r="E4113" s="3">
        <v>43466</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2018</v>
      </c>
      <c r="D4114" s="3">
        <v>43459</v>
      </c>
      <c r="E4114" s="3">
        <v>43466</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2018</v>
      </c>
      <c r="D4115" s="3">
        <v>43222</v>
      </c>
      <c r="E4115" s="3">
        <v>43227</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2018</v>
      </c>
      <c r="D4116" s="3">
        <v>43222</v>
      </c>
      <c r="E4116" s="3">
        <v>43227</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2019</v>
      </c>
      <c r="D4117" s="3">
        <v>43794</v>
      </c>
      <c r="E4117" s="3">
        <v>43797</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2018</v>
      </c>
      <c r="D4118" s="3">
        <v>43428</v>
      </c>
      <c r="E4118" s="3">
        <v>43433</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2018</v>
      </c>
      <c r="D4119" s="3">
        <v>43428</v>
      </c>
      <c r="E4119" s="3">
        <v>43433</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2018</v>
      </c>
      <c r="D4120" s="3">
        <v>43428</v>
      </c>
      <c r="E4120" s="3">
        <v>43433</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2018</v>
      </c>
      <c r="D4121" s="3">
        <v>43428</v>
      </c>
      <c r="E4121" s="3">
        <v>43433</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2020</v>
      </c>
      <c r="D4122" s="3">
        <v>44079</v>
      </c>
      <c r="E4122" s="3">
        <v>44085</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2020</v>
      </c>
      <c r="D4123" s="3">
        <v>43963</v>
      </c>
      <c r="E4123" s="3">
        <v>43964</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2020</v>
      </c>
      <c r="D4124" s="3">
        <v>43963</v>
      </c>
      <c r="E4124" s="3">
        <v>43964</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2020</v>
      </c>
      <c r="D4125" s="3">
        <v>43963</v>
      </c>
      <c r="E4125" s="3">
        <v>43964</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2017</v>
      </c>
      <c r="D4126" s="3">
        <v>42866</v>
      </c>
      <c r="E4126" s="3">
        <v>42873</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2020</v>
      </c>
      <c r="D4127" s="3">
        <v>44040</v>
      </c>
      <c r="E4127" s="3">
        <v>44044</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2020</v>
      </c>
      <c r="D4128" s="3">
        <v>43958</v>
      </c>
      <c r="E4128" s="3">
        <v>43961</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2017</v>
      </c>
      <c r="D4129" s="3">
        <v>42997</v>
      </c>
      <c r="E4129" s="3">
        <v>43002</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2017</v>
      </c>
      <c r="D4130" s="3">
        <v>42997</v>
      </c>
      <c r="E4130" s="3">
        <v>43002</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2018</v>
      </c>
      <c r="D4131" s="3">
        <v>43188</v>
      </c>
      <c r="E4131" s="3">
        <v>43194</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2017</v>
      </c>
      <c r="D4132" s="3">
        <v>43057</v>
      </c>
      <c r="E4132" s="3">
        <v>43064</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2018</v>
      </c>
      <c r="D4133" s="3">
        <v>43283</v>
      </c>
      <c r="E4133" s="3">
        <v>43290</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2018</v>
      </c>
      <c r="D4134" s="3">
        <v>43283</v>
      </c>
      <c r="E4134" s="3">
        <v>43290</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2017</v>
      </c>
      <c r="D4135" s="3">
        <v>42986</v>
      </c>
      <c r="E4135" s="3">
        <v>42991</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2017</v>
      </c>
      <c r="D4136" s="3">
        <v>42986</v>
      </c>
      <c r="E4136" s="3">
        <v>42991</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2020</v>
      </c>
      <c r="D4137" s="3">
        <v>44107</v>
      </c>
      <c r="E4137" s="3">
        <v>44113</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2020</v>
      </c>
      <c r="D4138" s="3">
        <v>44107</v>
      </c>
      <c r="E4138" s="3">
        <v>44113</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2020</v>
      </c>
      <c r="D4139" s="3">
        <v>44155</v>
      </c>
      <c r="E4139" s="3">
        <v>44159</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2019</v>
      </c>
      <c r="D4140" s="3">
        <v>43830</v>
      </c>
      <c r="E4140" s="3">
        <v>43832</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2020</v>
      </c>
      <c r="D4141" s="3">
        <v>44167</v>
      </c>
      <c r="E4141" s="3">
        <v>44170</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2020</v>
      </c>
      <c r="D4142" s="3">
        <v>44167</v>
      </c>
      <c r="E4142" s="3">
        <v>44170</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2019</v>
      </c>
      <c r="D4143" s="3">
        <v>43630</v>
      </c>
      <c r="E4143" s="3">
        <v>43634</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2017</v>
      </c>
      <c r="D4144" s="3">
        <v>42874</v>
      </c>
      <c r="E4144" s="3">
        <v>42878</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2020</v>
      </c>
      <c r="D4145" s="3">
        <v>43861</v>
      </c>
      <c r="E4145" s="3">
        <v>43868</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2020</v>
      </c>
      <c r="D4146" s="3">
        <v>43861</v>
      </c>
      <c r="E4146" s="3">
        <v>43868</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2020</v>
      </c>
      <c r="D4147" s="3">
        <v>43861</v>
      </c>
      <c r="E4147" s="3">
        <v>43868</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2018</v>
      </c>
      <c r="D4148" s="3">
        <v>43432</v>
      </c>
      <c r="E4148" s="3">
        <v>43438</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2020</v>
      </c>
      <c r="D4149" s="3">
        <v>44128</v>
      </c>
      <c r="E4149" s="3">
        <v>44133</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2020</v>
      </c>
      <c r="D4150" s="3">
        <v>44128</v>
      </c>
      <c r="E4150" s="3">
        <v>44133</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2020</v>
      </c>
      <c r="D4151" s="3">
        <v>44128</v>
      </c>
      <c r="E4151" s="3">
        <v>44133</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2020</v>
      </c>
      <c r="D4152" s="3">
        <v>44128</v>
      </c>
      <c r="E4152" s="3">
        <v>44133</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2020</v>
      </c>
      <c r="D4153" s="3">
        <v>44082</v>
      </c>
      <c r="E4153" s="3">
        <v>44086</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2020</v>
      </c>
      <c r="D4154" s="3">
        <v>44082</v>
      </c>
      <c r="E4154" s="3">
        <v>44086</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2020</v>
      </c>
      <c r="D4155" s="3">
        <v>44082</v>
      </c>
      <c r="E4155" s="3">
        <v>44086</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2019</v>
      </c>
      <c r="D4156" s="3">
        <v>43829</v>
      </c>
      <c r="E4156" s="3">
        <v>43834</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2019</v>
      </c>
      <c r="D4157" s="3">
        <v>43829</v>
      </c>
      <c r="E4157" s="3">
        <v>43834</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2018</v>
      </c>
      <c r="D4158" s="3">
        <v>43439</v>
      </c>
      <c r="E4158" s="3">
        <v>43443</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2018</v>
      </c>
      <c r="D4159" s="3">
        <v>43439</v>
      </c>
      <c r="E4159" s="3">
        <v>43443</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2017</v>
      </c>
      <c r="D4160" s="3">
        <v>43040</v>
      </c>
      <c r="E4160" s="3">
        <v>43047</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2019</v>
      </c>
      <c r="D4161" s="3">
        <v>43572</v>
      </c>
      <c r="E4161" s="3">
        <v>43579</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2020</v>
      </c>
      <c r="D4162" s="3">
        <v>43966</v>
      </c>
      <c r="E4162" s="3">
        <v>43970</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2020</v>
      </c>
      <c r="D4163" s="3">
        <v>43966</v>
      </c>
      <c r="E4163" s="3">
        <v>43970</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2018</v>
      </c>
      <c r="D4164" s="3">
        <v>43173</v>
      </c>
      <c r="E4164" s="3">
        <v>43177</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2018</v>
      </c>
      <c r="D4165" s="3">
        <v>43173</v>
      </c>
      <c r="E4165" s="3">
        <v>43177</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2020</v>
      </c>
      <c r="D4166" s="3">
        <v>43845</v>
      </c>
      <c r="E4166" s="3">
        <v>43847</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2020</v>
      </c>
      <c r="D4167" s="3">
        <v>43845</v>
      </c>
      <c r="E4167" s="3">
        <v>43847</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2018</v>
      </c>
      <c r="D4168" s="3">
        <v>43167</v>
      </c>
      <c r="E4168" s="3">
        <v>43172</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2017</v>
      </c>
      <c r="D4169" s="3">
        <v>43019</v>
      </c>
      <c r="E4169" s="3">
        <v>43021</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2017</v>
      </c>
      <c r="D4170" s="3">
        <v>43019</v>
      </c>
      <c r="E4170" s="3">
        <v>43021</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2018</v>
      </c>
      <c r="D4171" s="3">
        <v>43203</v>
      </c>
      <c r="E4171" s="3">
        <v>43204</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2018</v>
      </c>
      <c r="D4172" s="3">
        <v>43203</v>
      </c>
      <c r="E4172" s="3">
        <v>43204</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2020</v>
      </c>
      <c r="D4173" s="3">
        <v>44152</v>
      </c>
      <c r="E4173" s="3">
        <v>44156</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2019</v>
      </c>
      <c r="D4174" s="3">
        <v>43648</v>
      </c>
      <c r="E4174" s="3">
        <v>43648</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2019</v>
      </c>
      <c r="D4175" s="3">
        <v>43648</v>
      </c>
      <c r="E4175" s="3">
        <v>43648</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2019</v>
      </c>
      <c r="D4176" s="3">
        <v>43648</v>
      </c>
      <c r="E4176" s="3">
        <v>43648</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2018</v>
      </c>
      <c r="D4177" s="3">
        <v>43433</v>
      </c>
      <c r="E4177" s="3">
        <v>43434</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2017</v>
      </c>
      <c r="D4178" s="3">
        <v>42832</v>
      </c>
      <c r="E4178" s="3">
        <v>42837</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2017</v>
      </c>
      <c r="D4179" s="3">
        <v>42832</v>
      </c>
      <c r="E4179" s="3">
        <v>42837</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2019</v>
      </c>
      <c r="D4180" s="3">
        <v>43633</v>
      </c>
      <c r="E4180" s="3">
        <v>43635</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2020</v>
      </c>
      <c r="D4181" s="3">
        <v>43897</v>
      </c>
      <c r="E4181" s="3">
        <v>43901</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2020</v>
      </c>
      <c r="D4182" s="3">
        <v>44112</v>
      </c>
      <c r="E4182" s="3">
        <v>44116</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2020</v>
      </c>
      <c r="D4183" s="3">
        <v>44111</v>
      </c>
      <c r="E4183" s="3">
        <v>44117</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2020</v>
      </c>
      <c r="D4184" s="3">
        <v>44111</v>
      </c>
      <c r="E4184" s="3">
        <v>44117</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2020</v>
      </c>
      <c r="D4185" s="3">
        <v>44111</v>
      </c>
      <c r="E4185" s="3">
        <v>44117</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2019</v>
      </c>
      <c r="D4186" s="3">
        <v>43805</v>
      </c>
      <c r="E4186" s="3">
        <v>43807</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2019</v>
      </c>
      <c r="D4187" s="3">
        <v>43760</v>
      </c>
      <c r="E4187" s="3">
        <v>43761</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2020</v>
      </c>
      <c r="D4188" s="3">
        <v>43970</v>
      </c>
      <c r="E4188" s="3">
        <v>43975</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2020</v>
      </c>
      <c r="D4189" s="3">
        <v>43970</v>
      </c>
      <c r="E4189" s="3">
        <v>43975</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2020</v>
      </c>
      <c r="D4190" s="3">
        <v>43970</v>
      </c>
      <c r="E4190" s="3">
        <v>43975</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2019</v>
      </c>
      <c r="D4191" s="3">
        <v>43735</v>
      </c>
      <c r="E4191" s="3">
        <v>43740</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2020</v>
      </c>
      <c r="D4192" s="3">
        <v>44153</v>
      </c>
      <c r="E4192" s="3">
        <v>44158</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2018</v>
      </c>
      <c r="D4193" s="3">
        <v>43289</v>
      </c>
      <c r="E4193" s="3">
        <v>43289</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2018</v>
      </c>
      <c r="D4194" s="3">
        <v>43420</v>
      </c>
      <c r="E4194" s="3">
        <v>43424</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2018</v>
      </c>
      <c r="D4195" s="3">
        <v>43420</v>
      </c>
      <c r="E4195" s="3">
        <v>43424</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2018</v>
      </c>
      <c r="D4196" s="3">
        <v>43269</v>
      </c>
      <c r="E4196" s="3">
        <v>43273</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2019</v>
      </c>
      <c r="D4197" s="3">
        <v>43564</v>
      </c>
      <c r="E4197" s="3">
        <v>43570</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2018</v>
      </c>
      <c r="D4198" s="3">
        <v>43208</v>
      </c>
      <c r="E4198" s="3">
        <v>43213</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2019</v>
      </c>
      <c r="D4199" s="3">
        <v>43803</v>
      </c>
      <c r="E4199" s="3">
        <v>43808</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2019</v>
      </c>
      <c r="D4200" s="3">
        <v>43803</v>
      </c>
      <c r="E4200" s="3">
        <v>43808</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2018</v>
      </c>
      <c r="D4201" s="3">
        <v>43444</v>
      </c>
      <c r="E4201" s="3">
        <v>43444</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2018</v>
      </c>
      <c r="D4202" s="3">
        <v>43444</v>
      </c>
      <c r="E4202" s="3">
        <v>43444</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2018</v>
      </c>
      <c r="D4203" s="3">
        <v>43444</v>
      </c>
      <c r="E4203" s="3">
        <v>43444</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2018</v>
      </c>
      <c r="D4204" s="3">
        <v>43444</v>
      </c>
      <c r="E4204" s="3">
        <v>43444</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2017</v>
      </c>
      <c r="D4205" s="3">
        <v>43039</v>
      </c>
      <c r="E4205" s="3">
        <v>43041</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2017</v>
      </c>
      <c r="D4206" s="3">
        <v>43039</v>
      </c>
      <c r="E4206" s="3">
        <v>43041</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2017</v>
      </c>
      <c r="D4207" s="3">
        <v>43039</v>
      </c>
      <c r="E4207" s="3">
        <v>43041</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2017</v>
      </c>
      <c r="D4208" s="3">
        <v>43039</v>
      </c>
      <c r="E4208" s="3">
        <v>43041</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2017</v>
      </c>
      <c r="D4209" s="3">
        <v>43039</v>
      </c>
      <c r="E4209" s="3">
        <v>43041</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2017</v>
      </c>
      <c r="D4210" s="3">
        <v>43039</v>
      </c>
      <c r="E4210" s="3">
        <v>43041</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2017</v>
      </c>
      <c r="D4211" s="3">
        <v>43039</v>
      </c>
      <c r="E4211" s="3">
        <v>43041</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2020</v>
      </c>
      <c r="D4212" s="3">
        <v>44175</v>
      </c>
      <c r="E4212" s="3">
        <v>44180</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2017</v>
      </c>
      <c r="D4213" s="3">
        <v>42860</v>
      </c>
      <c r="E4213" s="3">
        <v>42864</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2017</v>
      </c>
      <c r="D4214" s="3">
        <v>42860</v>
      </c>
      <c r="E4214" s="3">
        <v>42864</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2017</v>
      </c>
      <c r="D4215" s="3">
        <v>42860</v>
      </c>
      <c r="E4215" s="3">
        <v>42864</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2019</v>
      </c>
      <c r="D4216" s="3">
        <v>43529</v>
      </c>
      <c r="E4216" s="3">
        <v>43533</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2017</v>
      </c>
      <c r="D4217" s="3">
        <v>43069</v>
      </c>
      <c r="E4217" s="3">
        <v>43073</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2018</v>
      </c>
      <c r="D4218" s="3">
        <v>43149</v>
      </c>
      <c r="E4218" s="3">
        <v>43153</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2020</v>
      </c>
      <c r="D4219" s="3">
        <v>43923</v>
      </c>
      <c r="E4219" s="3">
        <v>43925</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2020</v>
      </c>
      <c r="D4220" s="3">
        <v>43923</v>
      </c>
      <c r="E4220" s="3">
        <v>43925</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2020</v>
      </c>
      <c r="D4221" s="3">
        <v>43994</v>
      </c>
      <c r="E4221" s="3">
        <v>43996</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2020</v>
      </c>
      <c r="D4222" s="3">
        <v>43994</v>
      </c>
      <c r="E4222" s="3">
        <v>43996</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2020</v>
      </c>
      <c r="D4223" s="3">
        <v>43994</v>
      </c>
      <c r="E4223" s="3">
        <v>43996</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2020</v>
      </c>
      <c r="D4224" s="3">
        <v>43994</v>
      </c>
      <c r="E4224" s="3">
        <v>43996</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2020</v>
      </c>
      <c r="D4225" s="3">
        <v>43994</v>
      </c>
      <c r="E4225" s="3">
        <v>43996</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2019</v>
      </c>
      <c r="D4226" s="3">
        <v>43739</v>
      </c>
      <c r="E4226" s="3">
        <v>43742</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2017</v>
      </c>
      <c r="D4227" s="3">
        <v>43082</v>
      </c>
      <c r="E4227" s="3">
        <v>43086</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2020</v>
      </c>
      <c r="D4228" s="3">
        <v>44147</v>
      </c>
      <c r="E4228" s="3">
        <v>44152</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2018</v>
      </c>
      <c r="D4229" s="3">
        <v>43105</v>
      </c>
      <c r="E4229" s="3">
        <v>43110</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2019</v>
      </c>
      <c r="D4230" s="3">
        <v>43549</v>
      </c>
      <c r="E4230" s="3">
        <v>43551</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2020</v>
      </c>
      <c r="D4231" s="3">
        <v>44018</v>
      </c>
      <c r="E4231" s="3">
        <v>44023</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2020</v>
      </c>
      <c r="D4232" s="3">
        <v>44018</v>
      </c>
      <c r="E4232" s="3">
        <v>44023</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2020</v>
      </c>
      <c r="D4233" s="3">
        <v>44018</v>
      </c>
      <c r="E4233" s="3">
        <v>44023</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2020</v>
      </c>
      <c r="D4234" s="3">
        <v>44018</v>
      </c>
      <c r="E4234" s="3">
        <v>44023</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2020</v>
      </c>
      <c r="D4235" s="3">
        <v>44018</v>
      </c>
      <c r="E4235" s="3">
        <v>44023</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2017</v>
      </c>
      <c r="D4236" s="3">
        <v>42999</v>
      </c>
      <c r="E4236" s="3">
        <v>43002</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2017</v>
      </c>
      <c r="D4237" s="3">
        <v>42999</v>
      </c>
      <c r="E4237" s="3">
        <v>43002</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2019</v>
      </c>
      <c r="D4238" s="3">
        <v>43670</v>
      </c>
      <c r="E4238" s="3">
        <v>43674</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2020</v>
      </c>
      <c r="D4239" s="3">
        <v>44073</v>
      </c>
      <c r="E4239" s="3">
        <v>44078</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2020</v>
      </c>
      <c r="D4240" s="3">
        <v>43917</v>
      </c>
      <c r="E4240" s="3">
        <v>43919</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2020</v>
      </c>
      <c r="D4241" s="3">
        <v>44195</v>
      </c>
      <c r="E4241" s="3">
        <v>44201</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2017</v>
      </c>
      <c r="D4242" s="3">
        <v>42998</v>
      </c>
      <c r="E4242" s="3">
        <v>43004</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2017</v>
      </c>
      <c r="D4243" s="3">
        <v>42998</v>
      </c>
      <c r="E4243" s="3">
        <v>43004</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2019</v>
      </c>
      <c r="D4244" s="3">
        <v>43560</v>
      </c>
      <c r="E4244" s="3">
        <v>43561</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2019</v>
      </c>
      <c r="D4245" s="3">
        <v>43560</v>
      </c>
      <c r="E4245" s="3">
        <v>43561</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2017</v>
      </c>
      <c r="D4246" s="3">
        <v>42820</v>
      </c>
      <c r="E4246" s="3">
        <v>42824</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2020</v>
      </c>
      <c r="D4247" s="3">
        <v>44164</v>
      </c>
      <c r="E4247" s="3">
        <v>44170</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2020</v>
      </c>
      <c r="D4248" s="3">
        <v>44164</v>
      </c>
      <c r="E4248" s="3">
        <v>44170</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2020</v>
      </c>
      <c r="D4249" s="3">
        <v>44164</v>
      </c>
      <c r="E4249" s="3">
        <v>44170</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2019</v>
      </c>
      <c r="D4250" s="3">
        <v>43801</v>
      </c>
      <c r="E4250" s="3">
        <v>43805</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2019</v>
      </c>
      <c r="D4251" s="3">
        <v>43801</v>
      </c>
      <c r="E4251" s="3">
        <v>43805</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2017</v>
      </c>
      <c r="D4252" s="3">
        <v>42997</v>
      </c>
      <c r="E4252" s="3">
        <v>42997</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2018</v>
      </c>
      <c r="D4253" s="3">
        <v>43396</v>
      </c>
      <c r="E4253" s="3">
        <v>43396</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2018</v>
      </c>
      <c r="D4254" s="3">
        <v>43396</v>
      </c>
      <c r="E4254" s="3">
        <v>43396</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2018</v>
      </c>
      <c r="D4255" s="3">
        <v>43396</v>
      </c>
      <c r="E4255" s="3">
        <v>43396</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2020</v>
      </c>
      <c r="D4256" s="3">
        <v>44118</v>
      </c>
      <c r="E4256" s="3">
        <v>44121</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2020</v>
      </c>
      <c r="D4257" s="3">
        <v>44118</v>
      </c>
      <c r="E4257" s="3">
        <v>44121</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2020</v>
      </c>
      <c r="D4258" s="3">
        <v>44118</v>
      </c>
      <c r="E4258" s="3">
        <v>44121</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2018</v>
      </c>
      <c r="D4259" s="3">
        <v>43347</v>
      </c>
      <c r="E4259" s="3">
        <v>43352</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2019</v>
      </c>
      <c r="D4260" s="3">
        <v>43539</v>
      </c>
      <c r="E4260" s="3">
        <v>43541</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2020</v>
      </c>
      <c r="D4261" s="3">
        <v>44133</v>
      </c>
      <c r="E4261" s="3">
        <v>44138</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2020</v>
      </c>
      <c r="D4262" s="3">
        <v>44120</v>
      </c>
      <c r="E4262" s="3">
        <v>44124</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2020</v>
      </c>
      <c r="D4263" s="3">
        <v>44051</v>
      </c>
      <c r="E4263" s="3">
        <v>44055</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2020</v>
      </c>
      <c r="D4264" s="3">
        <v>44096</v>
      </c>
      <c r="E4264" s="3">
        <v>44100</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2020</v>
      </c>
      <c r="D4265" s="3">
        <v>44139</v>
      </c>
      <c r="E4265" s="3">
        <v>44144</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2019</v>
      </c>
      <c r="D4266" s="3">
        <v>43775</v>
      </c>
      <c r="E4266" s="3">
        <v>43779</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2019</v>
      </c>
      <c r="D4267" s="3">
        <v>43775</v>
      </c>
      <c r="E4267" s="3">
        <v>43779</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2019</v>
      </c>
      <c r="D4268" s="3">
        <v>43775</v>
      </c>
      <c r="E4268" s="3">
        <v>43779</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2019</v>
      </c>
      <c r="D4269" s="3">
        <v>43775</v>
      </c>
      <c r="E4269" s="3">
        <v>43779</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2019</v>
      </c>
      <c r="D4270" s="3">
        <v>43775</v>
      </c>
      <c r="E4270" s="3">
        <v>43779</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2020</v>
      </c>
      <c r="D4271" s="3">
        <v>44008</v>
      </c>
      <c r="E4271" s="3">
        <v>44012</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2018</v>
      </c>
      <c r="D4272" s="3">
        <v>43430</v>
      </c>
      <c r="E4272" s="3">
        <v>43434</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2019</v>
      </c>
      <c r="D4273" s="3">
        <v>43794</v>
      </c>
      <c r="E4273" s="3">
        <v>43797</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2020</v>
      </c>
      <c r="D4274" s="3">
        <v>44034</v>
      </c>
      <c r="E4274" s="3">
        <v>44034</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2020</v>
      </c>
      <c r="D4275" s="3">
        <v>44034</v>
      </c>
      <c r="E4275" s="3">
        <v>44034</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2018</v>
      </c>
      <c r="D4276" s="3">
        <v>43396</v>
      </c>
      <c r="E4276" s="3">
        <v>43401</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2018</v>
      </c>
      <c r="D4277" s="3">
        <v>43290</v>
      </c>
      <c r="E4277" s="3">
        <v>43294</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2020</v>
      </c>
      <c r="D4278" s="3">
        <v>44062</v>
      </c>
      <c r="E4278" s="3">
        <v>44066</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2019</v>
      </c>
      <c r="D4279" s="3">
        <v>43572</v>
      </c>
      <c r="E4279" s="3">
        <v>43576</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2019</v>
      </c>
      <c r="D4280" s="3">
        <v>43572</v>
      </c>
      <c r="E4280" s="3">
        <v>43576</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2019</v>
      </c>
      <c r="D4281" s="3">
        <v>43572</v>
      </c>
      <c r="E4281" s="3">
        <v>43576</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2017</v>
      </c>
      <c r="D4282" s="3">
        <v>43053</v>
      </c>
      <c r="E4282" s="3">
        <v>43057</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2017</v>
      </c>
      <c r="D4283" s="3">
        <v>43053</v>
      </c>
      <c r="E4283" s="3">
        <v>43057</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2017</v>
      </c>
      <c r="D4284" s="3">
        <v>43089</v>
      </c>
      <c r="E4284" s="3">
        <v>43092</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2017</v>
      </c>
      <c r="D4285" s="3">
        <v>43089</v>
      </c>
      <c r="E4285" s="3">
        <v>43092</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2018</v>
      </c>
      <c r="D4286" s="3">
        <v>43425</v>
      </c>
      <c r="E4286" s="3">
        <v>43430</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2018</v>
      </c>
      <c r="D4287" s="3">
        <v>43425</v>
      </c>
      <c r="E4287" s="3">
        <v>43430</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2018</v>
      </c>
      <c r="D4288" s="3">
        <v>43425</v>
      </c>
      <c r="E4288" s="3">
        <v>43430</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2020</v>
      </c>
      <c r="D4289" s="3">
        <v>44194</v>
      </c>
      <c r="E4289" s="3">
        <v>44200</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2018</v>
      </c>
      <c r="D4290" s="3">
        <v>43237</v>
      </c>
      <c r="E4290" s="3">
        <v>43241</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2018</v>
      </c>
      <c r="D4291" s="3">
        <v>43237</v>
      </c>
      <c r="E4291" s="3">
        <v>43241</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2020</v>
      </c>
      <c r="D4292" s="3">
        <v>44175</v>
      </c>
      <c r="E4292" s="3">
        <v>44179</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2020</v>
      </c>
      <c r="D4293" s="3">
        <v>44175</v>
      </c>
      <c r="E4293" s="3">
        <v>44179</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2020</v>
      </c>
      <c r="D4294" s="3">
        <v>44175</v>
      </c>
      <c r="E4294" s="3">
        <v>44179</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2020</v>
      </c>
      <c r="D4295" s="3">
        <v>43901</v>
      </c>
      <c r="E4295" s="3">
        <v>43907</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2020</v>
      </c>
      <c r="D4296" s="3">
        <v>44127</v>
      </c>
      <c r="E4296" s="3">
        <v>44132</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2020</v>
      </c>
      <c r="D4297" s="3">
        <v>44016</v>
      </c>
      <c r="E4297" s="3">
        <v>44023</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2020</v>
      </c>
      <c r="D4298" s="3">
        <v>44079</v>
      </c>
      <c r="E4298" s="3">
        <v>44085</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2020</v>
      </c>
      <c r="D4299" s="3">
        <v>44067</v>
      </c>
      <c r="E4299" s="3">
        <v>44070</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2020</v>
      </c>
      <c r="D4300" s="3">
        <v>44067</v>
      </c>
      <c r="E4300" s="3">
        <v>44070</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2020</v>
      </c>
      <c r="D4301" s="3">
        <v>44067</v>
      </c>
      <c r="E4301" s="3">
        <v>44070</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2020</v>
      </c>
      <c r="D4302" s="3">
        <v>44067</v>
      </c>
      <c r="E4302" s="3">
        <v>44070</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2020</v>
      </c>
      <c r="D4303" s="3">
        <v>44067</v>
      </c>
      <c r="E4303" s="3">
        <v>44070</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2017</v>
      </c>
      <c r="D4304" s="3">
        <v>42969</v>
      </c>
      <c r="E4304" s="3">
        <v>42972</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2019</v>
      </c>
      <c r="D4305" s="3">
        <v>43743</v>
      </c>
      <c r="E4305" s="3">
        <v>43743</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2017</v>
      </c>
      <c r="D4306" s="3">
        <v>43034</v>
      </c>
      <c r="E4306" s="3">
        <v>43038</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2017</v>
      </c>
      <c r="D4307" s="3">
        <v>43034</v>
      </c>
      <c r="E4307" s="3">
        <v>43038</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2019</v>
      </c>
      <c r="D4308" s="3">
        <v>43645</v>
      </c>
      <c r="E4308" s="3">
        <v>43645</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2019</v>
      </c>
      <c r="D4309" s="3">
        <v>43645</v>
      </c>
      <c r="E4309" s="3">
        <v>43645</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2017</v>
      </c>
      <c r="D4310" s="3">
        <v>43043</v>
      </c>
      <c r="E4310" s="3">
        <v>43050</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2017</v>
      </c>
      <c r="D4311" s="3">
        <v>43043</v>
      </c>
      <c r="E4311" s="3">
        <v>43050</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2017</v>
      </c>
      <c r="D4312" s="3">
        <v>43043</v>
      </c>
      <c r="E4312" s="3">
        <v>43050</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2017</v>
      </c>
      <c r="D4313" s="3">
        <v>43043</v>
      </c>
      <c r="E4313" s="3">
        <v>43050</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2017</v>
      </c>
      <c r="D4314" s="3">
        <v>43043</v>
      </c>
      <c r="E4314" s="3">
        <v>43050</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2017</v>
      </c>
      <c r="D4315" s="3">
        <v>42986</v>
      </c>
      <c r="E4315" s="3">
        <v>42990</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2018</v>
      </c>
      <c r="D4316" s="3">
        <v>43276</v>
      </c>
      <c r="E4316" s="3">
        <v>43282</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2018</v>
      </c>
      <c r="D4317" s="3">
        <v>43276</v>
      </c>
      <c r="E4317" s="3">
        <v>43282</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2018</v>
      </c>
      <c r="D4318" s="3">
        <v>43276</v>
      </c>
      <c r="E4318" s="3">
        <v>43282</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2018</v>
      </c>
      <c r="D4319" s="3">
        <v>43307</v>
      </c>
      <c r="E4319" s="3">
        <v>43314</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2020</v>
      </c>
      <c r="D4320" s="3">
        <v>44173</v>
      </c>
      <c r="E4320" s="3">
        <v>44177</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2017</v>
      </c>
      <c r="D4321" s="3">
        <v>43098</v>
      </c>
      <c r="E4321" s="3">
        <v>43103</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2017</v>
      </c>
      <c r="D4322" s="3">
        <v>43098</v>
      </c>
      <c r="E4322" s="3">
        <v>43103</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2018</v>
      </c>
      <c r="D4323" s="3">
        <v>43145</v>
      </c>
      <c r="E4323" s="3">
        <v>43150</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2018</v>
      </c>
      <c r="D4324" s="3">
        <v>43145</v>
      </c>
      <c r="E4324" s="3">
        <v>43150</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2018</v>
      </c>
      <c r="D4325" s="3">
        <v>43145</v>
      </c>
      <c r="E4325" s="3">
        <v>43150</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2018</v>
      </c>
      <c r="D4326" s="3">
        <v>43145</v>
      </c>
      <c r="E4326" s="3">
        <v>43150</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2018</v>
      </c>
      <c r="D4327" s="3">
        <v>43145</v>
      </c>
      <c r="E4327" s="3">
        <v>43150</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2019</v>
      </c>
      <c r="D4328" s="3">
        <v>43490</v>
      </c>
      <c r="E4328" s="3">
        <v>43492</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2019</v>
      </c>
      <c r="D4329" s="3">
        <v>43490</v>
      </c>
      <c r="E4329" s="3">
        <v>43492</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2020</v>
      </c>
      <c r="D4330" s="3">
        <v>43923</v>
      </c>
      <c r="E4330" s="3">
        <v>43929</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2020</v>
      </c>
      <c r="D4331" s="3">
        <v>44108</v>
      </c>
      <c r="E4331" s="3">
        <v>44114</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2020</v>
      </c>
      <c r="D4332" s="3">
        <v>44108</v>
      </c>
      <c r="E4332" s="3">
        <v>44114</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2020</v>
      </c>
      <c r="D4333" s="3">
        <v>44076</v>
      </c>
      <c r="E4333" s="3">
        <v>44081</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2020</v>
      </c>
      <c r="D4334" s="3">
        <v>44076</v>
      </c>
      <c r="E4334" s="3">
        <v>44081</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2018</v>
      </c>
      <c r="D4335" s="3">
        <v>43455</v>
      </c>
      <c r="E4335" s="3">
        <v>43461</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2018</v>
      </c>
      <c r="D4336" s="3">
        <v>43455</v>
      </c>
      <c r="E4336" s="3">
        <v>43461</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2018</v>
      </c>
      <c r="D4337" s="3">
        <v>43454</v>
      </c>
      <c r="E4337" s="3">
        <v>43458</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2018</v>
      </c>
      <c r="D4338" s="3">
        <v>43454</v>
      </c>
      <c r="E4338" s="3">
        <v>43458</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2018</v>
      </c>
      <c r="D4339" s="3">
        <v>43431</v>
      </c>
      <c r="E4339" s="3">
        <v>43435</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2018</v>
      </c>
      <c r="D4340" s="3">
        <v>43431</v>
      </c>
      <c r="E4340" s="3">
        <v>43435</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2020</v>
      </c>
      <c r="D4341" s="3">
        <v>44071</v>
      </c>
      <c r="E4341" s="3">
        <v>44076</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2017</v>
      </c>
      <c r="D4342" s="3">
        <v>42816</v>
      </c>
      <c r="E4342" s="3">
        <v>42816</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2020</v>
      </c>
      <c r="D4343" s="3">
        <v>44183</v>
      </c>
      <c r="E4343" s="3">
        <v>44187</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2020</v>
      </c>
      <c r="D4344" s="3">
        <v>43910</v>
      </c>
      <c r="E4344" s="3">
        <v>43913</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2020</v>
      </c>
      <c r="D4345" s="3">
        <v>43910</v>
      </c>
      <c r="E4345" s="3">
        <v>43913</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2020</v>
      </c>
      <c r="D4346" s="3">
        <v>43910</v>
      </c>
      <c r="E4346" s="3">
        <v>43913</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2020</v>
      </c>
      <c r="D4347" s="3">
        <v>43910</v>
      </c>
      <c r="E4347" s="3">
        <v>43913</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2019</v>
      </c>
      <c r="D4348" s="3">
        <v>43727</v>
      </c>
      <c r="E4348" s="3">
        <v>43734</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2019</v>
      </c>
      <c r="D4349" s="3">
        <v>43727</v>
      </c>
      <c r="E4349" s="3">
        <v>43734</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2020</v>
      </c>
      <c r="D4350" s="3">
        <v>44160</v>
      </c>
      <c r="E4350" s="3">
        <v>44165</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2020</v>
      </c>
      <c r="D4351" s="3">
        <v>44160</v>
      </c>
      <c r="E4351" s="3">
        <v>44165</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2020</v>
      </c>
      <c r="D4352" s="3">
        <v>43933</v>
      </c>
      <c r="E4352" s="3">
        <v>43937</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2020</v>
      </c>
      <c r="D4353" s="3">
        <v>43933</v>
      </c>
      <c r="E4353" s="3">
        <v>43937</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2020</v>
      </c>
      <c r="D4354" s="3">
        <v>44176</v>
      </c>
      <c r="E4354" s="3">
        <v>44178</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2020</v>
      </c>
      <c r="D4355" s="3">
        <v>44176</v>
      </c>
      <c r="E4355" s="3">
        <v>44178</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2020</v>
      </c>
      <c r="D4356" s="3">
        <v>44160</v>
      </c>
      <c r="E4356" s="3">
        <v>44162</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2018</v>
      </c>
      <c r="D4357" s="3">
        <v>43438</v>
      </c>
      <c r="E4357" s="3">
        <v>43441</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2018</v>
      </c>
      <c r="D4358" s="3">
        <v>43438</v>
      </c>
      <c r="E4358" s="3">
        <v>43441</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2020</v>
      </c>
      <c r="D4359" s="3">
        <v>44177</v>
      </c>
      <c r="E4359" s="3">
        <v>44177</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2020</v>
      </c>
      <c r="D4360" s="3">
        <v>44177</v>
      </c>
      <c r="E4360" s="3">
        <v>44177</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2020</v>
      </c>
      <c r="D4361" s="3">
        <v>44177</v>
      </c>
      <c r="E4361" s="3">
        <v>44177</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2019</v>
      </c>
      <c r="D4362" s="3">
        <v>43607</v>
      </c>
      <c r="E4362" s="3">
        <v>43609</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2020</v>
      </c>
      <c r="D4363" s="3">
        <v>43879</v>
      </c>
      <c r="E4363" s="3">
        <v>43883</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2020</v>
      </c>
      <c r="D4364" s="3">
        <v>43972</v>
      </c>
      <c r="E4364" s="3">
        <v>43974</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2020</v>
      </c>
      <c r="D4365" s="3">
        <v>43972</v>
      </c>
      <c r="E4365" s="3">
        <v>43974</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2020</v>
      </c>
      <c r="D4366" s="3">
        <v>43972</v>
      </c>
      <c r="E4366" s="3">
        <v>43974</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2020</v>
      </c>
      <c r="D4367" s="3">
        <v>43972</v>
      </c>
      <c r="E4367" s="3">
        <v>43974</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2020</v>
      </c>
      <c r="D4368" s="3">
        <v>43972</v>
      </c>
      <c r="E4368" s="3">
        <v>43974</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2020</v>
      </c>
      <c r="D4369" s="3">
        <v>44086</v>
      </c>
      <c r="E4369" s="3">
        <v>44088</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2020</v>
      </c>
      <c r="D4370" s="3">
        <v>44086</v>
      </c>
      <c r="E4370" s="3">
        <v>44088</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2019</v>
      </c>
      <c r="D4371" s="3">
        <v>43775</v>
      </c>
      <c r="E4371" s="3">
        <v>43780</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2019</v>
      </c>
      <c r="D4372" s="3">
        <v>43775</v>
      </c>
      <c r="E4372" s="3">
        <v>43780</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2019</v>
      </c>
      <c r="D4373" s="3">
        <v>43775</v>
      </c>
      <c r="E4373" s="3">
        <v>43780</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2020</v>
      </c>
      <c r="D4374" s="3">
        <v>44036</v>
      </c>
      <c r="E4374" s="3">
        <v>44038</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2020</v>
      </c>
      <c r="D4375" s="3">
        <v>44036</v>
      </c>
      <c r="E4375" s="3">
        <v>44038</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2019</v>
      </c>
      <c r="D4376" s="3">
        <v>43788</v>
      </c>
      <c r="E4376" s="3">
        <v>43794</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2017</v>
      </c>
      <c r="D4377" s="3">
        <v>42850</v>
      </c>
      <c r="E4377" s="3">
        <v>42855</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2017</v>
      </c>
      <c r="D4378" s="3">
        <v>42850</v>
      </c>
      <c r="E4378" s="3">
        <v>42855</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2017</v>
      </c>
      <c r="D4379" s="3">
        <v>42850</v>
      </c>
      <c r="E4379" s="3">
        <v>42855</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2018</v>
      </c>
      <c r="D4380" s="3">
        <v>43434</v>
      </c>
      <c r="E4380" s="3">
        <v>43436</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2018</v>
      </c>
      <c r="D4381" s="3">
        <v>43434</v>
      </c>
      <c r="E4381" s="3">
        <v>43436</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2018</v>
      </c>
      <c r="D4382" s="3">
        <v>43398</v>
      </c>
      <c r="E4382" s="3">
        <v>43403</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2018</v>
      </c>
      <c r="D4383" s="3">
        <v>43398</v>
      </c>
      <c r="E4383" s="3">
        <v>43403</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2018</v>
      </c>
      <c r="D4384" s="3">
        <v>43301</v>
      </c>
      <c r="E4384" s="3">
        <v>43308</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2018</v>
      </c>
      <c r="D4385" s="3">
        <v>43301</v>
      </c>
      <c r="E4385" s="3">
        <v>43308</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2018</v>
      </c>
      <c r="D4386" s="3">
        <v>43301</v>
      </c>
      <c r="E4386" s="3">
        <v>43308</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2018</v>
      </c>
      <c r="D4387" s="3">
        <v>43301</v>
      </c>
      <c r="E4387" s="3">
        <v>43308</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2019</v>
      </c>
      <c r="D4388" s="3">
        <v>43766</v>
      </c>
      <c r="E4388" s="3">
        <v>43772</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2019</v>
      </c>
      <c r="D4389" s="3">
        <v>43766</v>
      </c>
      <c r="E4389" s="3">
        <v>43772</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2020</v>
      </c>
      <c r="D4390" s="3">
        <v>44156</v>
      </c>
      <c r="E4390" s="3">
        <v>44158</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2020</v>
      </c>
      <c r="D4391" s="3">
        <v>44156</v>
      </c>
      <c r="E4391" s="3">
        <v>44158</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2020</v>
      </c>
      <c r="D4392" s="3">
        <v>44156</v>
      </c>
      <c r="E4392" s="3">
        <v>44158</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2020</v>
      </c>
      <c r="D4393" s="3">
        <v>44156</v>
      </c>
      <c r="E4393" s="3">
        <v>44158</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2019</v>
      </c>
      <c r="D4394" s="3">
        <v>43717</v>
      </c>
      <c r="E4394" s="3">
        <v>43721</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2019</v>
      </c>
      <c r="D4395" s="3">
        <v>43717</v>
      </c>
      <c r="E4395" s="3">
        <v>43721</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2017</v>
      </c>
      <c r="D4396" s="3">
        <v>42936</v>
      </c>
      <c r="E4396" s="3">
        <v>42936</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2017</v>
      </c>
      <c r="D4397" s="3">
        <v>42936</v>
      </c>
      <c r="E4397" s="3">
        <v>42936</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2019</v>
      </c>
      <c r="D4398" s="3">
        <v>43785</v>
      </c>
      <c r="E4398" s="3">
        <v>43789</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2017</v>
      </c>
      <c r="D4399" s="3">
        <v>42923</v>
      </c>
      <c r="E4399" s="3">
        <v>42927</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2017</v>
      </c>
      <c r="D4400" s="3">
        <v>42923</v>
      </c>
      <c r="E4400" s="3">
        <v>42927</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2019</v>
      </c>
      <c r="D4401" s="3">
        <v>43542</v>
      </c>
      <c r="E4401" s="3">
        <v>43542</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2019</v>
      </c>
      <c r="D4402" s="3">
        <v>43542</v>
      </c>
      <c r="E4402" s="3">
        <v>43542</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2019</v>
      </c>
      <c r="D4403" s="3">
        <v>43542</v>
      </c>
      <c r="E4403" s="3">
        <v>43542</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2019</v>
      </c>
      <c r="D4404" s="3">
        <v>43826</v>
      </c>
      <c r="E4404" s="3">
        <v>43827</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2017</v>
      </c>
      <c r="D4405" s="3">
        <v>42980</v>
      </c>
      <c r="E4405" s="3">
        <v>42982</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2018</v>
      </c>
      <c r="D4406" s="3">
        <v>43286</v>
      </c>
      <c r="E4406" s="3">
        <v>43291</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2018</v>
      </c>
      <c r="D4407" s="3">
        <v>43286</v>
      </c>
      <c r="E4407" s="3">
        <v>43291</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2019</v>
      </c>
      <c r="D4408" s="3">
        <v>43790</v>
      </c>
      <c r="E4408" s="3">
        <v>43795</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2019</v>
      </c>
      <c r="D4409" s="3">
        <v>43790</v>
      </c>
      <c r="E4409" s="3">
        <v>43795</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2019</v>
      </c>
      <c r="D4410" s="3">
        <v>43790</v>
      </c>
      <c r="E4410" s="3">
        <v>43795</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2017</v>
      </c>
      <c r="D4411" s="3">
        <v>42861</v>
      </c>
      <c r="E4411" s="3">
        <v>42866</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2017</v>
      </c>
      <c r="D4412" s="3">
        <v>42861</v>
      </c>
      <c r="E4412" s="3">
        <v>42866</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2017</v>
      </c>
      <c r="D4413" s="3">
        <v>42907</v>
      </c>
      <c r="E4413" s="3">
        <v>42910</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2017</v>
      </c>
      <c r="D4414" s="3">
        <v>42907</v>
      </c>
      <c r="E4414" s="3">
        <v>42910</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2017</v>
      </c>
      <c r="D4415" s="3">
        <v>42907</v>
      </c>
      <c r="E4415" s="3">
        <v>42910</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2020</v>
      </c>
      <c r="D4416" s="3">
        <v>44063</v>
      </c>
      <c r="E4416" s="3">
        <v>44067</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2017</v>
      </c>
      <c r="D4417" s="3">
        <v>43068</v>
      </c>
      <c r="E4417" s="3">
        <v>43075</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2017</v>
      </c>
      <c r="D4418" s="3">
        <v>43068</v>
      </c>
      <c r="E4418" s="3">
        <v>43075</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2020</v>
      </c>
      <c r="D4419" s="3">
        <v>43931</v>
      </c>
      <c r="E4419" s="3">
        <v>43934</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2017</v>
      </c>
      <c r="D4420" s="3">
        <v>43089</v>
      </c>
      <c r="E4420" s="3">
        <v>43096</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2017</v>
      </c>
      <c r="D4421" s="3">
        <v>43086</v>
      </c>
      <c r="E4421" s="3">
        <v>43093</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2018</v>
      </c>
      <c r="D4422" s="3">
        <v>43421</v>
      </c>
      <c r="E4422" s="3">
        <v>43425</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2017</v>
      </c>
      <c r="D4423" s="3">
        <v>42798</v>
      </c>
      <c r="E4423" s="3">
        <v>42803</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2020</v>
      </c>
      <c r="D4424" s="3">
        <v>43970</v>
      </c>
      <c r="E4424" s="3">
        <v>43971</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2020</v>
      </c>
      <c r="D4425" s="3">
        <v>43970</v>
      </c>
      <c r="E4425" s="3">
        <v>43971</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2020</v>
      </c>
      <c r="D4426" s="3">
        <v>43970</v>
      </c>
      <c r="E4426" s="3">
        <v>43971</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2020</v>
      </c>
      <c r="D4427" s="3">
        <v>43970</v>
      </c>
      <c r="E4427" s="3">
        <v>43971</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2020</v>
      </c>
      <c r="D4428" s="3">
        <v>43970</v>
      </c>
      <c r="E4428" s="3">
        <v>43971</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2020</v>
      </c>
      <c r="D4429" s="3">
        <v>44097</v>
      </c>
      <c r="E4429" s="3">
        <v>44103</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2020</v>
      </c>
      <c r="D4430" s="3">
        <v>43912</v>
      </c>
      <c r="E4430" s="3">
        <v>43918</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2020</v>
      </c>
      <c r="D4431" s="3">
        <v>44089</v>
      </c>
      <c r="E4431" s="3">
        <v>44089</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2019</v>
      </c>
      <c r="D4432" s="3">
        <v>43773</v>
      </c>
      <c r="E4432" s="3">
        <v>43778</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2019</v>
      </c>
      <c r="D4433" s="3">
        <v>43773</v>
      </c>
      <c r="E4433" s="3">
        <v>43778</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2019</v>
      </c>
      <c r="D4434" s="3">
        <v>43773</v>
      </c>
      <c r="E4434" s="3">
        <v>43778</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2019</v>
      </c>
      <c r="D4435" s="3">
        <v>43773</v>
      </c>
      <c r="E4435" s="3">
        <v>43778</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2019</v>
      </c>
      <c r="D4436" s="3">
        <v>43773</v>
      </c>
      <c r="E4436" s="3">
        <v>43778</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2019</v>
      </c>
      <c r="D4437" s="3">
        <v>43589</v>
      </c>
      <c r="E4437" s="3">
        <v>43594</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2019</v>
      </c>
      <c r="D4438" s="3">
        <v>43589</v>
      </c>
      <c r="E4438" s="3">
        <v>43594</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2019</v>
      </c>
      <c r="D4439" s="3">
        <v>43589</v>
      </c>
      <c r="E4439" s="3">
        <v>43594</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2019</v>
      </c>
      <c r="D4440" s="3">
        <v>43827</v>
      </c>
      <c r="E4440" s="3">
        <v>43833</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2019</v>
      </c>
      <c r="D4441" s="3">
        <v>43827</v>
      </c>
      <c r="E4441" s="3">
        <v>43833</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2019</v>
      </c>
      <c r="D4442" s="3">
        <v>43669</v>
      </c>
      <c r="E4442" s="3">
        <v>43673</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2019</v>
      </c>
      <c r="D4443" s="3">
        <v>43669</v>
      </c>
      <c r="E4443" s="3">
        <v>43673</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2019</v>
      </c>
      <c r="D4444" s="3">
        <v>43669</v>
      </c>
      <c r="E4444" s="3">
        <v>43673</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2019</v>
      </c>
      <c r="D4445" s="3">
        <v>43669</v>
      </c>
      <c r="E4445" s="3">
        <v>43673</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2017</v>
      </c>
      <c r="D4446" s="3">
        <v>43055</v>
      </c>
      <c r="E4446" s="3">
        <v>43060</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2017</v>
      </c>
      <c r="D4447" s="3">
        <v>43055</v>
      </c>
      <c r="E4447" s="3">
        <v>43060</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2017</v>
      </c>
      <c r="D4448" s="3">
        <v>43055</v>
      </c>
      <c r="E4448" s="3">
        <v>43060</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2017</v>
      </c>
      <c r="D4449" s="3">
        <v>43055</v>
      </c>
      <c r="E4449" s="3">
        <v>43060</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2018</v>
      </c>
      <c r="D4450" s="3">
        <v>43270</v>
      </c>
      <c r="E4450" s="3">
        <v>43274</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2018</v>
      </c>
      <c r="D4451" s="3">
        <v>43270</v>
      </c>
      <c r="E4451" s="3">
        <v>43274</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2018</v>
      </c>
      <c r="D4452" s="3">
        <v>43270</v>
      </c>
      <c r="E4452" s="3">
        <v>43274</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2019</v>
      </c>
      <c r="D4453" s="3">
        <v>43651</v>
      </c>
      <c r="E4453" s="3">
        <v>43653</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2019</v>
      </c>
      <c r="D4454" s="3">
        <v>43651</v>
      </c>
      <c r="E4454" s="3">
        <v>43653</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2019</v>
      </c>
      <c r="D4455" s="3">
        <v>43651</v>
      </c>
      <c r="E4455" s="3">
        <v>43653</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2019</v>
      </c>
      <c r="D4456" s="3">
        <v>43651</v>
      </c>
      <c r="E4456" s="3">
        <v>43653</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2018</v>
      </c>
      <c r="D4457" s="3">
        <v>43346</v>
      </c>
      <c r="E4457" s="3">
        <v>43351</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2018</v>
      </c>
      <c r="D4458" s="3">
        <v>43346</v>
      </c>
      <c r="E4458" s="3">
        <v>43351</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2020</v>
      </c>
      <c r="D4459" s="3">
        <v>44051</v>
      </c>
      <c r="E4459" s="3">
        <v>44056</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2020</v>
      </c>
      <c r="D4460" s="3">
        <v>43904</v>
      </c>
      <c r="E4460" s="3">
        <v>43911</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2020</v>
      </c>
      <c r="D4461" s="3">
        <v>44103</v>
      </c>
      <c r="E4461" s="3">
        <v>44106</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2020</v>
      </c>
      <c r="D4462" s="3">
        <v>44103</v>
      </c>
      <c r="E4462" s="3">
        <v>44106</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2020</v>
      </c>
      <c r="D4463" s="3">
        <v>44103</v>
      </c>
      <c r="E4463" s="3">
        <v>44106</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2020</v>
      </c>
      <c r="D4464" s="3">
        <v>44103</v>
      </c>
      <c r="E4464" s="3">
        <v>44106</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2020</v>
      </c>
      <c r="D4465" s="3">
        <v>44103</v>
      </c>
      <c r="E4465" s="3">
        <v>44106</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2020</v>
      </c>
      <c r="D4466" s="3">
        <v>44103</v>
      </c>
      <c r="E4466" s="3">
        <v>44106</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2018</v>
      </c>
      <c r="D4467" s="3">
        <v>43319</v>
      </c>
      <c r="E4467" s="3">
        <v>43323</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2020</v>
      </c>
      <c r="D4468" s="3">
        <v>44160</v>
      </c>
      <c r="E4468" s="3">
        <v>44167</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2020</v>
      </c>
      <c r="D4469" s="3">
        <v>44160</v>
      </c>
      <c r="E4469" s="3">
        <v>44167</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2020</v>
      </c>
      <c r="D4470" s="3">
        <v>44160</v>
      </c>
      <c r="E4470" s="3">
        <v>44167</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2020</v>
      </c>
      <c r="D4471" s="3">
        <v>44160</v>
      </c>
      <c r="E4471" s="3">
        <v>44167</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2020</v>
      </c>
      <c r="D4472" s="3">
        <v>43960</v>
      </c>
      <c r="E4472" s="3">
        <v>43964</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2020</v>
      </c>
      <c r="D4473" s="3">
        <v>44104</v>
      </c>
      <c r="E4473" s="3">
        <v>44104</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2020</v>
      </c>
      <c r="D4474" s="3">
        <v>44104</v>
      </c>
      <c r="E4474" s="3">
        <v>44104</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2020</v>
      </c>
      <c r="D4475" s="3">
        <v>44104</v>
      </c>
      <c r="E4475" s="3">
        <v>44104</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2020</v>
      </c>
      <c r="D4476" s="3">
        <v>44104</v>
      </c>
      <c r="E4476" s="3">
        <v>44104</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2020</v>
      </c>
      <c r="D4477" s="3">
        <v>44104</v>
      </c>
      <c r="E4477" s="3">
        <v>44104</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2020</v>
      </c>
      <c r="D4478" s="3">
        <v>44104</v>
      </c>
      <c r="E4478" s="3">
        <v>44104</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2020</v>
      </c>
      <c r="D4479" s="3">
        <v>44127</v>
      </c>
      <c r="E4479" s="3">
        <v>44127</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2020</v>
      </c>
      <c r="D4480" s="3">
        <v>44127</v>
      </c>
      <c r="E4480" s="3">
        <v>44127</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2017</v>
      </c>
      <c r="D4481" s="3">
        <v>42818</v>
      </c>
      <c r="E4481" s="3">
        <v>42822</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2019</v>
      </c>
      <c r="D4482" s="3">
        <v>43773</v>
      </c>
      <c r="E4482" s="3">
        <v>43778</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2019</v>
      </c>
      <c r="D4483" s="3">
        <v>43773</v>
      </c>
      <c r="E4483" s="3">
        <v>43778</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2019</v>
      </c>
      <c r="D4484" s="3">
        <v>43773</v>
      </c>
      <c r="E4484" s="3">
        <v>43778</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2019</v>
      </c>
      <c r="D4485" s="3">
        <v>43773</v>
      </c>
      <c r="E4485" s="3">
        <v>43778</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2019</v>
      </c>
      <c r="D4486" s="3">
        <v>43773</v>
      </c>
      <c r="E4486" s="3">
        <v>43778</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2019</v>
      </c>
      <c r="D4487" s="3">
        <v>43773</v>
      </c>
      <c r="E4487" s="3">
        <v>43778</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2019</v>
      </c>
      <c r="D4488" s="3">
        <v>43773</v>
      </c>
      <c r="E4488" s="3">
        <v>43778</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2018</v>
      </c>
      <c r="D4489" s="3">
        <v>43348</v>
      </c>
      <c r="E4489" s="3">
        <v>43354</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2018</v>
      </c>
      <c r="D4490" s="3">
        <v>43348</v>
      </c>
      <c r="E4490" s="3">
        <v>43354</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2018</v>
      </c>
      <c r="D4491" s="3">
        <v>43348</v>
      </c>
      <c r="E4491" s="3">
        <v>43354</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2020</v>
      </c>
      <c r="D4492" s="3">
        <v>44058</v>
      </c>
      <c r="E4492" s="3">
        <v>44065</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2017</v>
      </c>
      <c r="D4493" s="3">
        <v>43070</v>
      </c>
      <c r="E4493" s="3">
        <v>43072</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2017</v>
      </c>
      <c r="D4494" s="3">
        <v>43070</v>
      </c>
      <c r="E4494" s="3">
        <v>43072</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2017</v>
      </c>
      <c r="D4495" s="3">
        <v>43070</v>
      </c>
      <c r="E4495" s="3">
        <v>43072</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2017</v>
      </c>
      <c r="D4496" s="3">
        <v>43070</v>
      </c>
      <c r="E4496" s="3">
        <v>43072</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2020</v>
      </c>
      <c r="D4497" s="3">
        <v>44001</v>
      </c>
      <c r="E4497" s="3">
        <v>44006</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2020</v>
      </c>
      <c r="D4498" s="3">
        <v>44001</v>
      </c>
      <c r="E4498" s="3">
        <v>44006</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2020</v>
      </c>
      <c r="D4499" s="3">
        <v>44168</v>
      </c>
      <c r="E4499" s="3">
        <v>44175</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2017</v>
      </c>
      <c r="D4500" s="3">
        <v>43060</v>
      </c>
      <c r="E4500" s="3">
        <v>43065</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2019</v>
      </c>
      <c r="D4501" s="3">
        <v>43566</v>
      </c>
      <c r="E4501" s="3">
        <v>43572</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2019</v>
      </c>
      <c r="D4502" s="3">
        <v>43566</v>
      </c>
      <c r="E4502" s="3">
        <v>43572</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2017</v>
      </c>
      <c r="D4503" s="3">
        <v>42916</v>
      </c>
      <c r="E4503" s="3">
        <v>42920</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2017</v>
      </c>
      <c r="D4504" s="3">
        <v>42916</v>
      </c>
      <c r="E4504" s="3">
        <v>42920</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2017</v>
      </c>
      <c r="D4505" s="3">
        <v>43093</v>
      </c>
      <c r="E4505" s="3">
        <v>43098</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2017</v>
      </c>
      <c r="D4506" s="3">
        <v>43093</v>
      </c>
      <c r="E4506" s="3">
        <v>43098</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2017</v>
      </c>
      <c r="D4507" s="3">
        <v>43093</v>
      </c>
      <c r="E4507" s="3">
        <v>43098</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2017</v>
      </c>
      <c r="D4508" s="3">
        <v>43093</v>
      </c>
      <c r="E4508" s="3">
        <v>43098</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2017</v>
      </c>
      <c r="D4509" s="3">
        <v>43093</v>
      </c>
      <c r="E4509" s="3">
        <v>43098</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2017</v>
      </c>
      <c r="D4510" s="3">
        <v>43093</v>
      </c>
      <c r="E4510" s="3">
        <v>43098</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2020</v>
      </c>
      <c r="D4511" s="3">
        <v>43975</v>
      </c>
      <c r="E4511" s="3">
        <v>43981</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2019</v>
      </c>
      <c r="D4512" s="3">
        <v>43780</v>
      </c>
      <c r="E4512" s="3">
        <v>43784</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2019</v>
      </c>
      <c r="D4513" s="3">
        <v>43780</v>
      </c>
      <c r="E4513" s="3">
        <v>43784</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2019</v>
      </c>
      <c r="D4514" s="3">
        <v>43741</v>
      </c>
      <c r="E4514" s="3">
        <v>43742</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2019</v>
      </c>
      <c r="D4515" s="3">
        <v>43715</v>
      </c>
      <c r="E4515" s="3">
        <v>43717</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2019</v>
      </c>
      <c r="D4516" s="3">
        <v>43766</v>
      </c>
      <c r="E4516" s="3">
        <v>43771</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2020</v>
      </c>
      <c r="D4517" s="3">
        <v>44127</v>
      </c>
      <c r="E4517" s="3">
        <v>44131</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2019</v>
      </c>
      <c r="D4518" s="3">
        <v>43724</v>
      </c>
      <c r="E4518" s="3">
        <v>43729</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2019</v>
      </c>
      <c r="D4519" s="3">
        <v>43724</v>
      </c>
      <c r="E4519" s="3">
        <v>43729</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2019</v>
      </c>
      <c r="D4520" s="3">
        <v>43734</v>
      </c>
      <c r="E4520" s="3">
        <v>43740</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2020</v>
      </c>
      <c r="D4521" s="3">
        <v>43993</v>
      </c>
      <c r="E4521" s="3">
        <v>43997</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2017</v>
      </c>
      <c r="D4522" s="3">
        <v>42787</v>
      </c>
      <c r="E4522" s="3">
        <v>42793</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2017</v>
      </c>
      <c r="D4523" s="3">
        <v>42787</v>
      </c>
      <c r="E4523" s="3">
        <v>42793</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2020</v>
      </c>
      <c r="D4524" s="3">
        <v>43882</v>
      </c>
      <c r="E4524" s="3">
        <v>43887</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2017</v>
      </c>
      <c r="D4525" s="3">
        <v>43041</v>
      </c>
      <c r="E4525" s="3">
        <v>43045</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2017</v>
      </c>
      <c r="D4526" s="3">
        <v>43041</v>
      </c>
      <c r="E4526" s="3">
        <v>43045</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2020</v>
      </c>
      <c r="D4527" s="3">
        <v>44030</v>
      </c>
      <c r="E4527" s="3">
        <v>44036</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2020</v>
      </c>
      <c r="D4528" s="3">
        <v>44030</v>
      </c>
      <c r="E4528" s="3">
        <v>44036</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2020</v>
      </c>
      <c r="D4529" s="3">
        <v>44030</v>
      </c>
      <c r="E4529" s="3">
        <v>44036</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2020</v>
      </c>
      <c r="D4530" s="3">
        <v>44083</v>
      </c>
      <c r="E4530" s="3">
        <v>44085</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2019</v>
      </c>
      <c r="D4531" s="3">
        <v>43784</v>
      </c>
      <c r="E4531" s="3">
        <v>43788</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2019</v>
      </c>
      <c r="D4532" s="3">
        <v>43784</v>
      </c>
      <c r="E4532" s="3">
        <v>43787</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2019</v>
      </c>
      <c r="D4533" s="3">
        <v>43784</v>
      </c>
      <c r="E4533" s="3">
        <v>43787</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2017</v>
      </c>
      <c r="D4534" s="3">
        <v>43018</v>
      </c>
      <c r="E4534" s="3">
        <v>43018</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2017</v>
      </c>
      <c r="D4535" s="3">
        <v>43018</v>
      </c>
      <c r="E4535" s="3">
        <v>43018</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2018</v>
      </c>
      <c r="D4536" s="3">
        <v>43178</v>
      </c>
      <c r="E4536" s="3">
        <v>43185</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2020</v>
      </c>
      <c r="D4537" s="3">
        <v>44021</v>
      </c>
      <c r="E4537" s="3">
        <v>44025</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2020</v>
      </c>
      <c r="D4538" s="3">
        <v>44021</v>
      </c>
      <c r="E4538" s="3">
        <v>44025</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2020</v>
      </c>
      <c r="D4539" s="3">
        <v>44021</v>
      </c>
      <c r="E4539" s="3">
        <v>44025</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2020</v>
      </c>
      <c r="D4540" s="3">
        <v>44021</v>
      </c>
      <c r="E4540" s="3">
        <v>44025</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2018</v>
      </c>
      <c r="D4541" s="3">
        <v>43158</v>
      </c>
      <c r="E4541" s="3">
        <v>43161</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2018</v>
      </c>
      <c r="D4542" s="3">
        <v>43158</v>
      </c>
      <c r="E4542" s="3">
        <v>43161</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2020</v>
      </c>
      <c r="D4543" s="3">
        <v>43999</v>
      </c>
      <c r="E4543" s="3">
        <v>44004</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2020</v>
      </c>
      <c r="D4544" s="3">
        <v>43921</v>
      </c>
      <c r="E4544" s="3">
        <v>43922</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2018</v>
      </c>
      <c r="D4545" s="3">
        <v>43293</v>
      </c>
      <c r="E4545" s="3">
        <v>43298</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2018</v>
      </c>
      <c r="D4546" s="3">
        <v>43293</v>
      </c>
      <c r="E4546" s="3">
        <v>43298</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2018</v>
      </c>
      <c r="D4547" s="3">
        <v>43293</v>
      </c>
      <c r="E4547" s="3">
        <v>43298</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2018</v>
      </c>
      <c r="D4548" s="3">
        <v>43293</v>
      </c>
      <c r="E4548" s="3">
        <v>43298</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2018</v>
      </c>
      <c r="D4549" s="3">
        <v>43293</v>
      </c>
      <c r="E4549" s="3">
        <v>43298</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2018</v>
      </c>
      <c r="D4550" s="3">
        <v>43293</v>
      </c>
      <c r="E4550" s="3">
        <v>43298</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2018</v>
      </c>
      <c r="D4551" s="3">
        <v>43293</v>
      </c>
      <c r="E4551" s="3">
        <v>43298</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2020</v>
      </c>
      <c r="D4552" s="3">
        <v>43952</v>
      </c>
      <c r="E4552" s="3">
        <v>43954</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2017</v>
      </c>
      <c r="D4553" s="3">
        <v>42929</v>
      </c>
      <c r="E4553" s="3">
        <v>42933</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2017</v>
      </c>
      <c r="D4554" s="3">
        <v>43096</v>
      </c>
      <c r="E4554" s="3">
        <v>43102</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2017</v>
      </c>
      <c r="D4555" s="3">
        <v>43096</v>
      </c>
      <c r="E4555" s="3">
        <v>43102</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2019</v>
      </c>
      <c r="D4556" s="3">
        <v>43523</v>
      </c>
      <c r="E4556" s="3">
        <v>43526</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2018</v>
      </c>
      <c r="D4557" s="3">
        <v>43182</v>
      </c>
      <c r="E4557" s="3">
        <v>43185</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2018</v>
      </c>
      <c r="D4558" s="3">
        <v>43182</v>
      </c>
      <c r="E4558" s="3">
        <v>43185</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2020</v>
      </c>
      <c r="D4559" s="3">
        <v>44126</v>
      </c>
      <c r="E4559" s="3">
        <v>44133</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2017</v>
      </c>
      <c r="D4560" s="3">
        <v>43100</v>
      </c>
      <c r="E4560" s="3">
        <v>43105</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2017</v>
      </c>
      <c r="D4561" s="3">
        <v>42860</v>
      </c>
      <c r="E4561" s="3">
        <v>42863</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2018</v>
      </c>
      <c r="D4562" s="3">
        <v>43438</v>
      </c>
      <c r="E4562" s="3">
        <v>43443</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2018</v>
      </c>
      <c r="D4563" s="3">
        <v>43438</v>
      </c>
      <c r="E4563" s="3">
        <v>43443</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2018</v>
      </c>
      <c r="D4564" s="3">
        <v>43438</v>
      </c>
      <c r="E4564" s="3">
        <v>43443</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2020</v>
      </c>
      <c r="D4565" s="3">
        <v>44101</v>
      </c>
      <c r="E4565" s="3">
        <v>44105</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2017</v>
      </c>
      <c r="D4566" s="3">
        <v>43078</v>
      </c>
      <c r="E4566" s="3">
        <v>43083</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2020</v>
      </c>
      <c r="D4567" s="3">
        <v>44169</v>
      </c>
      <c r="E4567" s="3">
        <v>44176</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2020</v>
      </c>
      <c r="D4568" s="3">
        <v>44169</v>
      </c>
      <c r="E4568" s="3">
        <v>44176</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2020</v>
      </c>
      <c r="D4569" s="3">
        <v>44169</v>
      </c>
      <c r="E4569" s="3">
        <v>44176</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2018</v>
      </c>
      <c r="D4570" s="3">
        <v>43412</v>
      </c>
      <c r="E4570" s="3">
        <v>43417</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2017</v>
      </c>
      <c r="D4571" s="3">
        <v>42844</v>
      </c>
      <c r="E4571" s="3">
        <v>42846</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2018</v>
      </c>
      <c r="D4572" s="3">
        <v>43245</v>
      </c>
      <c r="E4572" s="3">
        <v>43247</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2018</v>
      </c>
      <c r="D4573" s="3">
        <v>43245</v>
      </c>
      <c r="E4573" s="3">
        <v>43247</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2020</v>
      </c>
      <c r="D4574" s="3">
        <v>44030</v>
      </c>
      <c r="E4574" s="3">
        <v>44034</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2019</v>
      </c>
      <c r="D4575" s="3">
        <v>43812</v>
      </c>
      <c r="E4575" s="3">
        <v>43818</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2019</v>
      </c>
      <c r="D4576" s="3">
        <v>43812</v>
      </c>
      <c r="E4576" s="3">
        <v>43818</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2019</v>
      </c>
      <c r="D4577" s="3">
        <v>43812</v>
      </c>
      <c r="E4577" s="3">
        <v>43818</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2019</v>
      </c>
      <c r="D4578" s="3">
        <v>43812</v>
      </c>
      <c r="E4578" s="3">
        <v>43818</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2017</v>
      </c>
      <c r="D4579" s="3">
        <v>42836</v>
      </c>
      <c r="E4579" s="3">
        <v>42841</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2018</v>
      </c>
      <c r="D4580" s="3">
        <v>43260</v>
      </c>
      <c r="E4580" s="3">
        <v>43266</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2017</v>
      </c>
      <c r="D4581" s="3">
        <v>42943</v>
      </c>
      <c r="E4581" s="3">
        <v>42949</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2018</v>
      </c>
      <c r="D4582" s="3">
        <v>43312</v>
      </c>
      <c r="E4582" s="3">
        <v>43318</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2019</v>
      </c>
      <c r="D4583" s="3">
        <v>43728</v>
      </c>
      <c r="E4583" s="3">
        <v>43731</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2019</v>
      </c>
      <c r="D4584" s="3">
        <v>43627</v>
      </c>
      <c r="E4584" s="3">
        <v>43629</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2019</v>
      </c>
      <c r="D4585" s="3">
        <v>43704</v>
      </c>
      <c r="E4585" s="3">
        <v>43706</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2020</v>
      </c>
      <c r="D4586" s="3">
        <v>44138</v>
      </c>
      <c r="E4586" s="3">
        <v>44140</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2020</v>
      </c>
      <c r="D4587" s="3">
        <v>44138</v>
      </c>
      <c r="E4587" s="3">
        <v>44140</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2020</v>
      </c>
      <c r="D4588" s="3">
        <v>44138</v>
      </c>
      <c r="E4588" s="3">
        <v>44140</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2020</v>
      </c>
      <c r="D4589" s="3">
        <v>44138</v>
      </c>
      <c r="E4589" s="3">
        <v>44140</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2020</v>
      </c>
      <c r="D4590" s="3">
        <v>44138</v>
      </c>
      <c r="E4590" s="3">
        <v>44140</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2020</v>
      </c>
      <c r="D4591" s="3">
        <v>44138</v>
      </c>
      <c r="E4591" s="3">
        <v>44140</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2019</v>
      </c>
      <c r="D4592" s="3">
        <v>43826</v>
      </c>
      <c r="E4592" s="3">
        <v>43831</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2019</v>
      </c>
      <c r="D4593" s="3">
        <v>43826</v>
      </c>
      <c r="E4593" s="3">
        <v>43831</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2019</v>
      </c>
      <c r="D4594" s="3">
        <v>43826</v>
      </c>
      <c r="E4594" s="3">
        <v>43831</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2019</v>
      </c>
      <c r="D4595" s="3">
        <v>43826</v>
      </c>
      <c r="E4595" s="3">
        <v>43831</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2019</v>
      </c>
      <c r="D4596" s="3">
        <v>43826</v>
      </c>
      <c r="E4596" s="3">
        <v>43831</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2019</v>
      </c>
      <c r="D4597" s="3">
        <v>43826</v>
      </c>
      <c r="E4597" s="3">
        <v>43831</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2019</v>
      </c>
      <c r="D4598" s="3">
        <v>43805</v>
      </c>
      <c r="E4598" s="3">
        <v>43810</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2020</v>
      </c>
      <c r="D4599" s="3">
        <v>44072</v>
      </c>
      <c r="E4599" s="3">
        <v>44076</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2020</v>
      </c>
      <c r="D4600" s="3">
        <v>44072</v>
      </c>
      <c r="E4600" s="3">
        <v>44076</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2018</v>
      </c>
      <c r="D4601" s="3">
        <v>43297</v>
      </c>
      <c r="E4601" s="3">
        <v>43301</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2018</v>
      </c>
      <c r="D4602" s="3">
        <v>43297</v>
      </c>
      <c r="E4602" s="3">
        <v>43301</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2018</v>
      </c>
      <c r="D4603" s="3">
        <v>43297</v>
      </c>
      <c r="E4603" s="3">
        <v>43301</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2018</v>
      </c>
      <c r="D4604" s="3">
        <v>43246</v>
      </c>
      <c r="E4604" s="3">
        <v>43249</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2018</v>
      </c>
      <c r="D4605" s="3">
        <v>43246</v>
      </c>
      <c r="E4605" s="3">
        <v>43249</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2018</v>
      </c>
      <c r="D4606" s="3">
        <v>43246</v>
      </c>
      <c r="E4606" s="3">
        <v>43249</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2018</v>
      </c>
      <c r="D4607" s="3">
        <v>43246</v>
      </c>
      <c r="E4607" s="3">
        <v>43249</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2018</v>
      </c>
      <c r="D4608" s="3">
        <v>43248</v>
      </c>
      <c r="E4608" s="3">
        <v>43253</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2018</v>
      </c>
      <c r="D4609" s="3">
        <v>43248</v>
      </c>
      <c r="E4609" s="3">
        <v>43253</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2018</v>
      </c>
      <c r="D4610" s="3">
        <v>43248</v>
      </c>
      <c r="E4610" s="3">
        <v>43253</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2018</v>
      </c>
      <c r="D4611" s="3">
        <v>43248</v>
      </c>
      <c r="E4611" s="3">
        <v>43253</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2020</v>
      </c>
      <c r="D4612" s="3">
        <v>44145</v>
      </c>
      <c r="E4612" s="3">
        <v>44150</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2019</v>
      </c>
      <c r="D4613" s="3">
        <v>43489</v>
      </c>
      <c r="E4613" s="3">
        <v>43491</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2020</v>
      </c>
      <c r="D4614" s="3">
        <v>43831</v>
      </c>
      <c r="E4614" s="3">
        <v>43837</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2020</v>
      </c>
      <c r="D4615" s="3">
        <v>43831</v>
      </c>
      <c r="E4615" s="3">
        <v>43837</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2019</v>
      </c>
      <c r="D4616" s="3">
        <v>43714</v>
      </c>
      <c r="E4616" s="3">
        <v>43719</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2019</v>
      </c>
      <c r="D4617" s="3">
        <v>43714</v>
      </c>
      <c r="E4617" s="3">
        <v>43719</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2018</v>
      </c>
      <c r="D4618" s="3">
        <v>43347</v>
      </c>
      <c r="E4618" s="3">
        <v>43350</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2018</v>
      </c>
      <c r="D4619" s="3">
        <v>43364</v>
      </c>
      <c r="E4619" s="3">
        <v>43369</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2018</v>
      </c>
      <c r="D4620" s="3">
        <v>43364</v>
      </c>
      <c r="E4620" s="3">
        <v>43369</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2020</v>
      </c>
      <c r="D4621" s="3">
        <v>44190</v>
      </c>
      <c r="E4621" s="3">
        <v>44191</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2020</v>
      </c>
      <c r="D4622" s="3">
        <v>44190</v>
      </c>
      <c r="E4622" s="3">
        <v>44191</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2018</v>
      </c>
      <c r="D4623" s="3">
        <v>43378</v>
      </c>
      <c r="E4623" s="3">
        <v>43381</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2020</v>
      </c>
      <c r="D4624" s="3">
        <v>44084</v>
      </c>
      <c r="E4624" s="3">
        <v>44089</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2020</v>
      </c>
      <c r="D4625" s="3">
        <v>44084</v>
      </c>
      <c r="E4625" s="3">
        <v>44089</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2020</v>
      </c>
      <c r="D4626" s="3">
        <v>44084</v>
      </c>
      <c r="E4626" s="3">
        <v>44089</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2020</v>
      </c>
      <c r="D4627" s="3">
        <v>44084</v>
      </c>
      <c r="E4627" s="3">
        <v>44089</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2019</v>
      </c>
      <c r="D4628" s="3">
        <v>43783</v>
      </c>
      <c r="E4628" s="3">
        <v>43788</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2019</v>
      </c>
      <c r="D4629" s="3">
        <v>43783</v>
      </c>
      <c r="E4629" s="3">
        <v>43788</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2019</v>
      </c>
      <c r="D4630" s="3">
        <v>43783</v>
      </c>
      <c r="E4630" s="3">
        <v>43788</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2019</v>
      </c>
      <c r="D4631" s="3">
        <v>43783</v>
      </c>
      <c r="E4631" s="3">
        <v>43788</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2018</v>
      </c>
      <c r="D4632" s="3">
        <v>43388</v>
      </c>
      <c r="E4632" s="3">
        <v>43388</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2020</v>
      </c>
      <c r="D4633" s="3">
        <v>44047</v>
      </c>
      <c r="E4633" s="3">
        <v>44052</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2020</v>
      </c>
      <c r="D4634" s="3">
        <v>44047</v>
      </c>
      <c r="E4634" s="3">
        <v>44052</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2018</v>
      </c>
      <c r="D4635" s="3">
        <v>43333</v>
      </c>
      <c r="E4635" s="3">
        <v>43338</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2018</v>
      </c>
      <c r="D4636" s="3">
        <v>43333</v>
      </c>
      <c r="E4636" s="3">
        <v>43338</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2020</v>
      </c>
      <c r="D4637" s="3">
        <v>43903</v>
      </c>
      <c r="E4637" s="3">
        <v>43908</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2020</v>
      </c>
      <c r="D4638" s="3">
        <v>43949</v>
      </c>
      <c r="E4638" s="3">
        <v>43951</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2020</v>
      </c>
      <c r="D4639" s="3">
        <v>43949</v>
      </c>
      <c r="E4639" s="3">
        <v>43951</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2020</v>
      </c>
      <c r="D4640" s="3">
        <v>43949</v>
      </c>
      <c r="E4640" s="3">
        <v>43951</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2019</v>
      </c>
      <c r="D4641" s="3">
        <v>43720</v>
      </c>
      <c r="E4641" s="3">
        <v>43725</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2019</v>
      </c>
      <c r="D4642" s="3">
        <v>43720</v>
      </c>
      <c r="E4642" s="3">
        <v>43725</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2020</v>
      </c>
      <c r="D4643" s="3">
        <v>44127</v>
      </c>
      <c r="E4643" s="3">
        <v>44129</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2020</v>
      </c>
      <c r="D4644" s="3">
        <v>44127</v>
      </c>
      <c r="E4644" s="3">
        <v>44129</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2018</v>
      </c>
      <c r="D4645" s="3">
        <v>43314</v>
      </c>
      <c r="E4645" s="3">
        <v>43318</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2018</v>
      </c>
      <c r="D4646" s="3">
        <v>43314</v>
      </c>
      <c r="E4646" s="3">
        <v>43318</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2019</v>
      </c>
      <c r="D4647" s="3">
        <v>43690</v>
      </c>
      <c r="E4647" s="3">
        <v>43694</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2017</v>
      </c>
      <c r="D4648" s="3">
        <v>42885</v>
      </c>
      <c r="E4648" s="3">
        <v>42891</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2019</v>
      </c>
      <c r="D4649" s="3">
        <v>43582</v>
      </c>
      <c r="E4649" s="3">
        <v>43587</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2020</v>
      </c>
      <c r="D4650" s="3">
        <v>43966</v>
      </c>
      <c r="E4650" s="3">
        <v>43971</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2020</v>
      </c>
      <c r="D4651" s="3">
        <v>43966</v>
      </c>
      <c r="E4651" s="3">
        <v>43971</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2020</v>
      </c>
      <c r="D4652" s="3">
        <v>43930</v>
      </c>
      <c r="E4652" s="3">
        <v>43934</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2020</v>
      </c>
      <c r="D4653" s="3">
        <v>43930</v>
      </c>
      <c r="E4653" s="3">
        <v>43934</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2020</v>
      </c>
      <c r="D4654" s="3">
        <v>43879</v>
      </c>
      <c r="E4654" s="3">
        <v>43885</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2020</v>
      </c>
      <c r="D4655" s="3">
        <v>43879</v>
      </c>
      <c r="E4655" s="3">
        <v>43885</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2020</v>
      </c>
      <c r="D4656" s="3">
        <v>44007</v>
      </c>
      <c r="E4656" s="3">
        <v>44009</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2017</v>
      </c>
      <c r="D4657" s="3">
        <v>42860</v>
      </c>
      <c r="E4657" s="3">
        <v>42865</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2018</v>
      </c>
      <c r="D4658" s="3">
        <v>43223</v>
      </c>
      <c r="E4658" s="3">
        <v>43227</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2018</v>
      </c>
      <c r="D4659" s="3">
        <v>43223</v>
      </c>
      <c r="E4659" s="3">
        <v>43227</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2018</v>
      </c>
      <c r="D4660" s="3">
        <v>43223</v>
      </c>
      <c r="E4660" s="3">
        <v>43227</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2018</v>
      </c>
      <c r="D4661" s="3">
        <v>43223</v>
      </c>
      <c r="E4661" s="3">
        <v>43227</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2018</v>
      </c>
      <c r="D4662" s="3">
        <v>43223</v>
      </c>
      <c r="E4662" s="3">
        <v>43227</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2018</v>
      </c>
      <c r="D4663" s="3">
        <v>43223</v>
      </c>
      <c r="E4663" s="3">
        <v>43227</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2018</v>
      </c>
      <c r="D4664" s="3">
        <v>43223</v>
      </c>
      <c r="E4664" s="3">
        <v>43227</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2019</v>
      </c>
      <c r="D4665" s="3">
        <v>43727</v>
      </c>
      <c r="E4665" s="3">
        <v>43731</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2019</v>
      </c>
      <c r="D4666" s="3">
        <v>43731</v>
      </c>
      <c r="E4666" s="3">
        <v>43735</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2019</v>
      </c>
      <c r="D4667" s="3">
        <v>43731</v>
      </c>
      <c r="E4667" s="3">
        <v>43735</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2019</v>
      </c>
      <c r="D4668" s="3">
        <v>43475</v>
      </c>
      <c r="E4668" s="3">
        <v>43482</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2019</v>
      </c>
      <c r="D4669" s="3">
        <v>43475</v>
      </c>
      <c r="E4669" s="3">
        <v>43482</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2020</v>
      </c>
      <c r="D4670" s="3">
        <v>43958</v>
      </c>
      <c r="E4670" s="3">
        <v>43963</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2020</v>
      </c>
      <c r="D4671" s="3">
        <v>43958</v>
      </c>
      <c r="E4671" s="3">
        <v>43963</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2020</v>
      </c>
      <c r="D4672" s="3">
        <v>43958</v>
      </c>
      <c r="E4672" s="3">
        <v>43963</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2019</v>
      </c>
      <c r="D4673" s="3">
        <v>43678</v>
      </c>
      <c r="E4673" s="3">
        <v>43684</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2019</v>
      </c>
      <c r="D4674" s="3">
        <v>43678</v>
      </c>
      <c r="E4674" s="3">
        <v>43684</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2019</v>
      </c>
      <c r="D4675" s="3">
        <v>43678</v>
      </c>
      <c r="E4675" s="3">
        <v>43684</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2019</v>
      </c>
      <c r="D4676" s="3">
        <v>43678</v>
      </c>
      <c r="E4676" s="3">
        <v>43684</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2020</v>
      </c>
      <c r="D4677" s="3">
        <v>43918</v>
      </c>
      <c r="E4677" s="3">
        <v>43920</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2017</v>
      </c>
      <c r="D4678" s="3">
        <v>42808</v>
      </c>
      <c r="E4678" s="3">
        <v>42813</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2017</v>
      </c>
      <c r="D4679" s="3">
        <v>42808</v>
      </c>
      <c r="E4679" s="3">
        <v>42813</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2017</v>
      </c>
      <c r="D4680" s="3">
        <v>42808</v>
      </c>
      <c r="E4680" s="3">
        <v>42813</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2017</v>
      </c>
      <c r="D4681" s="3">
        <v>42808</v>
      </c>
      <c r="E4681" s="3">
        <v>42813</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2017</v>
      </c>
      <c r="D4682" s="3">
        <v>42808</v>
      </c>
      <c r="E4682" s="3">
        <v>42813</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2019</v>
      </c>
      <c r="D4683" s="3">
        <v>43661</v>
      </c>
      <c r="E4683" s="3">
        <v>43665</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2019</v>
      </c>
      <c r="D4684" s="3">
        <v>43801</v>
      </c>
      <c r="E4684" s="3">
        <v>43801</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2019</v>
      </c>
      <c r="D4685" s="3">
        <v>43707</v>
      </c>
      <c r="E4685" s="3">
        <v>43712</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2019</v>
      </c>
      <c r="D4686" s="3">
        <v>43707</v>
      </c>
      <c r="E4686" s="3">
        <v>43712</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2019</v>
      </c>
      <c r="D4687" s="3">
        <v>43707</v>
      </c>
      <c r="E4687" s="3">
        <v>43712</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2019</v>
      </c>
      <c r="D4688" s="3">
        <v>43707</v>
      </c>
      <c r="E4688" s="3">
        <v>43712</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2019</v>
      </c>
      <c r="D4689" s="3">
        <v>43641</v>
      </c>
      <c r="E4689" s="3">
        <v>43647</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2020</v>
      </c>
      <c r="D4690" s="3">
        <v>43921</v>
      </c>
      <c r="E4690" s="3">
        <v>43925</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2017</v>
      </c>
      <c r="D4691" s="3">
        <v>43089</v>
      </c>
      <c r="E4691" s="3">
        <v>43091</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2017</v>
      </c>
      <c r="D4692" s="3">
        <v>43089</v>
      </c>
      <c r="E4692" s="3">
        <v>43091</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2017</v>
      </c>
      <c r="D4693" s="3">
        <v>43089</v>
      </c>
      <c r="E4693" s="3">
        <v>43091</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2017</v>
      </c>
      <c r="D4694" s="3">
        <v>43089</v>
      </c>
      <c r="E4694" s="3">
        <v>43091</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2017</v>
      </c>
      <c r="D4695" s="3">
        <v>43089</v>
      </c>
      <c r="E4695" s="3">
        <v>43091</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2018</v>
      </c>
      <c r="D4696" s="3">
        <v>43451</v>
      </c>
      <c r="E4696" s="3">
        <v>43451</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2018</v>
      </c>
      <c r="D4697" s="3">
        <v>43451</v>
      </c>
      <c r="E4697" s="3">
        <v>43451</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2018</v>
      </c>
      <c r="D4698" s="3">
        <v>43451</v>
      </c>
      <c r="E4698" s="3">
        <v>43451</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2018</v>
      </c>
      <c r="D4699" s="3">
        <v>43451</v>
      </c>
      <c r="E4699" s="3">
        <v>43451</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2018</v>
      </c>
      <c r="D4700" s="3">
        <v>43451</v>
      </c>
      <c r="E4700" s="3">
        <v>43451</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2020</v>
      </c>
      <c r="D4701" s="3">
        <v>43963</v>
      </c>
      <c r="E4701" s="3">
        <v>43969</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2020</v>
      </c>
      <c r="D4702" s="3">
        <v>43963</v>
      </c>
      <c r="E4702" s="3">
        <v>43969</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2020</v>
      </c>
      <c r="D4703" s="3">
        <v>43963</v>
      </c>
      <c r="E4703" s="3">
        <v>43969</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2020</v>
      </c>
      <c r="D4704" s="3">
        <v>43963</v>
      </c>
      <c r="E4704" s="3">
        <v>43969</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2019</v>
      </c>
      <c r="D4705" s="3">
        <v>43641</v>
      </c>
      <c r="E4705" s="3">
        <v>43645</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2019</v>
      </c>
      <c r="D4706" s="3">
        <v>43603</v>
      </c>
      <c r="E4706" s="3">
        <v>43604</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2019</v>
      </c>
      <c r="D4707" s="3">
        <v>43603</v>
      </c>
      <c r="E4707" s="3">
        <v>43604</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2019</v>
      </c>
      <c r="D4708" s="3">
        <v>43603</v>
      </c>
      <c r="E4708" s="3">
        <v>43604</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2020</v>
      </c>
      <c r="D4709" s="3">
        <v>44012</v>
      </c>
      <c r="E4709" s="3">
        <v>44013</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2020</v>
      </c>
      <c r="D4710" s="3">
        <v>44012</v>
      </c>
      <c r="E4710" s="3">
        <v>44013</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2020</v>
      </c>
      <c r="D4711" s="3">
        <v>44012</v>
      </c>
      <c r="E4711" s="3">
        <v>44013</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2020</v>
      </c>
      <c r="D4712" s="3">
        <v>44012</v>
      </c>
      <c r="E4712" s="3">
        <v>44013</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2017</v>
      </c>
      <c r="D4713" s="3">
        <v>42825</v>
      </c>
      <c r="E4713" s="3">
        <v>42825</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2017</v>
      </c>
      <c r="D4714" s="3">
        <v>43085</v>
      </c>
      <c r="E4714" s="3">
        <v>43090</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2017</v>
      </c>
      <c r="D4715" s="3">
        <v>43085</v>
      </c>
      <c r="E4715" s="3">
        <v>43090</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2020</v>
      </c>
      <c r="D4716" s="3">
        <v>43970</v>
      </c>
      <c r="E4716" s="3">
        <v>43972</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2018</v>
      </c>
      <c r="D4717" s="3">
        <v>43232</v>
      </c>
      <c r="E4717" s="3">
        <v>43236</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2020</v>
      </c>
      <c r="D4718" s="3">
        <v>44169</v>
      </c>
      <c r="E4718" s="3">
        <v>44173</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2018</v>
      </c>
      <c r="D4719" s="3">
        <v>43446</v>
      </c>
      <c r="E4719" s="3">
        <v>43451</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2018</v>
      </c>
      <c r="D4720" s="3">
        <v>43383</v>
      </c>
      <c r="E4720" s="3">
        <v>43384</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2018</v>
      </c>
      <c r="D4721" s="3">
        <v>43208</v>
      </c>
      <c r="E4721" s="3">
        <v>43210</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2018</v>
      </c>
      <c r="D4722" s="3">
        <v>43208</v>
      </c>
      <c r="E4722" s="3">
        <v>43210</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2017</v>
      </c>
      <c r="D4723" s="3">
        <v>42893</v>
      </c>
      <c r="E4723" s="3">
        <v>42897</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2020</v>
      </c>
      <c r="D4724" s="3">
        <v>44076</v>
      </c>
      <c r="E4724" s="3">
        <v>44082</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2019</v>
      </c>
      <c r="D4725" s="3">
        <v>43608</v>
      </c>
      <c r="E4725" s="3">
        <v>43608</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2019</v>
      </c>
      <c r="D4726" s="3">
        <v>43781</v>
      </c>
      <c r="E4726" s="3">
        <v>43785</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2019</v>
      </c>
      <c r="D4727" s="3">
        <v>43781</v>
      </c>
      <c r="E4727" s="3">
        <v>43785</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2017</v>
      </c>
      <c r="D4728" s="3">
        <v>43064</v>
      </c>
      <c r="E4728" s="3">
        <v>43068</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2017</v>
      </c>
      <c r="D4729" s="3">
        <v>43064</v>
      </c>
      <c r="E4729" s="3">
        <v>43068</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2017</v>
      </c>
      <c r="D4730" s="3">
        <v>43046</v>
      </c>
      <c r="E4730" s="3">
        <v>43051</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2019</v>
      </c>
      <c r="D4731" s="3">
        <v>43665</v>
      </c>
      <c r="E4731" s="3">
        <v>43670</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2018</v>
      </c>
      <c r="D4732" s="3">
        <v>43188</v>
      </c>
      <c r="E4732" s="3">
        <v>43190</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2018</v>
      </c>
      <c r="D4733" s="3">
        <v>43188</v>
      </c>
      <c r="E4733" s="3">
        <v>43190</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2018</v>
      </c>
      <c r="D4734" s="3">
        <v>43188</v>
      </c>
      <c r="E4734" s="3">
        <v>43190</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2018</v>
      </c>
      <c r="D4735" s="3">
        <v>43188</v>
      </c>
      <c r="E4735" s="3">
        <v>43190</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2019</v>
      </c>
      <c r="D4736" s="3">
        <v>43563</v>
      </c>
      <c r="E4736" s="3">
        <v>43568</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2018</v>
      </c>
      <c r="D4737" s="3">
        <v>43264</v>
      </c>
      <c r="E4737" s="3">
        <v>43270</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2018</v>
      </c>
      <c r="D4738" s="3">
        <v>43264</v>
      </c>
      <c r="E4738" s="3">
        <v>43270</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2018</v>
      </c>
      <c r="D4739" s="3">
        <v>43264</v>
      </c>
      <c r="E4739" s="3">
        <v>43270</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2018</v>
      </c>
      <c r="D4740" s="3">
        <v>43149</v>
      </c>
      <c r="E4740" s="3">
        <v>43155</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2018</v>
      </c>
      <c r="D4741" s="3">
        <v>43149</v>
      </c>
      <c r="E4741" s="3">
        <v>43155</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2020</v>
      </c>
      <c r="D4742" s="3">
        <v>44148</v>
      </c>
      <c r="E4742" s="3">
        <v>44152</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2020</v>
      </c>
      <c r="D4743" s="3">
        <v>44148</v>
      </c>
      <c r="E4743" s="3">
        <v>44152</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2020</v>
      </c>
      <c r="D4744" s="3">
        <v>44148</v>
      </c>
      <c r="E4744" s="3">
        <v>44152</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2020</v>
      </c>
      <c r="D4745" s="3">
        <v>43896</v>
      </c>
      <c r="E4745" s="3">
        <v>43896</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2020</v>
      </c>
      <c r="D4746" s="3">
        <v>43896</v>
      </c>
      <c r="E4746" s="3">
        <v>43896</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2020</v>
      </c>
      <c r="D4747" s="3">
        <v>43896</v>
      </c>
      <c r="E4747" s="3">
        <v>43896</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2020</v>
      </c>
      <c r="D4748" s="3">
        <v>43896</v>
      </c>
      <c r="E4748" s="3">
        <v>43896</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2019</v>
      </c>
      <c r="D4749" s="3">
        <v>43528</v>
      </c>
      <c r="E4749" s="3">
        <v>43528</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2019</v>
      </c>
      <c r="D4750" s="3">
        <v>43528</v>
      </c>
      <c r="E4750" s="3">
        <v>43528</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2019</v>
      </c>
      <c r="D4751" s="3">
        <v>43824</v>
      </c>
      <c r="E4751" s="3">
        <v>43825</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2019</v>
      </c>
      <c r="D4752" s="3">
        <v>43746</v>
      </c>
      <c r="E4752" s="3">
        <v>43748</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2019</v>
      </c>
      <c r="D4753" s="3">
        <v>43809</v>
      </c>
      <c r="E4753" s="3">
        <v>43813</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2020</v>
      </c>
      <c r="D4754" s="3">
        <v>44156</v>
      </c>
      <c r="E4754" s="3">
        <v>44160</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2018</v>
      </c>
      <c r="D4755" s="3">
        <v>43446</v>
      </c>
      <c r="E4755" s="3">
        <v>43450</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2020</v>
      </c>
      <c r="D4756" s="3">
        <v>43865</v>
      </c>
      <c r="E4756" s="3">
        <v>43870</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2020</v>
      </c>
      <c r="D4757" s="3">
        <v>43865</v>
      </c>
      <c r="E4757" s="3">
        <v>43870</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2020</v>
      </c>
      <c r="D4758" s="3">
        <v>44096</v>
      </c>
      <c r="E4758" s="3">
        <v>44100</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2020</v>
      </c>
      <c r="D4759" s="3">
        <v>43952</v>
      </c>
      <c r="E4759" s="3">
        <v>43957</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2017</v>
      </c>
      <c r="D4760" s="3">
        <v>43042</v>
      </c>
      <c r="E4760" s="3">
        <v>43046</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2017</v>
      </c>
      <c r="D4761" s="3">
        <v>43042</v>
      </c>
      <c r="E4761" s="3">
        <v>43046</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2017</v>
      </c>
      <c r="D4762" s="3">
        <v>43042</v>
      </c>
      <c r="E4762" s="3">
        <v>43046</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2019</v>
      </c>
      <c r="D4763" s="3">
        <v>43830</v>
      </c>
      <c r="E4763" s="3">
        <v>43835</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2019</v>
      </c>
      <c r="D4764" s="3">
        <v>43830</v>
      </c>
      <c r="E4764" s="3">
        <v>43835</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2017</v>
      </c>
      <c r="D4765" s="3">
        <v>42995</v>
      </c>
      <c r="E4765" s="3">
        <v>42999</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2020</v>
      </c>
      <c r="D4766" s="3">
        <v>44160</v>
      </c>
      <c r="E4766" s="3">
        <v>44163</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2018</v>
      </c>
      <c r="D4767" s="3">
        <v>43214</v>
      </c>
      <c r="E4767" s="3">
        <v>43218</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2018</v>
      </c>
      <c r="D4768" s="3">
        <v>43168</v>
      </c>
      <c r="E4768" s="3">
        <v>43171</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2018</v>
      </c>
      <c r="D4769" s="3">
        <v>43168</v>
      </c>
      <c r="E4769" s="3">
        <v>43171</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2020</v>
      </c>
      <c r="D4770" s="3">
        <v>43985</v>
      </c>
      <c r="E4770" s="3">
        <v>43986</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2019</v>
      </c>
      <c r="D4771" s="3">
        <v>43728</v>
      </c>
      <c r="E4771" s="3">
        <v>43733</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2019</v>
      </c>
      <c r="D4772" s="3">
        <v>43728</v>
      </c>
      <c r="E4772" s="3">
        <v>43733</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2017</v>
      </c>
      <c r="D4773" s="3">
        <v>43039</v>
      </c>
      <c r="E4773" s="3">
        <v>43042</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2020</v>
      </c>
      <c r="D4774" s="3">
        <v>44159</v>
      </c>
      <c r="E4774" s="3">
        <v>44163</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2020</v>
      </c>
      <c r="D4775" s="3">
        <v>44159</v>
      </c>
      <c r="E4775" s="3">
        <v>44163</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2020</v>
      </c>
      <c r="D4776" s="3">
        <v>44159</v>
      </c>
      <c r="E4776" s="3">
        <v>44163</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2020</v>
      </c>
      <c r="D4777" s="3">
        <v>44152</v>
      </c>
      <c r="E4777" s="3">
        <v>44157</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2019</v>
      </c>
      <c r="D4778" s="3">
        <v>43515</v>
      </c>
      <c r="E4778" s="3">
        <v>43519</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2019</v>
      </c>
      <c r="D4779" s="3">
        <v>43515</v>
      </c>
      <c r="E4779" s="3">
        <v>43519</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2020</v>
      </c>
      <c r="D4780" s="3">
        <v>44143</v>
      </c>
      <c r="E4780" s="3">
        <v>44147</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2017</v>
      </c>
      <c r="D4781" s="3">
        <v>42924</v>
      </c>
      <c r="E4781" s="3">
        <v>42926</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2017</v>
      </c>
      <c r="D4782" s="3">
        <v>43046</v>
      </c>
      <c r="E4782" s="3">
        <v>43051</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2017</v>
      </c>
      <c r="D4783" s="3">
        <v>43046</v>
      </c>
      <c r="E4783" s="3">
        <v>43051</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2017</v>
      </c>
      <c r="D4784" s="3">
        <v>43046</v>
      </c>
      <c r="E4784" s="3">
        <v>43051</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2020</v>
      </c>
      <c r="D4785" s="3">
        <v>43859</v>
      </c>
      <c r="E4785" s="3">
        <v>43863</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2018</v>
      </c>
      <c r="D4786" s="3">
        <v>43445</v>
      </c>
      <c r="E4786" s="3">
        <v>43450</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2018</v>
      </c>
      <c r="D4787" s="3">
        <v>43445</v>
      </c>
      <c r="E4787" s="3">
        <v>43450</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2018</v>
      </c>
      <c r="D4788" s="3">
        <v>43445</v>
      </c>
      <c r="E4788" s="3">
        <v>43450</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2018</v>
      </c>
      <c r="D4789" s="3">
        <v>43445</v>
      </c>
      <c r="E4789" s="3">
        <v>43450</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2018</v>
      </c>
      <c r="D4790" s="3">
        <v>43445</v>
      </c>
      <c r="E4790" s="3">
        <v>43450</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2018</v>
      </c>
      <c r="D4791" s="3">
        <v>43445</v>
      </c>
      <c r="E4791" s="3">
        <v>43450</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2018</v>
      </c>
      <c r="D4792" s="3">
        <v>43445</v>
      </c>
      <c r="E4792" s="3">
        <v>43450</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2018</v>
      </c>
      <c r="D4793" s="3">
        <v>43445</v>
      </c>
      <c r="E4793" s="3">
        <v>43450</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2018</v>
      </c>
      <c r="D4794" s="3">
        <v>43445</v>
      </c>
      <c r="E4794" s="3">
        <v>43450</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2018</v>
      </c>
      <c r="D4795" s="3">
        <v>43280</v>
      </c>
      <c r="E4795" s="3">
        <v>43285</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2018</v>
      </c>
      <c r="D4796" s="3">
        <v>43175</v>
      </c>
      <c r="E4796" s="3">
        <v>43182</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2018</v>
      </c>
      <c r="D4797" s="3">
        <v>43325</v>
      </c>
      <c r="E4797" s="3">
        <v>43329</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2019</v>
      </c>
      <c r="D4798" s="3">
        <v>43600</v>
      </c>
      <c r="E4798" s="3">
        <v>43605</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2019</v>
      </c>
      <c r="D4799" s="3">
        <v>43600</v>
      </c>
      <c r="E4799" s="3">
        <v>43605</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2019</v>
      </c>
      <c r="D4800" s="3">
        <v>43600</v>
      </c>
      <c r="E4800" s="3">
        <v>43605</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2019</v>
      </c>
      <c r="D4801" s="3">
        <v>43600</v>
      </c>
      <c r="E4801" s="3">
        <v>43605</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2019</v>
      </c>
      <c r="D4802" s="3">
        <v>43600</v>
      </c>
      <c r="E4802" s="3">
        <v>43605</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2019</v>
      </c>
      <c r="D4803" s="3">
        <v>43600</v>
      </c>
      <c r="E4803" s="3">
        <v>43605</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2019</v>
      </c>
      <c r="D4804" s="3">
        <v>43600</v>
      </c>
      <c r="E4804" s="3">
        <v>43605</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2020</v>
      </c>
      <c r="D4805" s="3">
        <v>44026</v>
      </c>
      <c r="E4805" s="3">
        <v>44030</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2020</v>
      </c>
      <c r="D4806" s="3">
        <v>44026</v>
      </c>
      <c r="E4806" s="3">
        <v>44030</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2018</v>
      </c>
      <c r="D4807" s="3">
        <v>43426</v>
      </c>
      <c r="E4807" s="3">
        <v>43429</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2018</v>
      </c>
      <c r="D4808" s="3">
        <v>43426</v>
      </c>
      <c r="E4808" s="3">
        <v>43429</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2018</v>
      </c>
      <c r="D4809" s="3">
        <v>43426</v>
      </c>
      <c r="E4809" s="3">
        <v>43429</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2017</v>
      </c>
      <c r="D4810" s="3">
        <v>43062</v>
      </c>
      <c r="E4810" s="3">
        <v>43067</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2018</v>
      </c>
      <c r="D4811" s="3">
        <v>43461</v>
      </c>
      <c r="E4811" s="3">
        <v>43464</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2018</v>
      </c>
      <c r="D4812" s="3">
        <v>43461</v>
      </c>
      <c r="E4812" s="3">
        <v>43464</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2019</v>
      </c>
      <c r="D4813" s="3">
        <v>43784</v>
      </c>
      <c r="E4813" s="3">
        <v>43789</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2019</v>
      </c>
      <c r="D4814" s="3">
        <v>43784</v>
      </c>
      <c r="E4814" s="3">
        <v>43789</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2019</v>
      </c>
      <c r="D4815" s="3">
        <v>43784</v>
      </c>
      <c r="E4815" s="3">
        <v>43789</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2019</v>
      </c>
      <c r="D4816" s="3">
        <v>43594</v>
      </c>
      <c r="E4816" s="3">
        <v>43596</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2017</v>
      </c>
      <c r="D4817" s="3">
        <v>43095</v>
      </c>
      <c r="E4817" s="3">
        <v>43100</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2017</v>
      </c>
      <c r="D4818" s="3">
        <v>43095</v>
      </c>
      <c r="E4818" s="3">
        <v>43100</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2017</v>
      </c>
      <c r="D4819" s="3">
        <v>43095</v>
      </c>
      <c r="E4819" s="3">
        <v>43100</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2017</v>
      </c>
      <c r="D4820" s="3">
        <v>43095</v>
      </c>
      <c r="E4820" s="3">
        <v>43100</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2020</v>
      </c>
      <c r="D4821" s="3">
        <v>43991</v>
      </c>
      <c r="E4821" s="3">
        <v>43997</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2018</v>
      </c>
      <c r="D4822" s="3">
        <v>43197</v>
      </c>
      <c r="E4822" s="3">
        <v>43201</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2018</v>
      </c>
      <c r="D4823" s="3">
        <v>43197</v>
      </c>
      <c r="E4823" s="3">
        <v>43201</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2019</v>
      </c>
      <c r="D4824" s="3">
        <v>43657</v>
      </c>
      <c r="E4824" s="3">
        <v>43658</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2019</v>
      </c>
      <c r="D4825" s="3">
        <v>43791</v>
      </c>
      <c r="E4825" s="3">
        <v>43796</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2019</v>
      </c>
      <c r="D4826" s="3">
        <v>43791</v>
      </c>
      <c r="E4826" s="3">
        <v>43796</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2019</v>
      </c>
      <c r="D4827" s="3">
        <v>43791</v>
      </c>
      <c r="E4827" s="3">
        <v>43796</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2020</v>
      </c>
      <c r="D4828" s="3">
        <v>44148</v>
      </c>
      <c r="E4828" s="3">
        <v>44151</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2017</v>
      </c>
      <c r="D4829" s="3">
        <v>43040</v>
      </c>
      <c r="E4829" s="3">
        <v>43047</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2017</v>
      </c>
      <c r="D4830" s="3">
        <v>43040</v>
      </c>
      <c r="E4830" s="3">
        <v>43047</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2019</v>
      </c>
      <c r="D4831" s="3">
        <v>43601</v>
      </c>
      <c r="E4831" s="3">
        <v>43607</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2017</v>
      </c>
      <c r="D4832" s="3">
        <v>43046</v>
      </c>
      <c r="E4832" s="3">
        <v>43051</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2017</v>
      </c>
      <c r="D4833" s="3">
        <v>43046</v>
      </c>
      <c r="E4833" s="3">
        <v>43051</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2017</v>
      </c>
      <c r="D4834" s="3">
        <v>43046</v>
      </c>
      <c r="E4834" s="3">
        <v>43051</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2017</v>
      </c>
      <c r="D4835" s="3">
        <v>43046</v>
      </c>
      <c r="E4835" s="3">
        <v>43051</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2020</v>
      </c>
      <c r="D4836" s="3">
        <v>44110</v>
      </c>
      <c r="E4836" s="3">
        <v>44115</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2020</v>
      </c>
      <c r="D4837" s="3">
        <v>44110</v>
      </c>
      <c r="E4837" s="3">
        <v>44115</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2020</v>
      </c>
      <c r="D4838" s="3">
        <v>44110</v>
      </c>
      <c r="E4838" s="3">
        <v>44115</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2020</v>
      </c>
      <c r="D4839" s="3">
        <v>43984</v>
      </c>
      <c r="E4839" s="3">
        <v>43986</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2020</v>
      </c>
      <c r="D4840" s="3">
        <v>43984</v>
      </c>
      <c r="E4840" s="3">
        <v>43986</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2020</v>
      </c>
      <c r="D4841" s="3">
        <v>43984</v>
      </c>
      <c r="E4841" s="3">
        <v>43986</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2020</v>
      </c>
      <c r="D4842" s="3">
        <v>44156</v>
      </c>
      <c r="E4842" s="3">
        <v>44161</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2019</v>
      </c>
      <c r="D4843" s="3">
        <v>43823</v>
      </c>
      <c r="E4843" s="3">
        <v>43828</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2020</v>
      </c>
      <c r="D4844" s="3">
        <v>44104</v>
      </c>
      <c r="E4844" s="3">
        <v>44109</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2019</v>
      </c>
      <c r="D4845" s="3">
        <v>43777</v>
      </c>
      <c r="E4845" s="3">
        <v>43779</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2017</v>
      </c>
      <c r="D4846" s="3">
        <v>42829</v>
      </c>
      <c r="E4846" s="3">
        <v>42830</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2018</v>
      </c>
      <c r="D4847" s="3">
        <v>43304</v>
      </c>
      <c r="E4847" s="3">
        <v>43307</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2017</v>
      </c>
      <c r="D4848" s="3">
        <v>42911</v>
      </c>
      <c r="E4848" s="3">
        <v>42913</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2017</v>
      </c>
      <c r="D4849" s="3">
        <v>42911</v>
      </c>
      <c r="E4849" s="3">
        <v>42913</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2017</v>
      </c>
      <c r="D4850" s="3">
        <v>42911</v>
      </c>
      <c r="E4850" s="3">
        <v>42913</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2017</v>
      </c>
      <c r="D4851" s="3">
        <v>42986</v>
      </c>
      <c r="E4851" s="3">
        <v>42992</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2017</v>
      </c>
      <c r="D4852" s="3">
        <v>42986</v>
      </c>
      <c r="E4852" s="3">
        <v>42992</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2017</v>
      </c>
      <c r="D4853" s="3">
        <v>42986</v>
      </c>
      <c r="E4853" s="3">
        <v>42992</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2017</v>
      </c>
      <c r="D4854" s="3">
        <v>42986</v>
      </c>
      <c r="E4854" s="3">
        <v>42992</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2017</v>
      </c>
      <c r="D4855" s="3">
        <v>43081</v>
      </c>
      <c r="E4855" s="3">
        <v>43084</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2017</v>
      </c>
      <c r="D4856" s="3">
        <v>43081</v>
      </c>
      <c r="E4856" s="3">
        <v>43084</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2017</v>
      </c>
      <c r="D4857" s="3">
        <v>43081</v>
      </c>
      <c r="E4857" s="3">
        <v>43084</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2018</v>
      </c>
      <c r="D4858" s="3">
        <v>43113</v>
      </c>
      <c r="E4858" s="3">
        <v>43117</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2018</v>
      </c>
      <c r="D4859" s="3">
        <v>43113</v>
      </c>
      <c r="E4859" s="3">
        <v>43117</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2018</v>
      </c>
      <c r="D4860" s="3">
        <v>43113</v>
      </c>
      <c r="E4860" s="3">
        <v>43117</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2020</v>
      </c>
      <c r="D4861" s="3">
        <v>44181</v>
      </c>
      <c r="E4861" s="3">
        <v>44185</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2019</v>
      </c>
      <c r="D4862" s="3">
        <v>43818</v>
      </c>
      <c r="E4862" s="3">
        <v>43824</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2017</v>
      </c>
      <c r="D4863" s="3">
        <v>42836</v>
      </c>
      <c r="E4863" s="3">
        <v>42841</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2019</v>
      </c>
      <c r="D4864" s="3">
        <v>43780</v>
      </c>
      <c r="E4864" s="3">
        <v>43784</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2019</v>
      </c>
      <c r="D4865" s="3">
        <v>43780</v>
      </c>
      <c r="E4865" s="3">
        <v>43784</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2020</v>
      </c>
      <c r="D4866" s="3">
        <v>44009</v>
      </c>
      <c r="E4866" s="3">
        <v>44013</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2020</v>
      </c>
      <c r="D4867" s="3">
        <v>44149</v>
      </c>
      <c r="E4867" s="3">
        <v>44154</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2020</v>
      </c>
      <c r="D4868" s="3">
        <v>44149</v>
      </c>
      <c r="E4868" s="3">
        <v>44154</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2020</v>
      </c>
      <c r="D4869" s="3">
        <v>44149</v>
      </c>
      <c r="E4869" s="3">
        <v>44154</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2020</v>
      </c>
      <c r="D4870" s="3">
        <v>44149</v>
      </c>
      <c r="E4870" s="3">
        <v>44154</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2020</v>
      </c>
      <c r="D4871" s="3">
        <v>44160</v>
      </c>
      <c r="E4871" s="3">
        <v>44165</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2020</v>
      </c>
      <c r="D4872" s="3">
        <v>44160</v>
      </c>
      <c r="E4872" s="3">
        <v>44165</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2020</v>
      </c>
      <c r="D4873" s="3">
        <v>43975</v>
      </c>
      <c r="E4873" s="3">
        <v>43979</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2020</v>
      </c>
      <c r="D4874" s="3">
        <v>43975</v>
      </c>
      <c r="E4874" s="3">
        <v>43979</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2020</v>
      </c>
      <c r="D4875" s="3">
        <v>43975</v>
      </c>
      <c r="E4875" s="3">
        <v>43979</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2020</v>
      </c>
      <c r="D4876" s="3">
        <v>43975</v>
      </c>
      <c r="E4876" s="3">
        <v>43979</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2017</v>
      </c>
      <c r="D4877" s="3">
        <v>43071</v>
      </c>
      <c r="E4877" s="3">
        <v>43076</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2017</v>
      </c>
      <c r="D4878" s="3">
        <v>43011</v>
      </c>
      <c r="E4878" s="3">
        <v>43017</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2017</v>
      </c>
      <c r="D4879" s="3">
        <v>43011</v>
      </c>
      <c r="E4879" s="3">
        <v>43017</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2019</v>
      </c>
      <c r="D4880" s="3">
        <v>43676</v>
      </c>
      <c r="E4880" s="3">
        <v>43678</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2020</v>
      </c>
      <c r="D4881" s="3">
        <v>44138</v>
      </c>
      <c r="E4881" s="3">
        <v>44141</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2020</v>
      </c>
      <c r="D4882" s="3">
        <v>44138</v>
      </c>
      <c r="E4882" s="3">
        <v>44141</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2020</v>
      </c>
      <c r="D4883" s="3">
        <v>44138</v>
      </c>
      <c r="E4883" s="3">
        <v>44141</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2020</v>
      </c>
      <c r="D4884" s="3">
        <v>44138</v>
      </c>
      <c r="E4884" s="3">
        <v>44141</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2020</v>
      </c>
      <c r="D4885" s="3">
        <v>43899</v>
      </c>
      <c r="E4885" s="3">
        <v>43906</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2020</v>
      </c>
      <c r="D4886" s="3">
        <v>43899</v>
      </c>
      <c r="E4886" s="3">
        <v>43906</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2017</v>
      </c>
      <c r="D4887" s="3">
        <v>43085</v>
      </c>
      <c r="E4887" s="3">
        <v>43089</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2019</v>
      </c>
      <c r="D4888" s="3">
        <v>43798</v>
      </c>
      <c r="E4888" s="3">
        <v>43801</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2019</v>
      </c>
      <c r="D4889" s="3">
        <v>43798</v>
      </c>
      <c r="E4889" s="3">
        <v>43801</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2019</v>
      </c>
      <c r="D4890" s="3">
        <v>43798</v>
      </c>
      <c r="E4890" s="3">
        <v>43801</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2019</v>
      </c>
      <c r="D4891" s="3">
        <v>43798</v>
      </c>
      <c r="E4891" s="3">
        <v>43801</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2019</v>
      </c>
      <c r="D4892" s="3">
        <v>43823</v>
      </c>
      <c r="E4892" s="3">
        <v>43830</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2019</v>
      </c>
      <c r="D4893" s="3">
        <v>43823</v>
      </c>
      <c r="E4893" s="3">
        <v>43830</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2019</v>
      </c>
      <c r="D4894" s="3">
        <v>43823</v>
      </c>
      <c r="E4894" s="3">
        <v>43830</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2019</v>
      </c>
      <c r="D4895" s="3">
        <v>43823</v>
      </c>
      <c r="E4895" s="3">
        <v>43830</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2019</v>
      </c>
      <c r="D4896" s="3">
        <v>43823</v>
      </c>
      <c r="E4896" s="3">
        <v>43830</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2019</v>
      </c>
      <c r="D4897" s="3">
        <v>43823</v>
      </c>
      <c r="E4897" s="3">
        <v>43830</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2019</v>
      </c>
      <c r="D4898" s="3">
        <v>43823</v>
      </c>
      <c r="E4898" s="3">
        <v>43830</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2017</v>
      </c>
      <c r="D4899" s="3">
        <v>43023</v>
      </c>
      <c r="E4899" s="3">
        <v>43025</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2017</v>
      </c>
      <c r="D4900" s="3">
        <v>43023</v>
      </c>
      <c r="E4900" s="3">
        <v>43025</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2019</v>
      </c>
      <c r="D4901" s="3">
        <v>43700</v>
      </c>
      <c r="E4901" s="3">
        <v>43705</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2020</v>
      </c>
      <c r="D4902" s="3">
        <v>44183</v>
      </c>
      <c r="E4902" s="3">
        <v>44187</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2020</v>
      </c>
      <c r="D4903" s="3">
        <v>44183</v>
      </c>
      <c r="E4903" s="3">
        <v>44187</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2020</v>
      </c>
      <c r="D4904" s="3">
        <v>43898</v>
      </c>
      <c r="E4904" s="3">
        <v>43903</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2020</v>
      </c>
      <c r="D4905" s="3">
        <v>43898</v>
      </c>
      <c r="E4905" s="3">
        <v>43903</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2017</v>
      </c>
      <c r="D4906" s="3">
        <v>43070</v>
      </c>
      <c r="E4906" s="3">
        <v>43072</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2017</v>
      </c>
      <c r="D4907" s="3">
        <v>43022</v>
      </c>
      <c r="E4907" s="3">
        <v>43024</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2017</v>
      </c>
      <c r="D4908" s="3">
        <v>43022</v>
      </c>
      <c r="E4908" s="3">
        <v>43024</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2017</v>
      </c>
      <c r="D4909" s="3">
        <v>43057</v>
      </c>
      <c r="E4909" s="3">
        <v>43062</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2017</v>
      </c>
      <c r="D4910" s="3">
        <v>43057</v>
      </c>
      <c r="E4910" s="3">
        <v>43062</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2020</v>
      </c>
      <c r="D4911" s="3">
        <v>43845</v>
      </c>
      <c r="E4911" s="3">
        <v>43849</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2020</v>
      </c>
      <c r="D4912" s="3">
        <v>43845</v>
      </c>
      <c r="E4912" s="3">
        <v>43849</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2020</v>
      </c>
      <c r="D4913" s="3">
        <v>43845</v>
      </c>
      <c r="E4913" s="3">
        <v>43849</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2020</v>
      </c>
      <c r="D4914" s="3">
        <v>43845</v>
      </c>
      <c r="E4914" s="3">
        <v>43849</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2020</v>
      </c>
      <c r="D4915" s="3">
        <v>43845</v>
      </c>
      <c r="E4915" s="3">
        <v>43849</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2018</v>
      </c>
      <c r="D4916" s="3">
        <v>43367</v>
      </c>
      <c r="E4916" s="3">
        <v>43369</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2018</v>
      </c>
      <c r="D4917" s="3">
        <v>43367</v>
      </c>
      <c r="E4917" s="3">
        <v>43369</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2020</v>
      </c>
      <c r="D4918" s="3">
        <v>44114</v>
      </c>
      <c r="E4918" s="3">
        <v>44116</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2020</v>
      </c>
      <c r="D4919" s="3">
        <v>44114</v>
      </c>
      <c r="E4919" s="3">
        <v>44116</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2019</v>
      </c>
      <c r="D4920" s="3">
        <v>43467</v>
      </c>
      <c r="E4920" s="3">
        <v>43472</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2019</v>
      </c>
      <c r="D4921" s="3">
        <v>43467</v>
      </c>
      <c r="E4921" s="3">
        <v>43472</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2020</v>
      </c>
      <c r="D4922" s="3">
        <v>44063</v>
      </c>
      <c r="E4922" s="3">
        <v>44067</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2020</v>
      </c>
      <c r="D4923" s="3">
        <v>44191</v>
      </c>
      <c r="E4923" s="3">
        <v>44195</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2020</v>
      </c>
      <c r="D4924" s="3">
        <v>44191</v>
      </c>
      <c r="E4924" s="3">
        <v>44195</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2020</v>
      </c>
      <c r="D4925" s="3">
        <v>44191</v>
      </c>
      <c r="E4925" s="3">
        <v>44195</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2020</v>
      </c>
      <c r="D4926" s="3">
        <v>44191</v>
      </c>
      <c r="E4926" s="3">
        <v>44195</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2020</v>
      </c>
      <c r="D4927" s="3">
        <v>44085</v>
      </c>
      <c r="E4927" s="3">
        <v>44088</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2020</v>
      </c>
      <c r="D4928" s="3">
        <v>44124</v>
      </c>
      <c r="E4928" s="3">
        <v>44128</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2020</v>
      </c>
      <c r="D4929" s="3">
        <v>44167</v>
      </c>
      <c r="E4929" s="3">
        <v>44172</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2020</v>
      </c>
      <c r="D4930" s="3">
        <v>44167</v>
      </c>
      <c r="E4930" s="3">
        <v>44172</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2017</v>
      </c>
      <c r="D4931" s="3">
        <v>42980</v>
      </c>
      <c r="E4931" s="3">
        <v>42981</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2017</v>
      </c>
      <c r="D4932" s="3">
        <v>42980</v>
      </c>
      <c r="E4932" s="3">
        <v>42981</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2020</v>
      </c>
      <c r="D4933" s="3">
        <v>43916</v>
      </c>
      <c r="E4933" s="3">
        <v>43921</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2018</v>
      </c>
      <c r="D4934" s="3">
        <v>43371</v>
      </c>
      <c r="E4934" s="3">
        <v>43377</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2018</v>
      </c>
      <c r="D4935" s="3">
        <v>43371</v>
      </c>
      <c r="E4935" s="3">
        <v>43377</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2018</v>
      </c>
      <c r="D4936" s="3">
        <v>43371</v>
      </c>
      <c r="E4936" s="3">
        <v>43377</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2018</v>
      </c>
      <c r="D4937" s="3">
        <v>43174</v>
      </c>
      <c r="E4937" s="3">
        <v>43180</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2020</v>
      </c>
      <c r="D4938" s="3">
        <v>43837</v>
      </c>
      <c r="E4938" s="3">
        <v>43844</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2017</v>
      </c>
      <c r="D4939" s="3">
        <v>42749</v>
      </c>
      <c r="E4939" s="3">
        <v>42754</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2017</v>
      </c>
      <c r="D4940" s="3">
        <v>42749</v>
      </c>
      <c r="E4940" s="3">
        <v>42754</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2017</v>
      </c>
      <c r="D4941" s="3">
        <v>42749</v>
      </c>
      <c r="E4941" s="3">
        <v>42754</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2018</v>
      </c>
      <c r="D4942" s="3">
        <v>43137</v>
      </c>
      <c r="E4942" s="3">
        <v>43144</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2018</v>
      </c>
      <c r="D4943" s="3">
        <v>43137</v>
      </c>
      <c r="E4943" s="3">
        <v>43144</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2018</v>
      </c>
      <c r="D4944" s="3">
        <v>43137</v>
      </c>
      <c r="E4944" s="3">
        <v>43144</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2020</v>
      </c>
      <c r="D4945" s="3">
        <v>44187</v>
      </c>
      <c r="E4945" s="3">
        <v>44193</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2019</v>
      </c>
      <c r="D4946" s="3">
        <v>43714</v>
      </c>
      <c r="E4946" s="3">
        <v>43715</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2019</v>
      </c>
      <c r="D4947" s="3">
        <v>43714</v>
      </c>
      <c r="E4947" s="3">
        <v>43715</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2019</v>
      </c>
      <c r="D4948" s="3">
        <v>43714</v>
      </c>
      <c r="E4948" s="3">
        <v>43715</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2017</v>
      </c>
      <c r="D4949" s="3">
        <v>43012</v>
      </c>
      <c r="E4949" s="3">
        <v>43017</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2020</v>
      </c>
      <c r="D4950" s="3">
        <v>44163</v>
      </c>
      <c r="E4950" s="3">
        <v>44168</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2020</v>
      </c>
      <c r="D4951" s="3">
        <v>44163</v>
      </c>
      <c r="E4951" s="3">
        <v>44168</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2019</v>
      </c>
      <c r="D4952" s="3">
        <v>43767</v>
      </c>
      <c r="E4952" s="3">
        <v>43771</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2018</v>
      </c>
      <c r="D4953" s="3">
        <v>43260</v>
      </c>
      <c r="E4953" s="3">
        <v>43264</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2020</v>
      </c>
      <c r="D4954" s="3">
        <v>44174</v>
      </c>
      <c r="E4954" s="3">
        <v>44178</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2018</v>
      </c>
      <c r="D4955" s="3">
        <v>43175</v>
      </c>
      <c r="E4955" s="3">
        <v>43179</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2017</v>
      </c>
      <c r="D4956" s="3">
        <v>42895</v>
      </c>
      <c r="E4956" s="3">
        <v>42899</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2017</v>
      </c>
      <c r="D4957" s="3">
        <v>42895</v>
      </c>
      <c r="E4957" s="3">
        <v>42899</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2017</v>
      </c>
      <c r="D4958" s="3">
        <v>42895</v>
      </c>
      <c r="E4958" s="3">
        <v>42899</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2018</v>
      </c>
      <c r="D4959" s="3">
        <v>43179</v>
      </c>
      <c r="E4959" s="3">
        <v>43185</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2018</v>
      </c>
      <c r="D4960" s="3">
        <v>43179</v>
      </c>
      <c r="E4960" s="3">
        <v>43185</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2019</v>
      </c>
      <c r="D4961" s="3">
        <v>43788</v>
      </c>
      <c r="E4961" s="3">
        <v>43792</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2019</v>
      </c>
      <c r="D4962" s="3">
        <v>43788</v>
      </c>
      <c r="E4962" s="3">
        <v>43792</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2017</v>
      </c>
      <c r="D4963" s="3">
        <v>42801</v>
      </c>
      <c r="E4963" s="3">
        <v>42802</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2017</v>
      </c>
      <c r="D4964" s="3">
        <v>42801</v>
      </c>
      <c r="E4964" s="3">
        <v>42802</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2017</v>
      </c>
      <c r="D4965" s="3">
        <v>42801</v>
      </c>
      <c r="E4965" s="3">
        <v>42802</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2019</v>
      </c>
      <c r="D4966" s="3">
        <v>43601</v>
      </c>
      <c r="E4966" s="3">
        <v>43605</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2018</v>
      </c>
      <c r="D4967" s="3">
        <v>43245</v>
      </c>
      <c r="E4967" s="3">
        <v>43248</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2018</v>
      </c>
      <c r="D4968" s="3">
        <v>43314</v>
      </c>
      <c r="E4968" s="3">
        <v>43317</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2018</v>
      </c>
      <c r="D4969" s="3">
        <v>43314</v>
      </c>
      <c r="E4969" s="3">
        <v>43317</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2018</v>
      </c>
      <c r="D4970" s="3">
        <v>43314</v>
      </c>
      <c r="E4970" s="3">
        <v>43317</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2018</v>
      </c>
      <c r="D4971" s="3">
        <v>43314</v>
      </c>
      <c r="E4971" s="3">
        <v>43317</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2019</v>
      </c>
      <c r="D4972" s="3">
        <v>43776</v>
      </c>
      <c r="E4972" s="3">
        <v>43779</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2019</v>
      </c>
      <c r="D4973" s="3">
        <v>43776</v>
      </c>
      <c r="E4973" s="3">
        <v>43779</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2019</v>
      </c>
      <c r="D4974" s="3">
        <v>43776</v>
      </c>
      <c r="E4974" s="3">
        <v>43779</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2019</v>
      </c>
      <c r="D4975" s="3">
        <v>43776</v>
      </c>
      <c r="E4975" s="3">
        <v>43779</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2019</v>
      </c>
      <c r="D4976" s="3">
        <v>43777</v>
      </c>
      <c r="E4976" s="3">
        <v>43782</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2018</v>
      </c>
      <c r="D4977" s="3">
        <v>43361</v>
      </c>
      <c r="E4977" s="3">
        <v>43366</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2018</v>
      </c>
      <c r="D4978" s="3">
        <v>43441</v>
      </c>
      <c r="E4978" s="3">
        <v>43443</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2018</v>
      </c>
      <c r="D4979" s="3">
        <v>43441</v>
      </c>
      <c r="E4979" s="3">
        <v>43443</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2018</v>
      </c>
      <c r="D4980" s="3">
        <v>43441</v>
      </c>
      <c r="E4980" s="3">
        <v>43443</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2019</v>
      </c>
      <c r="D4981" s="3">
        <v>43809</v>
      </c>
      <c r="E4981" s="3">
        <v>43813</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2019</v>
      </c>
      <c r="D4982" s="3">
        <v>43809</v>
      </c>
      <c r="E4982" s="3">
        <v>43813</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2019</v>
      </c>
      <c r="D4983" s="3">
        <v>43809</v>
      </c>
      <c r="E4983" s="3">
        <v>43813</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2017</v>
      </c>
      <c r="D4984" s="3">
        <v>43055</v>
      </c>
      <c r="E4984" s="3">
        <v>43061</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2019</v>
      </c>
      <c r="D4985" s="3">
        <v>43776</v>
      </c>
      <c r="E4985" s="3">
        <v>43780</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2018</v>
      </c>
      <c r="D4986" s="3">
        <v>43349</v>
      </c>
      <c r="E4986" s="3">
        <v>43353</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2017</v>
      </c>
      <c r="D4987" s="3">
        <v>42981</v>
      </c>
      <c r="E4987" s="3">
        <v>42981</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2019</v>
      </c>
      <c r="D4988" s="3">
        <v>43580</v>
      </c>
      <c r="E4988" s="3">
        <v>43584</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2019</v>
      </c>
      <c r="D4989" s="3">
        <v>43580</v>
      </c>
      <c r="E4989" s="3">
        <v>43584</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2019</v>
      </c>
      <c r="D4990" s="3">
        <v>43580</v>
      </c>
      <c r="E4990" s="3">
        <v>43584</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2020</v>
      </c>
      <c r="D4991" s="3">
        <v>44075</v>
      </c>
      <c r="E4991" s="3">
        <v>44079</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2020</v>
      </c>
      <c r="D4992" s="3">
        <v>44075</v>
      </c>
      <c r="E4992" s="3">
        <v>44079</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2020</v>
      </c>
      <c r="D4993" s="3">
        <v>44173</v>
      </c>
      <c r="E4993" s="3">
        <v>44179</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2018</v>
      </c>
      <c r="D4994" s="3">
        <v>43452</v>
      </c>
      <c r="E4994" s="3">
        <v>43459</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2018</v>
      </c>
      <c r="D4995" s="3">
        <v>43452</v>
      </c>
      <c r="E4995" s="3">
        <v>43459</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2018</v>
      </c>
      <c r="D4996" s="3">
        <v>43452</v>
      </c>
      <c r="E4996" s="3">
        <v>43459</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2017</v>
      </c>
      <c r="D4997" s="3">
        <v>43043</v>
      </c>
      <c r="E4997" s="3">
        <v>43049</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2020</v>
      </c>
      <c r="D4998" s="3">
        <v>43901</v>
      </c>
      <c r="E4998" s="3">
        <v>43906</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2020</v>
      </c>
      <c r="D4999" s="3">
        <v>43901</v>
      </c>
      <c r="E4999" s="3">
        <v>43906</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2019</v>
      </c>
      <c r="D5000" s="3">
        <v>43496</v>
      </c>
      <c r="E5000" s="3">
        <v>43500</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2019</v>
      </c>
      <c r="D5001" s="3">
        <v>43496</v>
      </c>
      <c r="E5001" s="3">
        <v>43500</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2020</v>
      </c>
      <c r="D5002" s="3">
        <v>43959</v>
      </c>
      <c r="E5002" s="3">
        <v>43964</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2019</v>
      </c>
      <c r="D5003" s="3">
        <v>43610</v>
      </c>
      <c r="E5003" s="3">
        <v>43610</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2019</v>
      </c>
      <c r="D5004" s="3">
        <v>43610</v>
      </c>
      <c r="E5004" s="3">
        <v>43610</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2019</v>
      </c>
      <c r="D5005" s="3">
        <v>43746</v>
      </c>
      <c r="E5005" s="3">
        <v>43751</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2017</v>
      </c>
      <c r="D5006" s="3">
        <v>42855</v>
      </c>
      <c r="E5006" s="3">
        <v>42857</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2018</v>
      </c>
      <c r="D5007" s="3">
        <v>43414</v>
      </c>
      <c r="E5007" s="3">
        <v>43418</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2018</v>
      </c>
      <c r="D5008" s="3">
        <v>43413</v>
      </c>
      <c r="E5008" s="3">
        <v>43418</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2018</v>
      </c>
      <c r="D5009" s="3">
        <v>43413</v>
      </c>
      <c r="E5009" s="3">
        <v>43418</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2018</v>
      </c>
      <c r="D5010" s="3">
        <v>43350</v>
      </c>
      <c r="E5010" s="3">
        <v>43357</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2018</v>
      </c>
      <c r="D5011" s="3">
        <v>43350</v>
      </c>
      <c r="E5011" s="3">
        <v>43357</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2018</v>
      </c>
      <c r="D5012" s="3">
        <v>43350</v>
      </c>
      <c r="E5012" s="3">
        <v>43357</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2020</v>
      </c>
      <c r="D5013" s="3">
        <v>43963</v>
      </c>
      <c r="E5013" s="3">
        <v>43965</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2020</v>
      </c>
      <c r="D5014" s="3">
        <v>44034</v>
      </c>
      <c r="E5014" s="3">
        <v>44039</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2020</v>
      </c>
      <c r="D5015" s="3">
        <v>44034</v>
      </c>
      <c r="E5015" s="3">
        <v>44039</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2020</v>
      </c>
      <c r="D5016" s="3">
        <v>44034</v>
      </c>
      <c r="E5016" s="3">
        <v>44039</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2017</v>
      </c>
      <c r="D5017" s="3">
        <v>43063</v>
      </c>
      <c r="E5017" s="3">
        <v>43068</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2017</v>
      </c>
      <c r="D5018" s="3">
        <v>43063</v>
      </c>
      <c r="E5018" s="3">
        <v>43068</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2017</v>
      </c>
      <c r="D5019" s="3">
        <v>43054</v>
      </c>
      <c r="E5019" s="3">
        <v>43057</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2017</v>
      </c>
      <c r="D5020" s="3">
        <v>43054</v>
      </c>
      <c r="E5020" s="3">
        <v>43057</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2017</v>
      </c>
      <c r="D5021" s="3">
        <v>43054</v>
      </c>
      <c r="E5021" s="3">
        <v>43057</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2020</v>
      </c>
      <c r="D5022" s="3">
        <v>43914</v>
      </c>
      <c r="E5022" s="3">
        <v>43916</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2019</v>
      </c>
      <c r="D5023" s="3">
        <v>43818</v>
      </c>
      <c r="E5023" s="3">
        <v>43824</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2019</v>
      </c>
      <c r="D5024" s="3">
        <v>43818</v>
      </c>
      <c r="E5024" s="3">
        <v>43824</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2019</v>
      </c>
      <c r="D5025" s="3">
        <v>43818</v>
      </c>
      <c r="E5025" s="3">
        <v>43824</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2020</v>
      </c>
      <c r="D5026" s="3">
        <v>44042</v>
      </c>
      <c r="E5026" s="3">
        <v>44047</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2020</v>
      </c>
      <c r="D5027" s="3">
        <v>44042</v>
      </c>
      <c r="E5027" s="3">
        <v>44047</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2020</v>
      </c>
      <c r="D5028" s="3">
        <v>44042</v>
      </c>
      <c r="E5028" s="3">
        <v>44047</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2020</v>
      </c>
      <c r="D5029" s="3">
        <v>44042</v>
      </c>
      <c r="E5029" s="3">
        <v>44047</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2017</v>
      </c>
      <c r="D5030" s="3">
        <v>42980</v>
      </c>
      <c r="E5030" s="3">
        <v>42985</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2020</v>
      </c>
      <c r="D5031" s="3">
        <v>43860</v>
      </c>
      <c r="E5031" s="3">
        <v>43864</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2020</v>
      </c>
      <c r="D5032" s="3">
        <v>43860</v>
      </c>
      <c r="E5032" s="3">
        <v>43864</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2020</v>
      </c>
      <c r="D5033" s="3">
        <v>43860</v>
      </c>
      <c r="E5033" s="3">
        <v>43864</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2019</v>
      </c>
      <c r="D5034" s="3">
        <v>43826</v>
      </c>
      <c r="E5034" s="3">
        <v>43833</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2019</v>
      </c>
      <c r="D5035" s="3">
        <v>43826</v>
      </c>
      <c r="E5035" s="3">
        <v>43833</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2018</v>
      </c>
      <c r="D5036" s="3">
        <v>43321</v>
      </c>
      <c r="E5036" s="3">
        <v>43325</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2017</v>
      </c>
      <c r="D5037" s="3">
        <v>42831</v>
      </c>
      <c r="E5037" s="3">
        <v>42837</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2017</v>
      </c>
      <c r="D5038" s="3">
        <v>42831</v>
      </c>
      <c r="E5038" s="3">
        <v>42837</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2020</v>
      </c>
      <c r="D5039" s="3">
        <v>44153</v>
      </c>
      <c r="E5039" s="3">
        <v>44157</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2018</v>
      </c>
      <c r="D5040" s="3">
        <v>43292</v>
      </c>
      <c r="E5040" s="3">
        <v>43293</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2018</v>
      </c>
      <c r="D5041" s="3">
        <v>43292</v>
      </c>
      <c r="E5041" s="3">
        <v>43293</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2018</v>
      </c>
      <c r="D5042" s="3">
        <v>43292</v>
      </c>
      <c r="E5042" s="3">
        <v>43293</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2019</v>
      </c>
      <c r="D5043" s="3">
        <v>43780</v>
      </c>
      <c r="E5043" s="3">
        <v>43783</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2019</v>
      </c>
      <c r="D5044" s="3">
        <v>43780</v>
      </c>
      <c r="E5044" s="3">
        <v>43783</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2019</v>
      </c>
      <c r="D5045" s="3">
        <v>43780</v>
      </c>
      <c r="E5045" s="3">
        <v>43783</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2019</v>
      </c>
      <c r="D5046" s="3">
        <v>43780</v>
      </c>
      <c r="E5046" s="3">
        <v>43783</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2019</v>
      </c>
      <c r="D5047" s="3">
        <v>43780</v>
      </c>
      <c r="E5047" s="3">
        <v>43783</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2019</v>
      </c>
      <c r="D5048" s="3">
        <v>43780</v>
      </c>
      <c r="E5048" s="3">
        <v>43783</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2019</v>
      </c>
      <c r="D5049" s="3">
        <v>43780</v>
      </c>
      <c r="E5049" s="3">
        <v>43783</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2017</v>
      </c>
      <c r="D5050" s="3">
        <v>42825</v>
      </c>
      <c r="E5050" s="3">
        <v>42829</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2017</v>
      </c>
      <c r="D5051" s="3">
        <v>42825</v>
      </c>
      <c r="E5051" s="3">
        <v>42829</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2018</v>
      </c>
      <c r="D5052" s="3">
        <v>43361</v>
      </c>
      <c r="E5052" s="3">
        <v>43367</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2018</v>
      </c>
      <c r="D5053" s="3">
        <v>43411</v>
      </c>
      <c r="E5053" s="3">
        <v>43415</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2020</v>
      </c>
      <c r="D5054" s="3">
        <v>43971</v>
      </c>
      <c r="E5054" s="3">
        <v>43971</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2018</v>
      </c>
      <c r="D5055" s="3">
        <v>43103</v>
      </c>
      <c r="E5055" s="3">
        <v>43108</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2018</v>
      </c>
      <c r="D5056" s="3">
        <v>43103</v>
      </c>
      <c r="E5056" s="3">
        <v>43108</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2018</v>
      </c>
      <c r="D5057" s="3">
        <v>43103</v>
      </c>
      <c r="E5057" s="3">
        <v>43108</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2018</v>
      </c>
      <c r="D5058" s="3">
        <v>43351</v>
      </c>
      <c r="E5058" s="3">
        <v>43354</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2018</v>
      </c>
      <c r="D5059" s="3">
        <v>43351</v>
      </c>
      <c r="E5059" s="3">
        <v>43354</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2019</v>
      </c>
      <c r="D5060" s="3">
        <v>43559</v>
      </c>
      <c r="E5060" s="3">
        <v>43563</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2019</v>
      </c>
      <c r="D5061" s="3">
        <v>43805</v>
      </c>
      <c r="E5061" s="3">
        <v>43807</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2019</v>
      </c>
      <c r="D5062" s="3">
        <v>43805</v>
      </c>
      <c r="E5062" s="3">
        <v>43807</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2018</v>
      </c>
      <c r="D5063" s="3">
        <v>43228</v>
      </c>
      <c r="E5063" s="3">
        <v>43232</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2018</v>
      </c>
      <c r="D5064" s="3">
        <v>43228</v>
      </c>
      <c r="E5064" s="3">
        <v>43232</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2018</v>
      </c>
      <c r="D5065" s="3">
        <v>43228</v>
      </c>
      <c r="E5065" s="3">
        <v>43232</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2020</v>
      </c>
      <c r="D5066" s="3">
        <v>44097</v>
      </c>
      <c r="E5066" s="3">
        <v>44099</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2020</v>
      </c>
      <c r="D5067" s="3">
        <v>44166</v>
      </c>
      <c r="E5067" s="3">
        <v>44173</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2020</v>
      </c>
      <c r="D5068" s="3">
        <v>44166</v>
      </c>
      <c r="E5068" s="3">
        <v>44173</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2020</v>
      </c>
      <c r="D5069" s="3">
        <v>43846</v>
      </c>
      <c r="E5069" s="3">
        <v>43850</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2017</v>
      </c>
      <c r="D5070" s="3">
        <v>42955</v>
      </c>
      <c r="E5070" s="3">
        <v>42959</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2017</v>
      </c>
      <c r="D5071" s="3">
        <v>42955</v>
      </c>
      <c r="E5071" s="3">
        <v>42959</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2017</v>
      </c>
      <c r="D5072" s="3">
        <v>42955</v>
      </c>
      <c r="E5072" s="3">
        <v>42959</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2017</v>
      </c>
      <c r="D5073" s="3">
        <v>42955</v>
      </c>
      <c r="E5073" s="3">
        <v>42959</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2017</v>
      </c>
      <c r="D5074" s="3">
        <v>42955</v>
      </c>
      <c r="E5074" s="3">
        <v>42959</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2018</v>
      </c>
      <c r="D5075" s="3">
        <v>43409</v>
      </c>
      <c r="E5075" s="3">
        <v>43409</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2020</v>
      </c>
      <c r="D5076" s="3">
        <v>43947</v>
      </c>
      <c r="E5076" s="3">
        <v>43951</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2017</v>
      </c>
      <c r="D5077" s="3">
        <v>42845</v>
      </c>
      <c r="E5077" s="3">
        <v>42847</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2017</v>
      </c>
      <c r="D5078" s="3">
        <v>42845</v>
      </c>
      <c r="E5078" s="3">
        <v>42847</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2017</v>
      </c>
      <c r="D5079" s="3">
        <v>42845</v>
      </c>
      <c r="E5079" s="3">
        <v>42847</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2020</v>
      </c>
      <c r="D5080" s="3">
        <v>44147</v>
      </c>
      <c r="E5080" s="3">
        <v>44153</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2020</v>
      </c>
      <c r="D5081" s="3">
        <v>44161</v>
      </c>
      <c r="E5081" s="3">
        <v>44165</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2020</v>
      </c>
      <c r="D5082" s="3">
        <v>44161</v>
      </c>
      <c r="E5082" s="3">
        <v>44165</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2018</v>
      </c>
      <c r="D5083" s="3">
        <v>43452</v>
      </c>
      <c r="E5083" s="3">
        <v>43452</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2019</v>
      </c>
      <c r="D5084" s="3">
        <v>43717</v>
      </c>
      <c r="E5084" s="3">
        <v>43721</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2019</v>
      </c>
      <c r="D5085" s="3">
        <v>43717</v>
      </c>
      <c r="E5085" s="3">
        <v>43721</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2019</v>
      </c>
      <c r="D5086" s="3">
        <v>43623</v>
      </c>
      <c r="E5086" s="3">
        <v>43626</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2018</v>
      </c>
      <c r="D5087" s="3">
        <v>43270</v>
      </c>
      <c r="E5087" s="3">
        <v>43274</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2018</v>
      </c>
      <c r="D5088" s="3">
        <v>43164</v>
      </c>
      <c r="E5088" s="3">
        <v>43168</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2018</v>
      </c>
      <c r="D5089" s="3">
        <v>43164</v>
      </c>
      <c r="E5089" s="3">
        <v>43168</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2018</v>
      </c>
      <c r="D5090" s="3">
        <v>43164</v>
      </c>
      <c r="E5090" s="3">
        <v>43168</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2020</v>
      </c>
      <c r="D5091" s="3">
        <v>44048</v>
      </c>
      <c r="E5091" s="3">
        <v>44051</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2020</v>
      </c>
      <c r="D5092" s="3">
        <v>44048</v>
      </c>
      <c r="E5092" s="3">
        <v>44051</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2020</v>
      </c>
      <c r="D5093" s="3">
        <v>44196</v>
      </c>
      <c r="E5093" s="3">
        <v>44200</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2018</v>
      </c>
      <c r="D5094" s="3">
        <v>43243</v>
      </c>
      <c r="E5094" s="3">
        <v>43247</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2017</v>
      </c>
      <c r="D5095" s="3">
        <v>43075</v>
      </c>
      <c r="E5095" s="3">
        <v>43079</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2017</v>
      </c>
      <c r="D5096" s="3">
        <v>43075</v>
      </c>
      <c r="E5096" s="3">
        <v>43079</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2017</v>
      </c>
      <c r="D5097" s="3">
        <v>43075</v>
      </c>
      <c r="E5097" s="3">
        <v>43079</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2017</v>
      </c>
      <c r="D5098" s="3">
        <v>43075</v>
      </c>
      <c r="E5098" s="3">
        <v>43079</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2017</v>
      </c>
      <c r="D5099" s="3">
        <v>43075</v>
      </c>
      <c r="E5099" s="3">
        <v>43079</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2017</v>
      </c>
      <c r="D5100" s="3">
        <v>43075</v>
      </c>
      <c r="E5100" s="3">
        <v>43079</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2018</v>
      </c>
      <c r="D5101" s="3">
        <v>43319</v>
      </c>
      <c r="E5101" s="3">
        <v>43324</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2017</v>
      </c>
      <c r="D5102" s="3">
        <v>42811</v>
      </c>
      <c r="E5102" s="3">
        <v>42811</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2017</v>
      </c>
      <c r="D5103" s="3">
        <v>42811</v>
      </c>
      <c r="E5103" s="3">
        <v>42811</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2017</v>
      </c>
      <c r="D5104" s="3">
        <v>42811</v>
      </c>
      <c r="E5104" s="3">
        <v>42811</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2018</v>
      </c>
      <c r="D5105" s="3">
        <v>43185</v>
      </c>
      <c r="E5105" s="3">
        <v>43189</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2018</v>
      </c>
      <c r="D5106" s="3">
        <v>43185</v>
      </c>
      <c r="E5106" s="3">
        <v>43189</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2017</v>
      </c>
      <c r="D5107" s="3">
        <v>43083</v>
      </c>
      <c r="E5107" s="3">
        <v>43089</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2018</v>
      </c>
      <c r="D5108" s="3">
        <v>43362</v>
      </c>
      <c r="E5108" s="3">
        <v>43369</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2020</v>
      </c>
      <c r="D5109" s="3">
        <v>43947</v>
      </c>
      <c r="E5109" s="3">
        <v>43948</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2020</v>
      </c>
      <c r="D5110" s="3">
        <v>43947</v>
      </c>
      <c r="E5110" s="3">
        <v>43948</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2017</v>
      </c>
      <c r="D5111" s="3">
        <v>43026</v>
      </c>
      <c r="E5111" s="3">
        <v>43030</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2017</v>
      </c>
      <c r="D5112" s="3">
        <v>43026</v>
      </c>
      <c r="E5112" s="3">
        <v>43030</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2017</v>
      </c>
      <c r="D5113" s="3">
        <v>43026</v>
      </c>
      <c r="E5113" s="3">
        <v>43030</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2018</v>
      </c>
      <c r="D5114" s="3">
        <v>43417</v>
      </c>
      <c r="E5114" s="3">
        <v>43417</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2019</v>
      </c>
      <c r="D5115" s="3">
        <v>43496</v>
      </c>
      <c r="E5115" s="3">
        <v>43498</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2019</v>
      </c>
      <c r="D5116" s="3">
        <v>43787</v>
      </c>
      <c r="E5116" s="3">
        <v>43792</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2020</v>
      </c>
      <c r="D5117" s="3">
        <v>44038</v>
      </c>
      <c r="E5117" s="3">
        <v>44042</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2020</v>
      </c>
      <c r="D5118" s="3">
        <v>44147</v>
      </c>
      <c r="E5118" s="3">
        <v>44153</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2018</v>
      </c>
      <c r="D5119" s="3">
        <v>43369</v>
      </c>
      <c r="E5119" s="3">
        <v>43376</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2018</v>
      </c>
      <c r="D5120" s="3">
        <v>43369</v>
      </c>
      <c r="E5120" s="3">
        <v>43376</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2018</v>
      </c>
      <c r="D5121" s="3">
        <v>43369</v>
      </c>
      <c r="E5121" s="3">
        <v>43376</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2017</v>
      </c>
      <c r="D5122" s="3">
        <v>42829</v>
      </c>
      <c r="E5122" s="3">
        <v>42833</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2017</v>
      </c>
      <c r="D5123" s="3">
        <v>42829</v>
      </c>
      <c r="E5123" s="3">
        <v>42833</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2017</v>
      </c>
      <c r="D5124" s="3">
        <v>42829</v>
      </c>
      <c r="E5124" s="3">
        <v>42833</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2017</v>
      </c>
      <c r="D5125" s="3">
        <v>42829</v>
      </c>
      <c r="E5125" s="3">
        <v>42833</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2017</v>
      </c>
      <c r="D5126" s="3">
        <v>42992</v>
      </c>
      <c r="E5126" s="3">
        <v>42992</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2017</v>
      </c>
      <c r="D5127" s="3">
        <v>42992</v>
      </c>
      <c r="E5127" s="3">
        <v>42992</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2017</v>
      </c>
      <c r="D5128" s="3">
        <v>42992</v>
      </c>
      <c r="E5128" s="3">
        <v>42992</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2017</v>
      </c>
      <c r="D5129" s="3">
        <v>42992</v>
      </c>
      <c r="E5129" s="3">
        <v>42992</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2017</v>
      </c>
      <c r="D5130" s="3">
        <v>42992</v>
      </c>
      <c r="E5130" s="3">
        <v>42992</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2017</v>
      </c>
      <c r="D5131" s="3">
        <v>42992</v>
      </c>
      <c r="E5131" s="3">
        <v>42992</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2017</v>
      </c>
      <c r="D5132" s="3">
        <v>42992</v>
      </c>
      <c r="E5132" s="3">
        <v>42992</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2020</v>
      </c>
      <c r="D5133" s="3">
        <v>44195</v>
      </c>
      <c r="E5133" s="3">
        <v>44202</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2018</v>
      </c>
      <c r="D5134" s="3">
        <v>43272</v>
      </c>
      <c r="E5134" s="3">
        <v>43278</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2020</v>
      </c>
      <c r="D5135" s="3">
        <v>44162</v>
      </c>
      <c r="E5135" s="3">
        <v>44166</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2020</v>
      </c>
      <c r="D5136" s="3">
        <v>44162</v>
      </c>
      <c r="E5136" s="3">
        <v>44166</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2019</v>
      </c>
      <c r="D5137" s="3">
        <v>43762</v>
      </c>
      <c r="E5137" s="3">
        <v>43767</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2018</v>
      </c>
      <c r="D5138" s="3">
        <v>43448</v>
      </c>
      <c r="E5138" s="3">
        <v>43453</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2019</v>
      </c>
      <c r="D5139" s="3">
        <v>43783</v>
      </c>
      <c r="E5139" s="3">
        <v>43787</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2020</v>
      </c>
      <c r="D5140" s="3">
        <v>44104</v>
      </c>
      <c r="E5140" s="3">
        <v>44110</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2020</v>
      </c>
      <c r="D5141" s="3">
        <v>44104</v>
      </c>
      <c r="E5141" s="3">
        <v>44110</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2018</v>
      </c>
      <c r="D5142" s="3">
        <v>43412</v>
      </c>
      <c r="E5142" s="3">
        <v>43416</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2019</v>
      </c>
      <c r="D5143" s="3">
        <v>43557</v>
      </c>
      <c r="E5143" s="3">
        <v>43561</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2019</v>
      </c>
      <c r="D5144" s="3">
        <v>43557</v>
      </c>
      <c r="E5144" s="3">
        <v>43561</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2019</v>
      </c>
      <c r="D5145" s="3">
        <v>43557</v>
      </c>
      <c r="E5145" s="3">
        <v>43561</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2020</v>
      </c>
      <c r="D5146" s="3">
        <v>43864</v>
      </c>
      <c r="E5146" s="3">
        <v>43869</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2020</v>
      </c>
      <c r="D5147" s="3">
        <v>43864</v>
      </c>
      <c r="E5147" s="3">
        <v>43869</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2020</v>
      </c>
      <c r="D5148" s="3">
        <v>43864</v>
      </c>
      <c r="E5148" s="3">
        <v>43869</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2020</v>
      </c>
      <c r="D5149" s="3">
        <v>44190</v>
      </c>
      <c r="E5149" s="3">
        <v>44197</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2020</v>
      </c>
      <c r="D5150" s="3">
        <v>44190</v>
      </c>
      <c r="E5150" s="3">
        <v>44197</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2017</v>
      </c>
      <c r="D5151" s="3">
        <v>42907</v>
      </c>
      <c r="E5151" s="3">
        <v>42907</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2020</v>
      </c>
      <c r="D5152" s="3">
        <v>43897</v>
      </c>
      <c r="E5152" s="3">
        <v>43901</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2020</v>
      </c>
      <c r="D5153" s="3">
        <v>44100</v>
      </c>
      <c r="E5153" s="3">
        <v>44103</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2017</v>
      </c>
      <c r="D5154" s="3">
        <v>42916</v>
      </c>
      <c r="E5154" s="3">
        <v>42922</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2017</v>
      </c>
      <c r="D5155" s="3">
        <v>42916</v>
      </c>
      <c r="E5155" s="3">
        <v>42922</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2018</v>
      </c>
      <c r="D5156" s="3">
        <v>43319</v>
      </c>
      <c r="E5156" s="3">
        <v>43320</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2018</v>
      </c>
      <c r="D5157" s="3">
        <v>43319</v>
      </c>
      <c r="E5157" s="3">
        <v>43320</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2020</v>
      </c>
      <c r="D5158" s="3">
        <v>44013</v>
      </c>
      <c r="E5158" s="3">
        <v>44017</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2020</v>
      </c>
      <c r="D5159" s="3">
        <v>44013</v>
      </c>
      <c r="E5159" s="3">
        <v>44017</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2020</v>
      </c>
      <c r="D5160" s="3">
        <v>44013</v>
      </c>
      <c r="E5160" s="3">
        <v>44017</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2018</v>
      </c>
      <c r="D5161" s="3">
        <v>43399</v>
      </c>
      <c r="E5161" s="3">
        <v>43403</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2018</v>
      </c>
      <c r="D5162" s="3">
        <v>43399</v>
      </c>
      <c r="E5162" s="3">
        <v>43403</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2017</v>
      </c>
      <c r="D5163" s="3">
        <v>42946</v>
      </c>
      <c r="E5163" s="3">
        <v>42952</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2019</v>
      </c>
      <c r="D5164" s="3">
        <v>43788</v>
      </c>
      <c r="E5164" s="3">
        <v>43793</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2018</v>
      </c>
      <c r="D5165" s="3">
        <v>43287</v>
      </c>
      <c r="E5165" s="3">
        <v>43292</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2017</v>
      </c>
      <c r="D5166" s="3">
        <v>43049</v>
      </c>
      <c r="E5166" s="3">
        <v>43055</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2017</v>
      </c>
      <c r="D5167" s="3">
        <v>43049</v>
      </c>
      <c r="E5167" s="3">
        <v>43055</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2017</v>
      </c>
      <c r="D5168" s="3">
        <v>43049</v>
      </c>
      <c r="E5168" s="3">
        <v>43055</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2017</v>
      </c>
      <c r="D5169" s="3">
        <v>43049</v>
      </c>
      <c r="E5169" s="3">
        <v>43055</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2017</v>
      </c>
      <c r="D5170" s="3">
        <v>43049</v>
      </c>
      <c r="E5170" s="3">
        <v>43055</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2017</v>
      </c>
      <c r="D5171" s="3">
        <v>43049</v>
      </c>
      <c r="E5171" s="3">
        <v>43055</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2019</v>
      </c>
      <c r="D5172" s="3">
        <v>43613</v>
      </c>
      <c r="E5172" s="3">
        <v>43615</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2019</v>
      </c>
      <c r="D5173" s="3">
        <v>43613</v>
      </c>
      <c r="E5173" s="3">
        <v>43615</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2019</v>
      </c>
      <c r="D5174" s="3">
        <v>43613</v>
      </c>
      <c r="E5174" s="3">
        <v>43615</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2018</v>
      </c>
      <c r="D5175" s="3">
        <v>43167</v>
      </c>
      <c r="E5175" s="3">
        <v>43169</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2020</v>
      </c>
      <c r="D5176" s="3">
        <v>44124</v>
      </c>
      <c r="E5176" s="3">
        <v>44129</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2020</v>
      </c>
      <c r="D5177" s="3">
        <v>44124</v>
      </c>
      <c r="E5177" s="3">
        <v>44129</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2019</v>
      </c>
      <c r="D5178" s="3">
        <v>43775</v>
      </c>
      <c r="E5178" s="3">
        <v>43778</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2019</v>
      </c>
      <c r="D5179" s="3">
        <v>43826</v>
      </c>
      <c r="E5179" s="3">
        <v>43830</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2018</v>
      </c>
      <c r="D5180" s="3">
        <v>43203</v>
      </c>
      <c r="E5180" s="3">
        <v>43209</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2018</v>
      </c>
      <c r="D5181" s="3">
        <v>43203</v>
      </c>
      <c r="E5181" s="3">
        <v>43209</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2018</v>
      </c>
      <c r="D5182" s="3">
        <v>43203</v>
      </c>
      <c r="E5182" s="3">
        <v>43209</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2020</v>
      </c>
      <c r="D5183" s="3">
        <v>44087</v>
      </c>
      <c r="E5183" s="3">
        <v>44090</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2020</v>
      </c>
      <c r="D5184" s="3">
        <v>44087</v>
      </c>
      <c r="E5184" s="3">
        <v>44090</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2020</v>
      </c>
      <c r="D5185" s="3">
        <v>44099</v>
      </c>
      <c r="E5185" s="3">
        <v>44102</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2020</v>
      </c>
      <c r="D5186" s="3">
        <v>44099</v>
      </c>
      <c r="E5186" s="3">
        <v>44102</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2018</v>
      </c>
      <c r="D5187" s="3">
        <v>43383</v>
      </c>
      <c r="E5187" s="3">
        <v>43388</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2018</v>
      </c>
      <c r="D5188" s="3">
        <v>43431</v>
      </c>
      <c r="E5188" s="3">
        <v>43437</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2018</v>
      </c>
      <c r="D5189" s="3">
        <v>43356</v>
      </c>
      <c r="E5189" s="3">
        <v>43361</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2018</v>
      </c>
      <c r="D5190" s="3">
        <v>43356</v>
      </c>
      <c r="E5190" s="3">
        <v>43361</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2020</v>
      </c>
      <c r="D5191" s="3">
        <v>44150</v>
      </c>
      <c r="E5191" s="3">
        <v>44154</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2020</v>
      </c>
      <c r="D5192" s="3">
        <v>44150</v>
      </c>
      <c r="E5192" s="3">
        <v>44154</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2020</v>
      </c>
      <c r="D5193" s="3">
        <v>43957</v>
      </c>
      <c r="E5193" s="3">
        <v>43961</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2017</v>
      </c>
      <c r="D5194" s="3">
        <v>43067</v>
      </c>
      <c r="E5194" s="3">
        <v>43070</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2017</v>
      </c>
      <c r="D5195" s="3">
        <v>43067</v>
      </c>
      <c r="E5195" s="3">
        <v>43070</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2017</v>
      </c>
      <c r="D5196" s="3">
        <v>43067</v>
      </c>
      <c r="E5196" s="3">
        <v>43070</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2017</v>
      </c>
      <c r="D5197" s="3">
        <v>43067</v>
      </c>
      <c r="E5197" s="3">
        <v>43070</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2017</v>
      </c>
      <c r="D5198" s="3">
        <v>42865</v>
      </c>
      <c r="E5198" s="3">
        <v>42870</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2017</v>
      </c>
      <c r="D5199" s="3">
        <v>42865</v>
      </c>
      <c r="E5199" s="3">
        <v>42870</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2019</v>
      </c>
      <c r="D5200" s="3">
        <v>43528</v>
      </c>
      <c r="E5200" s="3">
        <v>43533</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2019</v>
      </c>
      <c r="D5201" s="3">
        <v>43528</v>
      </c>
      <c r="E5201" s="3">
        <v>43533</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2019</v>
      </c>
      <c r="D5202" s="3">
        <v>43528</v>
      </c>
      <c r="E5202" s="3">
        <v>43533</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2019</v>
      </c>
      <c r="D5203" s="3">
        <v>43528</v>
      </c>
      <c r="E5203" s="3">
        <v>43533</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2018</v>
      </c>
      <c r="D5204" s="3">
        <v>43327</v>
      </c>
      <c r="E5204" s="3">
        <v>43331</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2018</v>
      </c>
      <c r="D5205" s="3">
        <v>43327</v>
      </c>
      <c r="E5205" s="3">
        <v>43331</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2018</v>
      </c>
      <c r="D5206" s="3">
        <v>43355</v>
      </c>
      <c r="E5206" s="3">
        <v>43361</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2018</v>
      </c>
      <c r="D5207" s="3">
        <v>43355</v>
      </c>
      <c r="E5207" s="3">
        <v>43361</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2018</v>
      </c>
      <c r="D5208" s="3">
        <v>43355</v>
      </c>
      <c r="E5208" s="3">
        <v>43361</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2018</v>
      </c>
      <c r="D5209" s="3">
        <v>43355</v>
      </c>
      <c r="E5209" s="3">
        <v>43361</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2018</v>
      </c>
      <c r="D5210" s="3">
        <v>43355</v>
      </c>
      <c r="E5210" s="3">
        <v>43361</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2018</v>
      </c>
      <c r="D5211" s="3">
        <v>43355</v>
      </c>
      <c r="E5211" s="3">
        <v>43361</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2018</v>
      </c>
      <c r="D5212" s="3">
        <v>43112</v>
      </c>
      <c r="E5212" s="3">
        <v>43118</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2018</v>
      </c>
      <c r="D5213" s="3">
        <v>43232</v>
      </c>
      <c r="E5213" s="3">
        <v>43236</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2019</v>
      </c>
      <c r="D5214" s="3">
        <v>43735</v>
      </c>
      <c r="E5214" s="3">
        <v>43735</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2019</v>
      </c>
      <c r="D5215" s="3">
        <v>43735</v>
      </c>
      <c r="E5215" s="3">
        <v>43735</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2019</v>
      </c>
      <c r="D5216" s="3">
        <v>43735</v>
      </c>
      <c r="E5216" s="3">
        <v>43735</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2019</v>
      </c>
      <c r="D5217" s="3">
        <v>43735</v>
      </c>
      <c r="E5217" s="3">
        <v>43735</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2020</v>
      </c>
      <c r="D5218" s="3">
        <v>44084</v>
      </c>
      <c r="E5218" s="3">
        <v>44090</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2020</v>
      </c>
      <c r="D5219" s="3">
        <v>43937</v>
      </c>
      <c r="E5219" s="3">
        <v>43939</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2020</v>
      </c>
      <c r="D5220" s="3">
        <v>43993</v>
      </c>
      <c r="E5220" s="3">
        <v>43997</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2020</v>
      </c>
      <c r="D5221" s="3">
        <v>44076</v>
      </c>
      <c r="E5221" s="3">
        <v>44076</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2017</v>
      </c>
      <c r="D5222" s="3">
        <v>42900</v>
      </c>
      <c r="E5222" s="3">
        <v>42906</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2020</v>
      </c>
      <c r="D5223" s="3">
        <v>43970</v>
      </c>
      <c r="E5223" s="3">
        <v>43974</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2020</v>
      </c>
      <c r="D5224" s="3">
        <v>43970</v>
      </c>
      <c r="E5224" s="3">
        <v>43974</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2020</v>
      </c>
      <c r="D5225" s="3">
        <v>43970</v>
      </c>
      <c r="E5225" s="3">
        <v>43974</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2020</v>
      </c>
      <c r="D5226" s="3">
        <v>44087</v>
      </c>
      <c r="E5226" s="3">
        <v>44092</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2019</v>
      </c>
      <c r="D5227" s="3">
        <v>43638</v>
      </c>
      <c r="E5227" s="3">
        <v>43643</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2019</v>
      </c>
      <c r="D5228" s="3">
        <v>43638</v>
      </c>
      <c r="E5228" s="3">
        <v>43643</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2019</v>
      </c>
      <c r="D5229" s="3">
        <v>43638</v>
      </c>
      <c r="E5229" s="3">
        <v>43643</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2017</v>
      </c>
      <c r="D5230" s="3">
        <v>43065</v>
      </c>
      <c r="E5230" s="3">
        <v>43070</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2020</v>
      </c>
      <c r="D5231" s="3">
        <v>43910</v>
      </c>
      <c r="E5231" s="3">
        <v>43913</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2020</v>
      </c>
      <c r="D5232" s="3">
        <v>43910</v>
      </c>
      <c r="E5232" s="3">
        <v>43913</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2020</v>
      </c>
      <c r="D5233" s="3">
        <v>43910</v>
      </c>
      <c r="E5233" s="3">
        <v>43913</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2020</v>
      </c>
      <c r="D5234" s="3">
        <v>43910</v>
      </c>
      <c r="E5234" s="3">
        <v>43913</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2017</v>
      </c>
      <c r="D5235" s="3">
        <v>43026</v>
      </c>
      <c r="E5235" s="3">
        <v>43030</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2020</v>
      </c>
      <c r="D5236" s="3">
        <v>44066</v>
      </c>
      <c r="E5236" s="3">
        <v>44067</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2019</v>
      </c>
      <c r="D5237" s="3">
        <v>43789</v>
      </c>
      <c r="E5237" s="3">
        <v>43792</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2017</v>
      </c>
      <c r="D5238" s="3">
        <v>42998</v>
      </c>
      <c r="E5238" s="3">
        <v>43002</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2017</v>
      </c>
      <c r="D5239" s="3">
        <v>42998</v>
      </c>
      <c r="E5239" s="3">
        <v>43002</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2017</v>
      </c>
      <c r="D5240" s="3">
        <v>42998</v>
      </c>
      <c r="E5240" s="3">
        <v>43002</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2019</v>
      </c>
      <c r="D5241" s="3">
        <v>43720</v>
      </c>
      <c r="E5241" s="3">
        <v>43726</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2019</v>
      </c>
      <c r="D5242" s="3">
        <v>43720</v>
      </c>
      <c r="E5242" s="3">
        <v>43726</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2019</v>
      </c>
      <c r="D5243" s="3">
        <v>43732</v>
      </c>
      <c r="E5243" s="3">
        <v>43735</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2020</v>
      </c>
      <c r="D5244" s="3">
        <v>44048</v>
      </c>
      <c r="E5244" s="3">
        <v>44052</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2019</v>
      </c>
      <c r="D5245" s="3">
        <v>43672</v>
      </c>
      <c r="E5245" s="3">
        <v>43673</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2019</v>
      </c>
      <c r="D5246" s="3">
        <v>43680</v>
      </c>
      <c r="E5246" s="3">
        <v>43682</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2019</v>
      </c>
      <c r="D5247" s="3">
        <v>43680</v>
      </c>
      <c r="E5247" s="3">
        <v>43682</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2019</v>
      </c>
      <c r="D5248" s="3">
        <v>43680</v>
      </c>
      <c r="E5248" s="3">
        <v>43682</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2018</v>
      </c>
      <c r="D5249" s="3">
        <v>43241</v>
      </c>
      <c r="E5249" s="3">
        <v>43247</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2020</v>
      </c>
      <c r="D5250" s="3">
        <v>44139</v>
      </c>
      <c r="E5250" s="3">
        <v>44141</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2018</v>
      </c>
      <c r="D5251" s="3">
        <v>43206</v>
      </c>
      <c r="E5251" s="3">
        <v>43211</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2019</v>
      </c>
      <c r="D5252" s="3">
        <v>43812</v>
      </c>
      <c r="E5252" s="3">
        <v>43818</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2019</v>
      </c>
      <c r="D5253" s="3">
        <v>43812</v>
      </c>
      <c r="E5253" s="3">
        <v>43818</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2018</v>
      </c>
      <c r="D5254" s="3">
        <v>43403</v>
      </c>
      <c r="E5254" s="3">
        <v>43406</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2017</v>
      </c>
      <c r="D5255" s="3">
        <v>42801</v>
      </c>
      <c r="E5255" s="3">
        <v>42805</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2018</v>
      </c>
      <c r="D5256" s="3">
        <v>43164</v>
      </c>
      <c r="E5256" s="3">
        <v>43166</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2018</v>
      </c>
      <c r="D5257" s="3">
        <v>43164</v>
      </c>
      <c r="E5257" s="3">
        <v>43166</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2019</v>
      </c>
      <c r="D5258" s="3">
        <v>43686</v>
      </c>
      <c r="E5258" s="3">
        <v>43692</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2020</v>
      </c>
      <c r="D5259" s="3">
        <v>43834</v>
      </c>
      <c r="E5259" s="3">
        <v>43839</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2020</v>
      </c>
      <c r="D5260" s="3">
        <v>44114</v>
      </c>
      <c r="E5260" s="3">
        <v>44116</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2020</v>
      </c>
      <c r="D5261" s="3">
        <v>44125</v>
      </c>
      <c r="E5261" s="3">
        <v>44131</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2017</v>
      </c>
      <c r="D5262" s="3">
        <v>42985</v>
      </c>
      <c r="E5262" s="3">
        <v>42988</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2017</v>
      </c>
      <c r="D5263" s="3">
        <v>42985</v>
      </c>
      <c r="E5263" s="3">
        <v>42988</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2017</v>
      </c>
      <c r="D5264" s="3">
        <v>42985</v>
      </c>
      <c r="E5264" s="3">
        <v>42988</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2017</v>
      </c>
      <c r="D5265" s="3">
        <v>42985</v>
      </c>
      <c r="E5265" s="3">
        <v>42988</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2017</v>
      </c>
      <c r="D5266" s="3">
        <v>42985</v>
      </c>
      <c r="E5266" s="3">
        <v>42988</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2020</v>
      </c>
      <c r="D5267" s="3">
        <v>44105</v>
      </c>
      <c r="E5267" s="3">
        <v>44108</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2020</v>
      </c>
      <c r="D5268" s="3">
        <v>44105</v>
      </c>
      <c r="E5268" s="3">
        <v>44108</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2020</v>
      </c>
      <c r="D5269" s="3">
        <v>44105</v>
      </c>
      <c r="E5269" s="3">
        <v>44108</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2020</v>
      </c>
      <c r="D5270" s="3">
        <v>44152</v>
      </c>
      <c r="E5270" s="3">
        <v>44157</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2020</v>
      </c>
      <c r="D5271" s="3">
        <v>44086</v>
      </c>
      <c r="E5271" s="3">
        <v>44086</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2020</v>
      </c>
      <c r="D5272" s="3">
        <v>44086</v>
      </c>
      <c r="E5272" s="3">
        <v>44086</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2020</v>
      </c>
      <c r="D5273" s="3">
        <v>43847</v>
      </c>
      <c r="E5273" s="3">
        <v>43847</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2020</v>
      </c>
      <c r="D5274" s="3">
        <v>43847</v>
      </c>
      <c r="E5274" s="3">
        <v>43847</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2019</v>
      </c>
      <c r="D5275" s="3">
        <v>43796</v>
      </c>
      <c r="E5275" s="3">
        <v>43799</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2018</v>
      </c>
      <c r="D5276" s="3">
        <v>43411</v>
      </c>
      <c r="E5276" s="3">
        <v>43413</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2020</v>
      </c>
      <c r="D5277" s="3">
        <v>44180</v>
      </c>
      <c r="E5277" s="3">
        <v>44186</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2020</v>
      </c>
      <c r="D5278" s="3">
        <v>44180</v>
      </c>
      <c r="E5278" s="3">
        <v>44186</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2017</v>
      </c>
      <c r="D5279" s="3">
        <v>42991</v>
      </c>
      <c r="E5279" s="3">
        <v>42995</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2017</v>
      </c>
      <c r="D5280" s="3">
        <v>43076</v>
      </c>
      <c r="E5280" s="3">
        <v>43082</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2020</v>
      </c>
      <c r="D5281" s="3">
        <v>44082</v>
      </c>
      <c r="E5281" s="3">
        <v>44086</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2020</v>
      </c>
      <c r="D5282" s="3">
        <v>44112</v>
      </c>
      <c r="E5282" s="3">
        <v>44117</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2018</v>
      </c>
      <c r="D5283" s="3">
        <v>43348</v>
      </c>
      <c r="E5283" s="3">
        <v>43353</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2018</v>
      </c>
      <c r="D5284" s="3">
        <v>43348</v>
      </c>
      <c r="E5284" s="3">
        <v>43353</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2017</v>
      </c>
      <c r="D5285" s="3">
        <v>42824</v>
      </c>
      <c r="E5285" s="3">
        <v>42829</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2017</v>
      </c>
      <c r="D5286" s="3">
        <v>42824</v>
      </c>
      <c r="E5286" s="3">
        <v>42829</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2020</v>
      </c>
      <c r="D5287" s="3">
        <v>43957</v>
      </c>
      <c r="E5287" s="3">
        <v>43958</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2020</v>
      </c>
      <c r="D5288" s="3">
        <v>43957</v>
      </c>
      <c r="E5288" s="3">
        <v>43958</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2020</v>
      </c>
      <c r="D5289" s="3">
        <v>43957</v>
      </c>
      <c r="E5289" s="3">
        <v>43958</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2020</v>
      </c>
      <c r="D5290" s="3">
        <v>43952</v>
      </c>
      <c r="E5290" s="3">
        <v>43957</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2017</v>
      </c>
      <c r="D5291" s="3">
        <v>42986</v>
      </c>
      <c r="E5291" s="3">
        <v>42993</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2017</v>
      </c>
      <c r="D5292" s="3">
        <v>42986</v>
      </c>
      <c r="E5292" s="3">
        <v>42993</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2017</v>
      </c>
      <c r="D5293" s="3">
        <v>42986</v>
      </c>
      <c r="E5293" s="3">
        <v>42993</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2020</v>
      </c>
      <c r="D5294" s="3">
        <v>44003</v>
      </c>
      <c r="E5294" s="3">
        <v>44006</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2018</v>
      </c>
      <c r="D5295" s="3">
        <v>43460</v>
      </c>
      <c r="E5295" s="3">
        <v>43464</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2020</v>
      </c>
      <c r="D5296" s="3">
        <v>44059</v>
      </c>
      <c r="E5296" s="3">
        <v>44063</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2020</v>
      </c>
      <c r="D5297" s="3">
        <v>43895</v>
      </c>
      <c r="E5297" s="3">
        <v>43900</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2020</v>
      </c>
      <c r="D5298" s="3">
        <v>44040</v>
      </c>
      <c r="E5298" s="3">
        <v>44044</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2020</v>
      </c>
      <c r="D5299" s="3">
        <v>44040</v>
      </c>
      <c r="E5299" s="3">
        <v>44044</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2019</v>
      </c>
      <c r="D5300" s="3">
        <v>43732</v>
      </c>
      <c r="E5300" s="3">
        <v>43735</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2019</v>
      </c>
      <c r="D5301" s="3">
        <v>43732</v>
      </c>
      <c r="E5301" s="3">
        <v>43735</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2019</v>
      </c>
      <c r="D5302" s="3">
        <v>43616</v>
      </c>
      <c r="E5302" s="3">
        <v>43620</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2019</v>
      </c>
      <c r="D5303" s="3">
        <v>43616</v>
      </c>
      <c r="E5303" s="3">
        <v>43620</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2019</v>
      </c>
      <c r="D5304" s="3">
        <v>43616</v>
      </c>
      <c r="E5304" s="3">
        <v>43620</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2017</v>
      </c>
      <c r="D5305" s="3">
        <v>43055</v>
      </c>
      <c r="E5305" s="3">
        <v>43059</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2017</v>
      </c>
      <c r="D5306" s="3">
        <v>42999</v>
      </c>
      <c r="E5306" s="3">
        <v>43001</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2019</v>
      </c>
      <c r="D5307" s="3">
        <v>43517</v>
      </c>
      <c r="E5307" s="3">
        <v>43522</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2019</v>
      </c>
      <c r="D5308" s="3">
        <v>43517</v>
      </c>
      <c r="E5308" s="3">
        <v>43522</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2019</v>
      </c>
      <c r="D5309" s="3">
        <v>43517</v>
      </c>
      <c r="E5309" s="3">
        <v>43522</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2020</v>
      </c>
      <c r="D5310" s="3">
        <v>44155</v>
      </c>
      <c r="E5310" s="3">
        <v>44157</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2020</v>
      </c>
      <c r="D5311" s="3">
        <v>44155</v>
      </c>
      <c r="E5311" s="3">
        <v>44157</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2020</v>
      </c>
      <c r="D5312" s="3">
        <v>44155</v>
      </c>
      <c r="E5312" s="3">
        <v>44157</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2019</v>
      </c>
      <c r="D5313" s="3">
        <v>43699</v>
      </c>
      <c r="E5313" s="3">
        <v>43705</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2019</v>
      </c>
      <c r="D5314" s="3">
        <v>43699</v>
      </c>
      <c r="E5314" s="3">
        <v>43705</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2020</v>
      </c>
      <c r="D5315" s="3">
        <v>43952</v>
      </c>
      <c r="E5315" s="3">
        <v>43957</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2020</v>
      </c>
      <c r="D5316" s="3">
        <v>43952</v>
      </c>
      <c r="E5316" s="3">
        <v>43957</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2019</v>
      </c>
      <c r="D5317" s="3">
        <v>43588</v>
      </c>
      <c r="E5317" s="3">
        <v>43594</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2020</v>
      </c>
      <c r="D5318" s="3">
        <v>44107</v>
      </c>
      <c r="E5318" s="3">
        <v>44110</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2020</v>
      </c>
      <c r="D5319" s="3">
        <v>44107</v>
      </c>
      <c r="E5319" s="3">
        <v>44110</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2020</v>
      </c>
      <c r="D5320" s="3">
        <v>44107</v>
      </c>
      <c r="E5320" s="3">
        <v>44110</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2020</v>
      </c>
      <c r="D5321" s="3">
        <v>44107</v>
      </c>
      <c r="E5321" s="3">
        <v>44110</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2020</v>
      </c>
      <c r="D5322" s="3">
        <v>44107</v>
      </c>
      <c r="E5322" s="3">
        <v>44110</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2020</v>
      </c>
      <c r="D5323" s="3">
        <v>44107</v>
      </c>
      <c r="E5323" s="3">
        <v>44110</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2020</v>
      </c>
      <c r="D5324" s="3">
        <v>44107</v>
      </c>
      <c r="E5324" s="3">
        <v>44110</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2020</v>
      </c>
      <c r="D5325" s="3">
        <v>44093</v>
      </c>
      <c r="E5325" s="3">
        <v>44098</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2018</v>
      </c>
      <c r="D5326" s="3">
        <v>43438</v>
      </c>
      <c r="E5326" s="3">
        <v>43443</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2018</v>
      </c>
      <c r="D5327" s="3">
        <v>43438</v>
      </c>
      <c r="E5327" s="3">
        <v>43443</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2018</v>
      </c>
      <c r="D5328" s="3">
        <v>43117</v>
      </c>
      <c r="E5328" s="3">
        <v>43122</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2017</v>
      </c>
      <c r="D5329" s="3">
        <v>42742</v>
      </c>
      <c r="E5329" s="3">
        <v>42744</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2018</v>
      </c>
      <c r="D5330" s="3">
        <v>43164</v>
      </c>
      <c r="E5330" s="3">
        <v>43168</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2019</v>
      </c>
      <c r="D5331" s="3">
        <v>43825</v>
      </c>
      <c r="E5331" s="3">
        <v>43828</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2019</v>
      </c>
      <c r="D5332" s="3">
        <v>43713</v>
      </c>
      <c r="E5332" s="3">
        <v>43717</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2019</v>
      </c>
      <c r="D5333" s="3">
        <v>43713</v>
      </c>
      <c r="E5333" s="3">
        <v>43717</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2019</v>
      </c>
      <c r="D5334" s="3">
        <v>43713</v>
      </c>
      <c r="E5334" s="3">
        <v>43717</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2017</v>
      </c>
      <c r="D5335" s="3">
        <v>42973</v>
      </c>
      <c r="E5335" s="3">
        <v>42979</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2017</v>
      </c>
      <c r="D5336" s="3">
        <v>42973</v>
      </c>
      <c r="E5336" s="3">
        <v>42979</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2017</v>
      </c>
      <c r="D5337" s="3">
        <v>42973</v>
      </c>
      <c r="E5337" s="3">
        <v>42979</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2018</v>
      </c>
      <c r="D5338" s="3">
        <v>43241</v>
      </c>
      <c r="E5338" s="3">
        <v>43245</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2020</v>
      </c>
      <c r="D5339" s="3">
        <v>44121</v>
      </c>
      <c r="E5339" s="3">
        <v>44126</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2018</v>
      </c>
      <c r="D5340" s="3">
        <v>43413</v>
      </c>
      <c r="E5340" s="3">
        <v>43418</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2018</v>
      </c>
      <c r="D5341" s="3">
        <v>43413</v>
      </c>
      <c r="E5341" s="3">
        <v>43418</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2018</v>
      </c>
      <c r="D5342" s="3">
        <v>43413</v>
      </c>
      <c r="E5342" s="3">
        <v>43418</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2018</v>
      </c>
      <c r="D5343" s="3">
        <v>43413</v>
      </c>
      <c r="E5343" s="3">
        <v>43418</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2017</v>
      </c>
      <c r="D5344" s="3">
        <v>43060</v>
      </c>
      <c r="E5344" s="3">
        <v>43066</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2017</v>
      </c>
      <c r="D5345" s="3">
        <v>43060</v>
      </c>
      <c r="E5345" s="3">
        <v>43066</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2018</v>
      </c>
      <c r="D5346" s="3">
        <v>43384</v>
      </c>
      <c r="E5346" s="3">
        <v>43386</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2020</v>
      </c>
      <c r="D5347" s="3">
        <v>43912</v>
      </c>
      <c r="E5347" s="3">
        <v>43914</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2020</v>
      </c>
      <c r="D5348" s="3">
        <v>43912</v>
      </c>
      <c r="E5348" s="3">
        <v>43914</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2020</v>
      </c>
      <c r="D5349" s="3">
        <v>43912</v>
      </c>
      <c r="E5349" s="3">
        <v>43914</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2018</v>
      </c>
      <c r="D5350" s="3">
        <v>43104</v>
      </c>
      <c r="E5350" s="3">
        <v>43110</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2018</v>
      </c>
      <c r="D5351" s="3">
        <v>43104</v>
      </c>
      <c r="E5351" s="3">
        <v>43110</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2020</v>
      </c>
      <c r="D5352" s="3">
        <v>44175</v>
      </c>
      <c r="E5352" s="3">
        <v>44182</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2019</v>
      </c>
      <c r="D5353" s="3">
        <v>43715</v>
      </c>
      <c r="E5353" s="3">
        <v>43721</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2019</v>
      </c>
      <c r="D5354" s="3">
        <v>43715</v>
      </c>
      <c r="E5354" s="3">
        <v>43721</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2019</v>
      </c>
      <c r="D5355" s="3">
        <v>43712</v>
      </c>
      <c r="E5355" s="3">
        <v>43715</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2017</v>
      </c>
      <c r="D5356" s="3">
        <v>42868</v>
      </c>
      <c r="E5356" s="3">
        <v>42874</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2017</v>
      </c>
      <c r="D5357" s="3">
        <v>42868</v>
      </c>
      <c r="E5357" s="3">
        <v>42874</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2019</v>
      </c>
      <c r="D5358" s="3">
        <v>43738</v>
      </c>
      <c r="E5358" s="3">
        <v>43742</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2017</v>
      </c>
      <c r="D5359" s="3">
        <v>42952</v>
      </c>
      <c r="E5359" s="3">
        <v>42958</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2017</v>
      </c>
      <c r="D5360" s="3">
        <v>42952</v>
      </c>
      <c r="E5360" s="3">
        <v>42958</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2017</v>
      </c>
      <c r="D5361" s="3">
        <v>42952</v>
      </c>
      <c r="E5361" s="3">
        <v>42958</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2020</v>
      </c>
      <c r="D5362" s="3">
        <v>43936</v>
      </c>
      <c r="E5362" s="3">
        <v>43940</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2020</v>
      </c>
      <c r="D5363" s="3">
        <v>43992</v>
      </c>
      <c r="E5363" s="3">
        <v>43993</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2019</v>
      </c>
      <c r="D5364" s="3">
        <v>43829</v>
      </c>
      <c r="E5364" s="3">
        <v>43833</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2019</v>
      </c>
      <c r="D5365" s="3">
        <v>43829</v>
      </c>
      <c r="E5365" s="3">
        <v>43833</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2017</v>
      </c>
      <c r="D5366" s="3">
        <v>42754</v>
      </c>
      <c r="E5366" s="3">
        <v>42757</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2019</v>
      </c>
      <c r="D5367" s="3">
        <v>43790</v>
      </c>
      <c r="E5367" s="3">
        <v>43794</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2020</v>
      </c>
      <c r="D5368" s="3">
        <v>43993</v>
      </c>
      <c r="E5368" s="3">
        <v>43998</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2020</v>
      </c>
      <c r="D5369" s="3">
        <v>43993</v>
      </c>
      <c r="E5369" s="3">
        <v>43998</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2020</v>
      </c>
      <c r="D5370" s="3">
        <v>43993</v>
      </c>
      <c r="E5370" s="3">
        <v>43998</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2020</v>
      </c>
      <c r="D5371" s="3">
        <v>44085</v>
      </c>
      <c r="E5371" s="3">
        <v>44088</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2020</v>
      </c>
      <c r="D5372" s="3">
        <v>43930</v>
      </c>
      <c r="E5372" s="3">
        <v>43934</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2020</v>
      </c>
      <c r="D5373" s="3">
        <v>43930</v>
      </c>
      <c r="E5373" s="3">
        <v>43934</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2018</v>
      </c>
      <c r="D5374" s="3">
        <v>43397</v>
      </c>
      <c r="E5374" s="3">
        <v>43403</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2018</v>
      </c>
      <c r="D5375" s="3">
        <v>43397</v>
      </c>
      <c r="E5375" s="3">
        <v>43403</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2018</v>
      </c>
      <c r="D5376" s="3">
        <v>43397</v>
      </c>
      <c r="E5376" s="3">
        <v>43403</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2020</v>
      </c>
      <c r="D5377" s="3">
        <v>43979</v>
      </c>
      <c r="E5377" s="3">
        <v>43983</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2020</v>
      </c>
      <c r="D5378" s="3">
        <v>43979</v>
      </c>
      <c r="E5378" s="3">
        <v>43983</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2017</v>
      </c>
      <c r="D5379" s="3">
        <v>43074</v>
      </c>
      <c r="E5379" s="3">
        <v>43076</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2017</v>
      </c>
      <c r="D5380" s="3">
        <v>43074</v>
      </c>
      <c r="E5380" s="3">
        <v>43076</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2019</v>
      </c>
      <c r="D5381" s="3">
        <v>43692</v>
      </c>
      <c r="E5381" s="3">
        <v>43696</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2019</v>
      </c>
      <c r="D5382" s="3">
        <v>43692</v>
      </c>
      <c r="E5382" s="3">
        <v>43696</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2019</v>
      </c>
      <c r="D5383" s="3">
        <v>43714</v>
      </c>
      <c r="E5383" s="3">
        <v>43716</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2019</v>
      </c>
      <c r="D5384" s="3">
        <v>43714</v>
      </c>
      <c r="E5384" s="3">
        <v>43716</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2019</v>
      </c>
      <c r="D5385" s="3">
        <v>43714</v>
      </c>
      <c r="E5385" s="3">
        <v>43716</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2020</v>
      </c>
      <c r="D5386" s="3">
        <v>44009</v>
      </c>
      <c r="E5386" s="3">
        <v>44016</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2020</v>
      </c>
      <c r="D5387" s="3">
        <v>44009</v>
      </c>
      <c r="E5387" s="3">
        <v>44016</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2020</v>
      </c>
      <c r="D5388" s="3">
        <v>43903</v>
      </c>
      <c r="E5388" s="3">
        <v>43908</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2020</v>
      </c>
      <c r="D5389" s="3">
        <v>43880</v>
      </c>
      <c r="E5389" s="3">
        <v>43883</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2020</v>
      </c>
      <c r="D5390" s="3">
        <v>43880</v>
      </c>
      <c r="E5390" s="3">
        <v>43883</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2020</v>
      </c>
      <c r="D5391" s="3">
        <v>43880</v>
      </c>
      <c r="E5391" s="3">
        <v>43883</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2020</v>
      </c>
      <c r="D5392" s="3">
        <v>44146</v>
      </c>
      <c r="E5392" s="3">
        <v>44148</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2017</v>
      </c>
      <c r="D5393" s="3">
        <v>43058</v>
      </c>
      <c r="E5393" s="3">
        <v>43064</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2017</v>
      </c>
      <c r="D5394" s="3">
        <v>43058</v>
      </c>
      <c r="E5394" s="3">
        <v>43064</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2017</v>
      </c>
      <c r="D5395" s="3">
        <v>43058</v>
      </c>
      <c r="E5395" s="3">
        <v>43064</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2017</v>
      </c>
      <c r="D5396" s="3">
        <v>43058</v>
      </c>
      <c r="E5396" s="3">
        <v>43064</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2017</v>
      </c>
      <c r="D5397" s="3">
        <v>43057</v>
      </c>
      <c r="E5397" s="3">
        <v>43060</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2019</v>
      </c>
      <c r="D5398" s="3">
        <v>43733</v>
      </c>
      <c r="E5398" s="3">
        <v>43733</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2019</v>
      </c>
      <c r="D5399" s="3">
        <v>43790</v>
      </c>
      <c r="E5399" s="3">
        <v>43797</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2019</v>
      </c>
      <c r="D5400" s="3">
        <v>43736</v>
      </c>
      <c r="E5400" s="3">
        <v>43741</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2019</v>
      </c>
      <c r="D5401" s="3">
        <v>43565</v>
      </c>
      <c r="E5401" s="3">
        <v>43570</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2020</v>
      </c>
      <c r="D5402" s="3">
        <v>44096</v>
      </c>
      <c r="E5402" s="3">
        <v>44098</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2020</v>
      </c>
      <c r="D5403" s="3">
        <v>44096</v>
      </c>
      <c r="E5403" s="3">
        <v>44098</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2020</v>
      </c>
      <c r="D5404" s="3">
        <v>44068</v>
      </c>
      <c r="E5404" s="3">
        <v>44073</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2020</v>
      </c>
      <c r="D5405" s="3">
        <v>44068</v>
      </c>
      <c r="E5405" s="3">
        <v>44073</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2019</v>
      </c>
      <c r="D5406" s="3">
        <v>43518</v>
      </c>
      <c r="E5406" s="3">
        <v>43522</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2019</v>
      </c>
      <c r="D5407" s="3">
        <v>43518</v>
      </c>
      <c r="E5407" s="3">
        <v>43522</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2019</v>
      </c>
      <c r="D5408" s="3">
        <v>43518</v>
      </c>
      <c r="E5408" s="3">
        <v>43522</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2020</v>
      </c>
      <c r="D5409" s="3">
        <v>44174</v>
      </c>
      <c r="E5409" s="3">
        <v>44180</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2020</v>
      </c>
      <c r="D5410" s="3">
        <v>44174</v>
      </c>
      <c r="E5410" s="3">
        <v>44180</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2020</v>
      </c>
      <c r="D5411" s="3">
        <v>44174</v>
      </c>
      <c r="E5411" s="3">
        <v>44180</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2020</v>
      </c>
      <c r="D5412" s="3">
        <v>44174</v>
      </c>
      <c r="E5412" s="3">
        <v>44180</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2020</v>
      </c>
      <c r="D5413" s="3">
        <v>44093</v>
      </c>
      <c r="E5413" s="3">
        <v>44097</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2020</v>
      </c>
      <c r="D5414" s="3">
        <v>44093</v>
      </c>
      <c r="E5414" s="3">
        <v>44097</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2019</v>
      </c>
      <c r="D5415" s="3">
        <v>43720</v>
      </c>
      <c r="E5415" s="3">
        <v>43723</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2020</v>
      </c>
      <c r="D5416" s="3">
        <v>44098</v>
      </c>
      <c r="E5416" s="3">
        <v>44103</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2020</v>
      </c>
      <c r="D5417" s="3">
        <v>44098</v>
      </c>
      <c r="E5417" s="3">
        <v>44103</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2020</v>
      </c>
      <c r="D5418" s="3">
        <v>44098</v>
      </c>
      <c r="E5418" s="3">
        <v>44103</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2017</v>
      </c>
      <c r="D5419" s="3">
        <v>43014</v>
      </c>
      <c r="E5419" s="3">
        <v>43016</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2018</v>
      </c>
      <c r="D5420" s="3">
        <v>43396</v>
      </c>
      <c r="E5420" s="3">
        <v>43399</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2018</v>
      </c>
      <c r="D5421" s="3">
        <v>43396</v>
      </c>
      <c r="E5421" s="3">
        <v>43399</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2019</v>
      </c>
      <c r="D5422" s="3">
        <v>43556</v>
      </c>
      <c r="E5422" s="3">
        <v>43558</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2019</v>
      </c>
      <c r="D5423" s="3">
        <v>43556</v>
      </c>
      <c r="E5423" s="3">
        <v>43558</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2019</v>
      </c>
      <c r="D5424" s="3">
        <v>43829</v>
      </c>
      <c r="E5424" s="3">
        <v>43833</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2020</v>
      </c>
      <c r="D5425" s="3">
        <v>44139</v>
      </c>
      <c r="E5425" s="3">
        <v>44141</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2020</v>
      </c>
      <c r="D5426" s="3">
        <v>43851</v>
      </c>
      <c r="E5426" s="3">
        <v>43857</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2019</v>
      </c>
      <c r="D5427" s="3">
        <v>43803</v>
      </c>
      <c r="E5427" s="3">
        <v>43806</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2019</v>
      </c>
      <c r="D5428" s="3">
        <v>43803</v>
      </c>
      <c r="E5428" s="3">
        <v>43806</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2019</v>
      </c>
      <c r="D5429" s="3">
        <v>43631</v>
      </c>
      <c r="E5429" s="3">
        <v>43631</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2019</v>
      </c>
      <c r="D5430" s="3">
        <v>43711</v>
      </c>
      <c r="E5430" s="3">
        <v>43713</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2017</v>
      </c>
      <c r="D5431" s="3">
        <v>42983</v>
      </c>
      <c r="E5431" s="3">
        <v>42985</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2020</v>
      </c>
      <c r="D5432" s="3">
        <v>44126</v>
      </c>
      <c r="E5432" s="3">
        <v>44130</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2020</v>
      </c>
      <c r="D5433" s="3">
        <v>44126</v>
      </c>
      <c r="E5433" s="3">
        <v>44130</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2020</v>
      </c>
      <c r="D5434" s="3">
        <v>44126</v>
      </c>
      <c r="E5434" s="3">
        <v>44130</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2020</v>
      </c>
      <c r="D5435" s="3">
        <v>43947</v>
      </c>
      <c r="E5435" s="3">
        <v>43951</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2018</v>
      </c>
      <c r="D5436" s="3">
        <v>43392</v>
      </c>
      <c r="E5436" s="3">
        <v>43397</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2018</v>
      </c>
      <c r="D5437" s="3">
        <v>43392</v>
      </c>
      <c r="E5437" s="3">
        <v>43397</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2017</v>
      </c>
      <c r="D5438" s="3">
        <v>42921</v>
      </c>
      <c r="E5438" s="3">
        <v>42924</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2017</v>
      </c>
      <c r="D5439" s="3">
        <v>42921</v>
      </c>
      <c r="E5439" s="3">
        <v>42924</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2017</v>
      </c>
      <c r="D5440" s="3">
        <v>42921</v>
      </c>
      <c r="E5440" s="3">
        <v>42924</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2019</v>
      </c>
      <c r="D5441" s="3">
        <v>43560</v>
      </c>
      <c r="E5441" s="3">
        <v>43565</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2020</v>
      </c>
      <c r="D5442" s="3">
        <v>44149</v>
      </c>
      <c r="E5442" s="3">
        <v>44154</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2020</v>
      </c>
      <c r="D5443" s="3">
        <v>44084</v>
      </c>
      <c r="E5443" s="3">
        <v>44088</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2018</v>
      </c>
      <c r="D5444" s="3">
        <v>43207</v>
      </c>
      <c r="E5444" s="3">
        <v>43213</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2018</v>
      </c>
      <c r="D5445" s="3">
        <v>43207</v>
      </c>
      <c r="E5445" s="3">
        <v>43213</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2018</v>
      </c>
      <c r="D5446" s="3">
        <v>43207</v>
      </c>
      <c r="E5446" s="3">
        <v>43213</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2019</v>
      </c>
      <c r="D5447" s="3">
        <v>43672</v>
      </c>
      <c r="E5447" s="3">
        <v>43676</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2019</v>
      </c>
      <c r="D5448" s="3">
        <v>43704</v>
      </c>
      <c r="E5448" s="3">
        <v>43709</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2019</v>
      </c>
      <c r="D5449" s="3">
        <v>43704</v>
      </c>
      <c r="E5449" s="3">
        <v>43709</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2017</v>
      </c>
      <c r="D5450" s="3">
        <v>42990</v>
      </c>
      <c r="E5450" s="3">
        <v>42997</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2017</v>
      </c>
      <c r="D5451" s="3">
        <v>42990</v>
      </c>
      <c r="E5451" s="3">
        <v>42997</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2017</v>
      </c>
      <c r="D5452" s="3">
        <v>42990</v>
      </c>
      <c r="E5452" s="3">
        <v>42997</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2017</v>
      </c>
      <c r="D5453" s="3">
        <v>42990</v>
      </c>
      <c r="E5453" s="3">
        <v>42997</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2019</v>
      </c>
      <c r="D5454" s="3">
        <v>43669</v>
      </c>
      <c r="E5454" s="3">
        <v>43676</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2020</v>
      </c>
      <c r="D5455" s="3">
        <v>43971</v>
      </c>
      <c r="E5455" s="3">
        <v>43975</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2020</v>
      </c>
      <c r="D5456" s="3">
        <v>43950</v>
      </c>
      <c r="E5456" s="3">
        <v>43954</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2020</v>
      </c>
      <c r="D5457" s="3">
        <v>43950</v>
      </c>
      <c r="E5457" s="3">
        <v>43954</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2020</v>
      </c>
      <c r="D5458" s="3">
        <v>44195</v>
      </c>
      <c r="E5458" s="3">
        <v>44199</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2020</v>
      </c>
      <c r="D5459" s="3">
        <v>44195</v>
      </c>
      <c r="E5459" s="3">
        <v>44199</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2020</v>
      </c>
      <c r="D5460" s="3">
        <v>44079</v>
      </c>
      <c r="E5460" s="3">
        <v>44081</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2020</v>
      </c>
      <c r="D5461" s="3">
        <v>44079</v>
      </c>
      <c r="E5461" s="3">
        <v>44081</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2017</v>
      </c>
      <c r="D5462" s="3">
        <v>42815</v>
      </c>
      <c r="E5462" s="3">
        <v>42819</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2020</v>
      </c>
      <c r="D5463" s="3">
        <v>44103</v>
      </c>
      <c r="E5463" s="3">
        <v>44109</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2017</v>
      </c>
      <c r="D5464" s="3">
        <v>42755</v>
      </c>
      <c r="E5464" s="3">
        <v>42756</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2017</v>
      </c>
      <c r="D5465" s="3">
        <v>42755</v>
      </c>
      <c r="E5465" s="3">
        <v>42756</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2017</v>
      </c>
      <c r="D5466" s="3">
        <v>42755</v>
      </c>
      <c r="E5466" s="3">
        <v>42756</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2017</v>
      </c>
      <c r="D5467" s="3">
        <v>42755</v>
      </c>
      <c r="E5467" s="3">
        <v>42756</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2017</v>
      </c>
      <c r="D5468" s="3">
        <v>42781</v>
      </c>
      <c r="E5468" s="3">
        <v>42786</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2019</v>
      </c>
      <c r="D5469" s="3">
        <v>43626</v>
      </c>
      <c r="E5469" s="3">
        <v>43631</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2017</v>
      </c>
      <c r="D5470" s="3">
        <v>43004</v>
      </c>
      <c r="E5470" s="3">
        <v>43005</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2017</v>
      </c>
      <c r="D5471" s="3">
        <v>43004</v>
      </c>
      <c r="E5471" s="3">
        <v>43005</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2019</v>
      </c>
      <c r="D5472" s="3">
        <v>43616</v>
      </c>
      <c r="E5472" s="3">
        <v>43621</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2020</v>
      </c>
      <c r="D5473" s="3">
        <v>44185</v>
      </c>
      <c r="E5473" s="3">
        <v>44189</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2020</v>
      </c>
      <c r="D5474" s="3">
        <v>44185</v>
      </c>
      <c r="E5474" s="3">
        <v>44189</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2020</v>
      </c>
      <c r="D5475" s="3">
        <v>44185</v>
      </c>
      <c r="E5475" s="3">
        <v>44189</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2020</v>
      </c>
      <c r="D5476" s="3">
        <v>44192</v>
      </c>
      <c r="E5476" s="3">
        <v>44192</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2020</v>
      </c>
      <c r="D5477" s="3">
        <v>43998</v>
      </c>
      <c r="E5477" s="3">
        <v>44001</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2020</v>
      </c>
      <c r="D5478" s="3">
        <v>43998</v>
      </c>
      <c r="E5478" s="3">
        <v>44001</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2020</v>
      </c>
      <c r="D5479" s="3">
        <v>43998</v>
      </c>
      <c r="E5479" s="3">
        <v>44001</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2019</v>
      </c>
      <c r="D5480" s="3">
        <v>43790</v>
      </c>
      <c r="E5480" s="3">
        <v>43794</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2017</v>
      </c>
      <c r="D5481" s="3">
        <v>42825</v>
      </c>
      <c r="E5481" s="3">
        <v>42829</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2020</v>
      </c>
      <c r="D5482" s="3">
        <v>44113</v>
      </c>
      <c r="E5482" s="3">
        <v>44119</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2020</v>
      </c>
      <c r="D5483" s="3">
        <v>44113</v>
      </c>
      <c r="E5483" s="3">
        <v>44119</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2020</v>
      </c>
      <c r="D5484" s="3">
        <v>44113</v>
      </c>
      <c r="E5484" s="3">
        <v>44119</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2020</v>
      </c>
      <c r="D5485" s="3">
        <v>44113</v>
      </c>
      <c r="E5485" s="3">
        <v>44119</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2020</v>
      </c>
      <c r="D5486" s="3">
        <v>43861</v>
      </c>
      <c r="E5486" s="3">
        <v>43866</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2017</v>
      </c>
      <c r="D5487" s="3">
        <v>43081</v>
      </c>
      <c r="E5487" s="3">
        <v>43086</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2018</v>
      </c>
      <c r="D5488" s="3">
        <v>43397</v>
      </c>
      <c r="E5488" s="3">
        <v>43402</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2020</v>
      </c>
      <c r="D5489" s="3">
        <v>43923</v>
      </c>
      <c r="E5489" s="3">
        <v>43926</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2020</v>
      </c>
      <c r="D5490" s="3">
        <v>43923</v>
      </c>
      <c r="E5490" s="3">
        <v>43926</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2020</v>
      </c>
      <c r="D5491" s="3">
        <v>43923</v>
      </c>
      <c r="E5491" s="3">
        <v>43926</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2020</v>
      </c>
      <c r="D5492" s="3">
        <v>43923</v>
      </c>
      <c r="E5492" s="3">
        <v>43926</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2020</v>
      </c>
      <c r="D5493" s="3">
        <v>43857</v>
      </c>
      <c r="E5493" s="3">
        <v>43858</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2017</v>
      </c>
      <c r="D5494" s="3">
        <v>43067</v>
      </c>
      <c r="E5494" s="3">
        <v>43067</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2017</v>
      </c>
      <c r="D5495" s="3">
        <v>43067</v>
      </c>
      <c r="E5495" s="3">
        <v>43067</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2017</v>
      </c>
      <c r="D5496" s="3">
        <v>43067</v>
      </c>
      <c r="E5496" s="3">
        <v>43067</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2018</v>
      </c>
      <c r="D5497" s="3">
        <v>43347</v>
      </c>
      <c r="E5497" s="3">
        <v>43351</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2020</v>
      </c>
      <c r="D5498" s="3">
        <v>43995</v>
      </c>
      <c r="E5498" s="3">
        <v>43999</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2020</v>
      </c>
      <c r="D5499" s="3">
        <v>44028</v>
      </c>
      <c r="E5499" s="3">
        <v>44031</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2020</v>
      </c>
      <c r="D5500" s="3">
        <v>44028</v>
      </c>
      <c r="E5500" s="3">
        <v>44031</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2020</v>
      </c>
      <c r="D5501" s="3">
        <v>44028</v>
      </c>
      <c r="E5501" s="3">
        <v>44031</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2020</v>
      </c>
      <c r="D5502" s="3">
        <v>44028</v>
      </c>
      <c r="E5502" s="3">
        <v>44031</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2020</v>
      </c>
      <c r="D5503" s="3">
        <v>44028</v>
      </c>
      <c r="E5503" s="3">
        <v>44031</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2020</v>
      </c>
      <c r="D5504" s="3">
        <v>44138</v>
      </c>
      <c r="E5504" s="3">
        <v>44142</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2020</v>
      </c>
      <c r="D5505" s="3">
        <v>44138</v>
      </c>
      <c r="E5505" s="3">
        <v>44142</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2020</v>
      </c>
      <c r="D5506" s="3">
        <v>44138</v>
      </c>
      <c r="E5506" s="3">
        <v>44142</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2020</v>
      </c>
      <c r="D5507" s="3">
        <v>44138</v>
      </c>
      <c r="E5507" s="3">
        <v>44142</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2019</v>
      </c>
      <c r="D5508" s="3">
        <v>43747</v>
      </c>
      <c r="E5508" s="3">
        <v>43747</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2019</v>
      </c>
      <c r="D5509" s="3">
        <v>43564</v>
      </c>
      <c r="E5509" s="3">
        <v>43570</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2018</v>
      </c>
      <c r="D5510" s="3">
        <v>43381</v>
      </c>
      <c r="E5510" s="3">
        <v>43385</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2020</v>
      </c>
      <c r="D5511" s="3">
        <v>43967</v>
      </c>
      <c r="E5511" s="3">
        <v>43972</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2020</v>
      </c>
      <c r="D5512" s="3">
        <v>43967</v>
      </c>
      <c r="E5512" s="3">
        <v>43972</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2017</v>
      </c>
      <c r="D5513" s="3">
        <v>42791</v>
      </c>
      <c r="E5513" s="3">
        <v>42796</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2017</v>
      </c>
      <c r="D5514" s="3">
        <v>42791</v>
      </c>
      <c r="E5514" s="3">
        <v>42796</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2018</v>
      </c>
      <c r="D5515" s="3">
        <v>43250</v>
      </c>
      <c r="E5515" s="3">
        <v>43252</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2018</v>
      </c>
      <c r="D5516" s="3">
        <v>43250</v>
      </c>
      <c r="E5516" s="3">
        <v>43252</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2018</v>
      </c>
      <c r="D5517" s="3">
        <v>43250</v>
      </c>
      <c r="E5517" s="3">
        <v>43252</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2019</v>
      </c>
      <c r="D5518" s="3">
        <v>43788</v>
      </c>
      <c r="E5518" s="3">
        <v>43791</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2020</v>
      </c>
      <c r="D5519" s="3">
        <v>44170</v>
      </c>
      <c r="E5519" s="3">
        <v>44175</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2020</v>
      </c>
      <c r="D5520" s="3">
        <v>44170</v>
      </c>
      <c r="E5520" s="3">
        <v>44175</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2020</v>
      </c>
      <c r="D5521" s="3">
        <v>44170</v>
      </c>
      <c r="E5521" s="3">
        <v>44175</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2020</v>
      </c>
      <c r="D5522" s="3">
        <v>44170</v>
      </c>
      <c r="E5522" s="3">
        <v>44175</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2020</v>
      </c>
      <c r="D5523" s="3">
        <v>44170</v>
      </c>
      <c r="E5523" s="3">
        <v>44175</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2019</v>
      </c>
      <c r="D5524" s="3">
        <v>43622</v>
      </c>
      <c r="E5524" s="3">
        <v>43624</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2019</v>
      </c>
      <c r="D5525" s="3">
        <v>43622</v>
      </c>
      <c r="E5525" s="3">
        <v>43624</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2019</v>
      </c>
      <c r="D5526" s="3">
        <v>43810</v>
      </c>
      <c r="E5526" s="3">
        <v>43812</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2020</v>
      </c>
      <c r="D5527" s="3">
        <v>43952</v>
      </c>
      <c r="E5527" s="3">
        <v>43957</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2020</v>
      </c>
      <c r="D5528" s="3">
        <v>43946</v>
      </c>
      <c r="E5528" s="3">
        <v>43950</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2018</v>
      </c>
      <c r="D5529" s="3">
        <v>43228</v>
      </c>
      <c r="E5529" s="3">
        <v>43230</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2018</v>
      </c>
      <c r="D5530" s="3">
        <v>43190</v>
      </c>
      <c r="E5530" s="3">
        <v>43194</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2020</v>
      </c>
      <c r="D5531" s="3">
        <v>44050</v>
      </c>
      <c r="E5531" s="3">
        <v>44055</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2020</v>
      </c>
      <c r="D5532" s="3">
        <v>44168</v>
      </c>
      <c r="E5532" s="3">
        <v>44172</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2019</v>
      </c>
      <c r="D5533" s="3">
        <v>43623</v>
      </c>
      <c r="E5533" s="3">
        <v>43624</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2019</v>
      </c>
      <c r="D5534" s="3">
        <v>43623</v>
      </c>
      <c r="E5534" s="3">
        <v>43624</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2019</v>
      </c>
      <c r="D5535" s="3">
        <v>43623</v>
      </c>
      <c r="E5535" s="3">
        <v>43624</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2019</v>
      </c>
      <c r="D5536" s="3">
        <v>43623</v>
      </c>
      <c r="E5536" s="3">
        <v>43624</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2019</v>
      </c>
      <c r="D5537" s="3">
        <v>43623</v>
      </c>
      <c r="E5537" s="3">
        <v>43624</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2019</v>
      </c>
      <c r="D5538" s="3">
        <v>43623</v>
      </c>
      <c r="E5538" s="3">
        <v>43624</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2019</v>
      </c>
      <c r="D5539" s="3">
        <v>43623</v>
      </c>
      <c r="E5539" s="3">
        <v>43624</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2018</v>
      </c>
      <c r="D5540" s="3">
        <v>43203</v>
      </c>
      <c r="E5540" s="3">
        <v>43210</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2020</v>
      </c>
      <c r="D5541" s="3">
        <v>43974</v>
      </c>
      <c r="E5541" s="3">
        <v>43978</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2020</v>
      </c>
      <c r="D5542" s="3">
        <v>43974</v>
      </c>
      <c r="E5542" s="3">
        <v>43978</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2020</v>
      </c>
      <c r="D5543" s="3">
        <v>43974</v>
      </c>
      <c r="E5543" s="3">
        <v>43978</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2019</v>
      </c>
      <c r="D5544" s="3">
        <v>43819</v>
      </c>
      <c r="E5544" s="3">
        <v>43825</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2019</v>
      </c>
      <c r="D5545" s="3">
        <v>43819</v>
      </c>
      <c r="E5545" s="3">
        <v>43825</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2019</v>
      </c>
      <c r="D5546" s="3">
        <v>43819</v>
      </c>
      <c r="E5546" s="3">
        <v>43825</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2020</v>
      </c>
      <c r="D5547" s="3">
        <v>44097</v>
      </c>
      <c r="E5547" s="3">
        <v>44101</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2020</v>
      </c>
      <c r="D5548" s="3">
        <v>44082</v>
      </c>
      <c r="E5548" s="3">
        <v>44083</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2020</v>
      </c>
      <c r="D5549" s="3">
        <v>44082</v>
      </c>
      <c r="E5549" s="3">
        <v>44083</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2017</v>
      </c>
      <c r="D5550" s="3">
        <v>43067</v>
      </c>
      <c r="E5550" s="3">
        <v>43070</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2017</v>
      </c>
      <c r="D5551" s="3">
        <v>43067</v>
      </c>
      <c r="E5551" s="3">
        <v>43070</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2017</v>
      </c>
      <c r="D5552" s="3">
        <v>43051</v>
      </c>
      <c r="E5552" s="3">
        <v>43055</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2017</v>
      </c>
      <c r="D5553" s="3">
        <v>43051</v>
      </c>
      <c r="E5553" s="3">
        <v>43055</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2017</v>
      </c>
      <c r="D5554" s="3">
        <v>43051</v>
      </c>
      <c r="E5554" s="3">
        <v>43055</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2017</v>
      </c>
      <c r="D5555" s="3">
        <v>43051</v>
      </c>
      <c r="E5555" s="3">
        <v>43055</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2017</v>
      </c>
      <c r="D5556" s="3">
        <v>43051</v>
      </c>
      <c r="E5556" s="3">
        <v>43055</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2020</v>
      </c>
      <c r="D5557" s="3">
        <v>44107</v>
      </c>
      <c r="E5557" s="3">
        <v>44111</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2018</v>
      </c>
      <c r="D5558" s="3">
        <v>43448</v>
      </c>
      <c r="E5558" s="3">
        <v>43452</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2018</v>
      </c>
      <c r="D5559" s="3">
        <v>43448</v>
      </c>
      <c r="E5559" s="3">
        <v>43452</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2018</v>
      </c>
      <c r="D5560" s="3">
        <v>43440</v>
      </c>
      <c r="E5560" s="3">
        <v>43444</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2018</v>
      </c>
      <c r="D5561" s="3">
        <v>43440</v>
      </c>
      <c r="E5561" s="3">
        <v>43444</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2018</v>
      </c>
      <c r="D5562" s="3">
        <v>43440</v>
      </c>
      <c r="E5562" s="3">
        <v>43444</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2020</v>
      </c>
      <c r="D5563" s="3">
        <v>43922</v>
      </c>
      <c r="E5563" s="3">
        <v>43924</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2020</v>
      </c>
      <c r="D5564" s="3">
        <v>43922</v>
      </c>
      <c r="E5564" s="3">
        <v>43924</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2020</v>
      </c>
      <c r="D5565" s="3">
        <v>43922</v>
      </c>
      <c r="E5565" s="3">
        <v>43924</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2020</v>
      </c>
      <c r="D5566" s="3">
        <v>43904</v>
      </c>
      <c r="E5566" s="3">
        <v>43904</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2020</v>
      </c>
      <c r="D5567" s="3">
        <v>43904</v>
      </c>
      <c r="E5567" s="3">
        <v>43904</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2020</v>
      </c>
      <c r="D5568" s="3">
        <v>43904</v>
      </c>
      <c r="E5568" s="3">
        <v>43904</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2020</v>
      </c>
      <c r="D5569" s="3">
        <v>43904</v>
      </c>
      <c r="E5569" s="3">
        <v>43904</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2020</v>
      </c>
      <c r="D5570" s="3">
        <v>43904</v>
      </c>
      <c r="E5570" s="3">
        <v>43904</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2020</v>
      </c>
      <c r="D5571" s="3">
        <v>43904</v>
      </c>
      <c r="E5571" s="3">
        <v>43904</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2020</v>
      </c>
      <c r="D5572" s="3">
        <v>43904</v>
      </c>
      <c r="E5572" s="3">
        <v>43904</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2017</v>
      </c>
      <c r="D5573" s="3">
        <v>43074</v>
      </c>
      <c r="E5573" s="3">
        <v>43078</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2017</v>
      </c>
      <c r="D5574" s="3">
        <v>43074</v>
      </c>
      <c r="E5574" s="3">
        <v>43078</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2017</v>
      </c>
      <c r="D5575" s="3">
        <v>43074</v>
      </c>
      <c r="E5575" s="3">
        <v>43078</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2017</v>
      </c>
      <c r="D5576" s="3">
        <v>43074</v>
      </c>
      <c r="E5576" s="3">
        <v>43078</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2017</v>
      </c>
      <c r="D5577" s="3">
        <v>43074</v>
      </c>
      <c r="E5577" s="3">
        <v>43078</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2019</v>
      </c>
      <c r="D5578" s="3">
        <v>43812</v>
      </c>
      <c r="E5578" s="3">
        <v>43816</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2019</v>
      </c>
      <c r="D5579" s="3">
        <v>43812</v>
      </c>
      <c r="E5579" s="3">
        <v>43816</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2020</v>
      </c>
      <c r="D5580" s="3">
        <v>44084</v>
      </c>
      <c r="E5580" s="3">
        <v>44089</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2020</v>
      </c>
      <c r="D5581" s="3">
        <v>44084</v>
      </c>
      <c r="E5581" s="3">
        <v>44089</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2020</v>
      </c>
      <c r="D5582" s="3">
        <v>44084</v>
      </c>
      <c r="E5582" s="3">
        <v>44089</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2020</v>
      </c>
      <c r="D5583" s="3">
        <v>44109</v>
      </c>
      <c r="E5583" s="3">
        <v>44113</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2019</v>
      </c>
      <c r="D5584" s="3">
        <v>43595</v>
      </c>
      <c r="E5584" s="3">
        <v>43599</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2017</v>
      </c>
      <c r="D5585" s="3">
        <v>43084</v>
      </c>
      <c r="E5585" s="3">
        <v>43088</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2020</v>
      </c>
      <c r="D5586" s="3">
        <v>44166</v>
      </c>
      <c r="E5586" s="3">
        <v>44170</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2020</v>
      </c>
      <c r="D5587" s="3">
        <v>44166</v>
      </c>
      <c r="E5587" s="3">
        <v>44170</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2020</v>
      </c>
      <c r="D5588" s="3">
        <v>44166</v>
      </c>
      <c r="E5588" s="3">
        <v>44170</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2018</v>
      </c>
      <c r="D5589" s="3">
        <v>43178</v>
      </c>
      <c r="E5589" s="3">
        <v>43179</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2017</v>
      </c>
      <c r="D5590" s="3">
        <v>42935</v>
      </c>
      <c r="E5590" s="3">
        <v>42940</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2019</v>
      </c>
      <c r="D5591" s="3">
        <v>43808</v>
      </c>
      <c r="E5591" s="3">
        <v>43811</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2019</v>
      </c>
      <c r="D5592" s="3">
        <v>43808</v>
      </c>
      <c r="E5592" s="3">
        <v>43811</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2017</v>
      </c>
      <c r="D5593" s="3">
        <v>43021</v>
      </c>
      <c r="E5593" s="3">
        <v>43026</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2017</v>
      </c>
      <c r="D5594" s="3">
        <v>43021</v>
      </c>
      <c r="E5594" s="3">
        <v>43026</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2020</v>
      </c>
      <c r="D5595" s="3">
        <v>44155</v>
      </c>
      <c r="E5595" s="3">
        <v>44161</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2020</v>
      </c>
      <c r="D5596" s="3">
        <v>44099</v>
      </c>
      <c r="E5596" s="3">
        <v>44099</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2020</v>
      </c>
      <c r="D5597" s="3">
        <v>44099</v>
      </c>
      <c r="E5597" s="3">
        <v>44099</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2018</v>
      </c>
      <c r="D5598" s="3">
        <v>43368</v>
      </c>
      <c r="E5598" s="3">
        <v>43372</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2020</v>
      </c>
      <c r="D5599" s="3">
        <v>43875</v>
      </c>
      <c r="E5599" s="3">
        <v>43882</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2020</v>
      </c>
      <c r="D5600" s="3">
        <v>43875</v>
      </c>
      <c r="E5600" s="3">
        <v>43882</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2017</v>
      </c>
      <c r="D5601" s="3">
        <v>43011</v>
      </c>
      <c r="E5601" s="3">
        <v>43011</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2017</v>
      </c>
      <c r="D5602" s="3">
        <v>43011</v>
      </c>
      <c r="E5602" s="3">
        <v>43011</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2017</v>
      </c>
      <c r="D5603" s="3">
        <v>43011</v>
      </c>
      <c r="E5603" s="3">
        <v>43011</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2019</v>
      </c>
      <c r="D5604" s="3">
        <v>43705</v>
      </c>
      <c r="E5604" s="3">
        <v>43707</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2019</v>
      </c>
      <c r="D5605" s="3">
        <v>43705</v>
      </c>
      <c r="E5605" s="3">
        <v>43707</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2018</v>
      </c>
      <c r="D5606" s="3">
        <v>43437</v>
      </c>
      <c r="E5606" s="3">
        <v>43441</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2019</v>
      </c>
      <c r="D5607" s="3">
        <v>43729</v>
      </c>
      <c r="E5607" s="3">
        <v>43734</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2019</v>
      </c>
      <c r="D5608" s="3">
        <v>43729</v>
      </c>
      <c r="E5608" s="3">
        <v>43734</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2020</v>
      </c>
      <c r="D5609" s="3">
        <v>43916</v>
      </c>
      <c r="E5609" s="3">
        <v>43922</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2018</v>
      </c>
      <c r="D5610" s="3">
        <v>43440</v>
      </c>
      <c r="E5610" s="3">
        <v>43445</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2020</v>
      </c>
      <c r="D5611" s="3">
        <v>44075</v>
      </c>
      <c r="E5611" s="3">
        <v>44080</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2018</v>
      </c>
      <c r="D5612" s="3">
        <v>43378</v>
      </c>
      <c r="E5612" s="3">
        <v>43380</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2020</v>
      </c>
      <c r="D5613" s="3">
        <v>44062</v>
      </c>
      <c r="E5613" s="3">
        <v>44066</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2020</v>
      </c>
      <c r="D5614" s="3">
        <v>44062</v>
      </c>
      <c r="E5614" s="3">
        <v>44066</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2019</v>
      </c>
      <c r="D5615" s="3">
        <v>43498</v>
      </c>
      <c r="E5615" s="3">
        <v>43503</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2019</v>
      </c>
      <c r="D5616" s="3">
        <v>43701</v>
      </c>
      <c r="E5616" s="3">
        <v>43705</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2019</v>
      </c>
      <c r="D5617" s="3">
        <v>43701</v>
      </c>
      <c r="E5617" s="3">
        <v>43705</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2019</v>
      </c>
      <c r="D5618" s="3">
        <v>43701</v>
      </c>
      <c r="E5618" s="3">
        <v>43705</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2020</v>
      </c>
      <c r="D5619" s="3">
        <v>44013</v>
      </c>
      <c r="E5619" s="3">
        <v>44017</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2018</v>
      </c>
      <c r="D5620" s="3">
        <v>43361</v>
      </c>
      <c r="E5620" s="3">
        <v>43364</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2019</v>
      </c>
      <c r="D5621" s="3">
        <v>43734</v>
      </c>
      <c r="E5621" s="3">
        <v>43739</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2019</v>
      </c>
      <c r="D5622" s="3">
        <v>43734</v>
      </c>
      <c r="E5622" s="3">
        <v>43739</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2019</v>
      </c>
      <c r="D5623" s="3">
        <v>43734</v>
      </c>
      <c r="E5623" s="3">
        <v>43739</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2019</v>
      </c>
      <c r="D5624" s="3">
        <v>43734</v>
      </c>
      <c r="E5624" s="3">
        <v>43739</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2019</v>
      </c>
      <c r="D5625" s="3">
        <v>43763</v>
      </c>
      <c r="E5625" s="3">
        <v>43767</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2019</v>
      </c>
      <c r="D5626" s="3">
        <v>43763</v>
      </c>
      <c r="E5626" s="3">
        <v>43767</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2017</v>
      </c>
      <c r="D5627" s="3">
        <v>43007</v>
      </c>
      <c r="E5627" s="3">
        <v>43009</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2017</v>
      </c>
      <c r="D5628" s="3">
        <v>43007</v>
      </c>
      <c r="E5628" s="3">
        <v>43009</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2020</v>
      </c>
      <c r="D5629" s="3">
        <v>44009</v>
      </c>
      <c r="E5629" s="3">
        <v>44014</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2020</v>
      </c>
      <c r="D5630" s="3">
        <v>44009</v>
      </c>
      <c r="E5630" s="3">
        <v>44014</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2019</v>
      </c>
      <c r="D5631" s="3">
        <v>43699</v>
      </c>
      <c r="E5631" s="3">
        <v>43701</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2017</v>
      </c>
      <c r="D5632" s="3">
        <v>42778</v>
      </c>
      <c r="E5632" s="3">
        <v>42782</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2017</v>
      </c>
      <c r="D5633" s="3">
        <v>42778</v>
      </c>
      <c r="E5633" s="3">
        <v>42782</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2017</v>
      </c>
      <c r="D5634" s="3">
        <v>42778</v>
      </c>
      <c r="E5634" s="3">
        <v>42782</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2019</v>
      </c>
      <c r="D5635" s="3">
        <v>43732</v>
      </c>
      <c r="E5635" s="3">
        <v>43737</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2018</v>
      </c>
      <c r="D5636" s="3">
        <v>43439</v>
      </c>
      <c r="E5636" s="3">
        <v>43440</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2020</v>
      </c>
      <c r="D5637" s="3">
        <v>44078</v>
      </c>
      <c r="E5637" s="3">
        <v>44083</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2020</v>
      </c>
      <c r="D5638" s="3">
        <v>44078</v>
      </c>
      <c r="E5638" s="3">
        <v>44083</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2020</v>
      </c>
      <c r="D5639" s="3">
        <v>43917</v>
      </c>
      <c r="E5639" s="3">
        <v>43924</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2017</v>
      </c>
      <c r="D5640" s="3">
        <v>43090</v>
      </c>
      <c r="E5640" s="3">
        <v>43096</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2017</v>
      </c>
      <c r="D5641" s="3">
        <v>43090</v>
      </c>
      <c r="E5641" s="3">
        <v>43096</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2017</v>
      </c>
      <c r="D5642" s="3">
        <v>43001</v>
      </c>
      <c r="E5642" s="3">
        <v>43006</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2020</v>
      </c>
      <c r="D5643" s="3">
        <v>43924</v>
      </c>
      <c r="E5643" s="3">
        <v>43927</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2019</v>
      </c>
      <c r="D5644" s="3">
        <v>43557</v>
      </c>
      <c r="E5644" s="3">
        <v>43561</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2018</v>
      </c>
      <c r="D5645" s="3">
        <v>43235</v>
      </c>
      <c r="E5645" s="3">
        <v>43240</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2020</v>
      </c>
      <c r="D5646" s="3">
        <v>43914</v>
      </c>
      <c r="E5646" s="3">
        <v>43917</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2020</v>
      </c>
      <c r="D5647" s="3">
        <v>43936</v>
      </c>
      <c r="E5647" s="3">
        <v>43941</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2018</v>
      </c>
      <c r="D5648" s="3">
        <v>43104</v>
      </c>
      <c r="E5648" s="3">
        <v>43109</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2020</v>
      </c>
      <c r="D5649" s="3">
        <v>44138</v>
      </c>
      <c r="E5649" s="3">
        <v>44143</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2020</v>
      </c>
      <c r="D5650" s="3">
        <v>44030</v>
      </c>
      <c r="E5650" s="3">
        <v>44032</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2020</v>
      </c>
      <c r="D5651" s="3">
        <v>44030</v>
      </c>
      <c r="E5651" s="3">
        <v>44032</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2020</v>
      </c>
      <c r="D5652" s="3">
        <v>44030</v>
      </c>
      <c r="E5652" s="3">
        <v>44032</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2020</v>
      </c>
      <c r="D5653" s="3">
        <v>44030</v>
      </c>
      <c r="E5653" s="3">
        <v>44032</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2020</v>
      </c>
      <c r="D5654" s="3">
        <v>44111</v>
      </c>
      <c r="E5654" s="3">
        <v>44116</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2017</v>
      </c>
      <c r="D5655" s="3">
        <v>43043</v>
      </c>
      <c r="E5655" s="3">
        <v>43050</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2019</v>
      </c>
      <c r="D5656" s="3">
        <v>43818</v>
      </c>
      <c r="E5656" s="3">
        <v>43821</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2019</v>
      </c>
      <c r="D5657" s="3">
        <v>43818</v>
      </c>
      <c r="E5657" s="3">
        <v>43821</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2019</v>
      </c>
      <c r="D5658" s="3">
        <v>43818</v>
      </c>
      <c r="E5658" s="3">
        <v>43821</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2019</v>
      </c>
      <c r="D5659" s="3">
        <v>43818</v>
      </c>
      <c r="E5659" s="3">
        <v>43821</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2019</v>
      </c>
      <c r="D5660" s="3">
        <v>43818</v>
      </c>
      <c r="E5660" s="3">
        <v>43821</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2019</v>
      </c>
      <c r="D5661" s="3">
        <v>43818</v>
      </c>
      <c r="E5661" s="3">
        <v>43821</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2019</v>
      </c>
      <c r="D5662" s="3">
        <v>43818</v>
      </c>
      <c r="E5662" s="3">
        <v>43821</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2019</v>
      </c>
      <c r="D5663" s="3">
        <v>43733</v>
      </c>
      <c r="E5663" s="3">
        <v>43740</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2019</v>
      </c>
      <c r="D5664" s="3">
        <v>43733</v>
      </c>
      <c r="E5664" s="3">
        <v>43740</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2019</v>
      </c>
      <c r="D5665" s="3">
        <v>43668</v>
      </c>
      <c r="E5665" s="3">
        <v>43668</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2019</v>
      </c>
      <c r="D5666" s="3">
        <v>43668</v>
      </c>
      <c r="E5666" s="3">
        <v>43668</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2019</v>
      </c>
      <c r="D5667" s="3">
        <v>43668</v>
      </c>
      <c r="E5667" s="3">
        <v>43668</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2019</v>
      </c>
      <c r="D5668" s="3">
        <v>43668</v>
      </c>
      <c r="E5668" s="3">
        <v>43668</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2019</v>
      </c>
      <c r="D5669" s="3">
        <v>43628</v>
      </c>
      <c r="E5669" s="3">
        <v>43632</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2019</v>
      </c>
      <c r="D5670" s="3">
        <v>43628</v>
      </c>
      <c r="E5670" s="3">
        <v>43632</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2019</v>
      </c>
      <c r="D5671" s="3">
        <v>43628</v>
      </c>
      <c r="E5671" s="3">
        <v>43632</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2018</v>
      </c>
      <c r="D5672" s="3">
        <v>43260</v>
      </c>
      <c r="E5672" s="3">
        <v>43262</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2018</v>
      </c>
      <c r="D5673" s="3">
        <v>43260</v>
      </c>
      <c r="E5673" s="3">
        <v>43262</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2020</v>
      </c>
      <c r="D5674" s="3">
        <v>44132</v>
      </c>
      <c r="E5674" s="3">
        <v>44139</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2020</v>
      </c>
      <c r="D5675" s="3">
        <v>44132</v>
      </c>
      <c r="E5675" s="3">
        <v>44139</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2019</v>
      </c>
      <c r="D5676" s="3">
        <v>43487</v>
      </c>
      <c r="E5676" s="3">
        <v>43492</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2017</v>
      </c>
      <c r="D5677" s="3">
        <v>42883</v>
      </c>
      <c r="E5677" s="3">
        <v>42888</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2017</v>
      </c>
      <c r="D5678" s="3">
        <v>42883</v>
      </c>
      <c r="E5678" s="3">
        <v>42888</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2017</v>
      </c>
      <c r="D5679" s="3">
        <v>43098</v>
      </c>
      <c r="E5679" s="3">
        <v>43105</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2019</v>
      </c>
      <c r="D5680" s="3">
        <v>43675</v>
      </c>
      <c r="E5680" s="3">
        <v>43681</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2019</v>
      </c>
      <c r="D5681" s="3">
        <v>43675</v>
      </c>
      <c r="E5681" s="3">
        <v>43681</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2019</v>
      </c>
      <c r="D5682" s="3">
        <v>43733</v>
      </c>
      <c r="E5682" s="3">
        <v>43739</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2019</v>
      </c>
      <c r="D5683" s="3">
        <v>43733</v>
      </c>
      <c r="E5683" s="3">
        <v>43739</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2017</v>
      </c>
      <c r="D5684" s="3">
        <v>42827</v>
      </c>
      <c r="E5684" s="3">
        <v>42833</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2017</v>
      </c>
      <c r="D5685" s="3">
        <v>42827</v>
      </c>
      <c r="E5685" s="3">
        <v>42833</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2017</v>
      </c>
      <c r="D5686" s="3">
        <v>42827</v>
      </c>
      <c r="E5686" s="3">
        <v>42833</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2018</v>
      </c>
      <c r="D5687" s="3">
        <v>43409</v>
      </c>
      <c r="E5687" s="3">
        <v>43409</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2017</v>
      </c>
      <c r="D5688" s="3">
        <v>42944</v>
      </c>
      <c r="E5688" s="3">
        <v>42944</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2017</v>
      </c>
      <c r="D5689" s="3">
        <v>42944</v>
      </c>
      <c r="E5689" s="3">
        <v>42944</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2017</v>
      </c>
      <c r="D5690" s="3">
        <v>42944</v>
      </c>
      <c r="E5690" s="3">
        <v>42944</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2018</v>
      </c>
      <c r="D5691" s="3">
        <v>43460</v>
      </c>
      <c r="E5691" s="3">
        <v>43465</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2018</v>
      </c>
      <c r="D5692" s="3">
        <v>43444</v>
      </c>
      <c r="E5692" s="3">
        <v>43450</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2018</v>
      </c>
      <c r="D5693" s="3">
        <v>43444</v>
      </c>
      <c r="E5693" s="3">
        <v>43450</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2018</v>
      </c>
      <c r="D5694" s="3">
        <v>43444</v>
      </c>
      <c r="E5694" s="3">
        <v>43450</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2018</v>
      </c>
      <c r="D5695" s="3">
        <v>43444</v>
      </c>
      <c r="E5695" s="3">
        <v>43450</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2018</v>
      </c>
      <c r="D5696" s="3">
        <v>43444</v>
      </c>
      <c r="E5696" s="3">
        <v>43450</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2019</v>
      </c>
      <c r="D5697" s="3">
        <v>43591</v>
      </c>
      <c r="E5697" s="3">
        <v>43593</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2020</v>
      </c>
      <c r="D5698" s="3">
        <v>44119</v>
      </c>
      <c r="E5698" s="3">
        <v>44123</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2020</v>
      </c>
      <c r="D5699" s="3">
        <v>44119</v>
      </c>
      <c r="E5699" s="3">
        <v>44123</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2019</v>
      </c>
      <c r="D5700" s="3">
        <v>43775</v>
      </c>
      <c r="E5700" s="3">
        <v>43775</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2020</v>
      </c>
      <c r="D5701" s="3">
        <v>44139</v>
      </c>
      <c r="E5701" s="3">
        <v>44144</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2019</v>
      </c>
      <c r="D5702" s="3">
        <v>43794</v>
      </c>
      <c r="E5702" s="3">
        <v>43796</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2019</v>
      </c>
      <c r="D5703" s="3">
        <v>43794</v>
      </c>
      <c r="E5703" s="3">
        <v>43796</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2017</v>
      </c>
      <c r="D5704" s="3">
        <v>43083</v>
      </c>
      <c r="E5704" s="3">
        <v>43090</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2017</v>
      </c>
      <c r="D5705" s="3">
        <v>43083</v>
      </c>
      <c r="E5705" s="3">
        <v>43090</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2017</v>
      </c>
      <c r="D5706" s="3">
        <v>43083</v>
      </c>
      <c r="E5706" s="3">
        <v>43090</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2017</v>
      </c>
      <c r="D5707" s="3">
        <v>43042</v>
      </c>
      <c r="E5707" s="3">
        <v>43047</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2020</v>
      </c>
      <c r="D5708" s="3">
        <v>44097</v>
      </c>
      <c r="E5708" s="3">
        <v>44100</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2018</v>
      </c>
      <c r="D5709" s="3">
        <v>43228</v>
      </c>
      <c r="E5709" s="3">
        <v>43235</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2018</v>
      </c>
      <c r="D5710" s="3">
        <v>43228</v>
      </c>
      <c r="E5710" s="3">
        <v>43235</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2018</v>
      </c>
      <c r="D5711" s="3">
        <v>43228</v>
      </c>
      <c r="E5711" s="3">
        <v>43235</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2018</v>
      </c>
      <c r="D5712" s="3">
        <v>43228</v>
      </c>
      <c r="E5712" s="3">
        <v>43235</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2018</v>
      </c>
      <c r="D5713" s="3">
        <v>43228</v>
      </c>
      <c r="E5713" s="3">
        <v>43235</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2020</v>
      </c>
      <c r="D5714" s="3">
        <v>44044</v>
      </c>
      <c r="E5714" s="3">
        <v>44044</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2017</v>
      </c>
      <c r="D5715" s="3">
        <v>42795</v>
      </c>
      <c r="E5715" s="3">
        <v>42799</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2020</v>
      </c>
      <c r="D5716" s="3">
        <v>44100</v>
      </c>
      <c r="E5716" s="3">
        <v>44104</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2018</v>
      </c>
      <c r="D5717" s="3">
        <v>43382</v>
      </c>
      <c r="E5717" s="3">
        <v>43385</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2018</v>
      </c>
      <c r="D5718" s="3">
        <v>43382</v>
      </c>
      <c r="E5718" s="3">
        <v>43385</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2018</v>
      </c>
      <c r="D5719" s="3">
        <v>43382</v>
      </c>
      <c r="E5719" s="3">
        <v>43385</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2018</v>
      </c>
      <c r="D5720" s="3">
        <v>43382</v>
      </c>
      <c r="E5720" s="3">
        <v>43385</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2020</v>
      </c>
      <c r="D5721" s="3">
        <v>43920</v>
      </c>
      <c r="E5721" s="3">
        <v>43924</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2018</v>
      </c>
      <c r="D5722" s="3">
        <v>43418</v>
      </c>
      <c r="E5722" s="3">
        <v>43421</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2018</v>
      </c>
      <c r="D5723" s="3">
        <v>43418</v>
      </c>
      <c r="E5723" s="3">
        <v>43421</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2018</v>
      </c>
      <c r="D5724" s="3">
        <v>43418</v>
      </c>
      <c r="E5724" s="3">
        <v>43421</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2019</v>
      </c>
      <c r="D5725" s="3">
        <v>43735</v>
      </c>
      <c r="E5725" s="3">
        <v>43739</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2017</v>
      </c>
      <c r="D5726" s="3">
        <v>43000</v>
      </c>
      <c r="E5726" s="3">
        <v>43005</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2018</v>
      </c>
      <c r="D5727" s="3">
        <v>43368</v>
      </c>
      <c r="E5727" s="3">
        <v>43370</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2018</v>
      </c>
      <c r="D5728" s="3">
        <v>43224</v>
      </c>
      <c r="E5728" s="3">
        <v>43228</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2020</v>
      </c>
      <c r="D5729" s="3">
        <v>44174</v>
      </c>
      <c r="E5729" s="3">
        <v>44179</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2020</v>
      </c>
      <c r="D5730" s="3">
        <v>44174</v>
      </c>
      <c r="E5730" s="3">
        <v>44179</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2020</v>
      </c>
      <c r="D5731" s="3">
        <v>44174</v>
      </c>
      <c r="E5731" s="3">
        <v>44179</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2020</v>
      </c>
      <c r="D5732" s="3">
        <v>44174</v>
      </c>
      <c r="E5732" s="3">
        <v>44179</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2020</v>
      </c>
      <c r="D5733" s="3">
        <v>44174</v>
      </c>
      <c r="E5733" s="3">
        <v>44179</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2020</v>
      </c>
      <c r="D5734" s="3">
        <v>44012</v>
      </c>
      <c r="E5734" s="3">
        <v>44015</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2020</v>
      </c>
      <c r="D5735" s="3">
        <v>44012</v>
      </c>
      <c r="E5735" s="3">
        <v>44015</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2020</v>
      </c>
      <c r="D5736" s="3">
        <v>44012</v>
      </c>
      <c r="E5736" s="3">
        <v>44015</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2017</v>
      </c>
      <c r="D5737" s="3">
        <v>42915</v>
      </c>
      <c r="E5737" s="3">
        <v>42919</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2017</v>
      </c>
      <c r="D5738" s="3">
        <v>42756</v>
      </c>
      <c r="E5738" s="3">
        <v>42761</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2017</v>
      </c>
      <c r="D5739" s="3">
        <v>42756</v>
      </c>
      <c r="E5739" s="3">
        <v>42761</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2020</v>
      </c>
      <c r="D5740" s="3">
        <v>43831</v>
      </c>
      <c r="E5740" s="3">
        <v>43837</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2020</v>
      </c>
      <c r="D5741" s="3">
        <v>43919</v>
      </c>
      <c r="E5741" s="3">
        <v>43922</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2020</v>
      </c>
      <c r="D5742" s="3">
        <v>43919</v>
      </c>
      <c r="E5742" s="3">
        <v>43922</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2020</v>
      </c>
      <c r="D5743" s="3">
        <v>43919</v>
      </c>
      <c r="E5743" s="3">
        <v>43922</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2020</v>
      </c>
      <c r="D5744" s="3">
        <v>43919</v>
      </c>
      <c r="E5744" s="3">
        <v>43922</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2020</v>
      </c>
      <c r="D5745" s="3">
        <v>43919</v>
      </c>
      <c r="E5745" s="3">
        <v>43922</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2020</v>
      </c>
      <c r="D5746" s="3">
        <v>43919</v>
      </c>
      <c r="E5746" s="3">
        <v>43922</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2020</v>
      </c>
      <c r="D5747" s="3">
        <v>43919</v>
      </c>
      <c r="E5747" s="3">
        <v>43922</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2019</v>
      </c>
      <c r="D5748" s="3">
        <v>43808</v>
      </c>
      <c r="E5748" s="3">
        <v>43812</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2019</v>
      </c>
      <c r="D5749" s="3">
        <v>43808</v>
      </c>
      <c r="E5749" s="3">
        <v>43812</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2019</v>
      </c>
      <c r="D5750" s="3">
        <v>43808</v>
      </c>
      <c r="E5750" s="3">
        <v>43812</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2020</v>
      </c>
      <c r="D5751" s="3">
        <v>44154</v>
      </c>
      <c r="E5751" s="3">
        <v>44158</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2017</v>
      </c>
      <c r="D5752" s="3">
        <v>42885</v>
      </c>
      <c r="E5752" s="3">
        <v>42891</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2019</v>
      </c>
      <c r="D5753" s="3">
        <v>43487</v>
      </c>
      <c r="E5753" s="3">
        <v>43493</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2019</v>
      </c>
      <c r="D5754" s="3">
        <v>43487</v>
      </c>
      <c r="E5754" s="3">
        <v>43493</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2019</v>
      </c>
      <c r="D5755" s="3">
        <v>43499</v>
      </c>
      <c r="E5755" s="3">
        <v>43506</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2018</v>
      </c>
      <c r="D5756" s="3">
        <v>43188</v>
      </c>
      <c r="E5756" s="3">
        <v>43193</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2017</v>
      </c>
      <c r="D5757" s="3">
        <v>43022</v>
      </c>
      <c r="E5757" s="3">
        <v>43026</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2017</v>
      </c>
      <c r="D5758" s="3">
        <v>43022</v>
      </c>
      <c r="E5758" s="3">
        <v>43026</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2018</v>
      </c>
      <c r="D5759" s="3">
        <v>43323</v>
      </c>
      <c r="E5759" s="3">
        <v>43328</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2018</v>
      </c>
      <c r="D5760" s="3">
        <v>43426</v>
      </c>
      <c r="E5760" s="3">
        <v>43427</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2019</v>
      </c>
      <c r="D5761" s="3">
        <v>43830</v>
      </c>
      <c r="E5761" s="3">
        <v>43830</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2019</v>
      </c>
      <c r="D5762" s="3">
        <v>43830</v>
      </c>
      <c r="E5762" s="3">
        <v>43830</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2020</v>
      </c>
      <c r="D5763" s="3">
        <v>44056</v>
      </c>
      <c r="E5763" s="3">
        <v>44059</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2020</v>
      </c>
      <c r="D5764" s="3">
        <v>44056</v>
      </c>
      <c r="E5764" s="3">
        <v>44059</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2018</v>
      </c>
      <c r="D5765" s="3">
        <v>43407</v>
      </c>
      <c r="E5765" s="3">
        <v>43409</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2018</v>
      </c>
      <c r="D5766" s="3">
        <v>43353</v>
      </c>
      <c r="E5766" s="3">
        <v>43355</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2017</v>
      </c>
      <c r="D5767" s="3">
        <v>43047</v>
      </c>
      <c r="E5767" s="3">
        <v>43053</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2019</v>
      </c>
      <c r="D5768" s="3">
        <v>43747</v>
      </c>
      <c r="E5768" s="3">
        <v>43754</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2020</v>
      </c>
      <c r="D5769" s="3">
        <v>44083</v>
      </c>
      <c r="E5769" s="3">
        <v>44087</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2018</v>
      </c>
      <c r="D5770" s="3">
        <v>43156</v>
      </c>
      <c r="E5770" s="3">
        <v>43160</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2018</v>
      </c>
      <c r="D5771" s="3">
        <v>43156</v>
      </c>
      <c r="E5771" s="3">
        <v>43160</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2018</v>
      </c>
      <c r="D5772" s="3">
        <v>43367</v>
      </c>
      <c r="E5772" s="3">
        <v>43371</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2018</v>
      </c>
      <c r="D5773" s="3">
        <v>43367</v>
      </c>
      <c r="E5773" s="3">
        <v>43371</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2018</v>
      </c>
      <c r="D5774" s="3">
        <v>43430</v>
      </c>
      <c r="E5774" s="3">
        <v>43435</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2019</v>
      </c>
      <c r="D5775" s="3">
        <v>43709</v>
      </c>
      <c r="E5775" s="3">
        <v>43715</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2019</v>
      </c>
      <c r="D5776" s="3">
        <v>43568</v>
      </c>
      <c r="E5776" s="3">
        <v>43572</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2019</v>
      </c>
      <c r="D5777" s="3">
        <v>43568</v>
      </c>
      <c r="E5777" s="3">
        <v>43572</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2019</v>
      </c>
      <c r="D5778" s="3">
        <v>43804</v>
      </c>
      <c r="E5778" s="3">
        <v>43808</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2019</v>
      </c>
      <c r="D5779" s="3">
        <v>43804</v>
      </c>
      <c r="E5779" s="3">
        <v>43809</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2017</v>
      </c>
      <c r="D5780" s="3">
        <v>43050</v>
      </c>
      <c r="E5780" s="3">
        <v>43057</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2017</v>
      </c>
      <c r="D5781" s="3">
        <v>43050</v>
      </c>
      <c r="E5781" s="3">
        <v>43057</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2018</v>
      </c>
      <c r="D5782" s="3">
        <v>43192</v>
      </c>
      <c r="E5782" s="3">
        <v>43199</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2018</v>
      </c>
      <c r="D5783" s="3">
        <v>43446</v>
      </c>
      <c r="E5783" s="3">
        <v>43450</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2018</v>
      </c>
      <c r="D5784" s="3">
        <v>43446</v>
      </c>
      <c r="E5784" s="3">
        <v>43450</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2018</v>
      </c>
      <c r="D5785" s="3">
        <v>43446</v>
      </c>
      <c r="E5785" s="3">
        <v>43450</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2020</v>
      </c>
      <c r="D5786" s="3">
        <v>44107</v>
      </c>
      <c r="E5786" s="3">
        <v>44113</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2020</v>
      </c>
      <c r="D5787" s="3">
        <v>44107</v>
      </c>
      <c r="E5787" s="3">
        <v>44113</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2020</v>
      </c>
      <c r="D5788" s="3">
        <v>44107</v>
      </c>
      <c r="E5788" s="3">
        <v>44113</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2020</v>
      </c>
      <c r="D5789" s="3">
        <v>44107</v>
      </c>
      <c r="E5789" s="3">
        <v>44113</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2020</v>
      </c>
      <c r="D5790" s="3">
        <v>43932</v>
      </c>
      <c r="E5790" s="3">
        <v>43936</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2020</v>
      </c>
      <c r="D5791" s="3">
        <v>43932</v>
      </c>
      <c r="E5791" s="3">
        <v>43936</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2020</v>
      </c>
      <c r="D5792" s="3">
        <v>44104</v>
      </c>
      <c r="E5792" s="3">
        <v>44107</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2020</v>
      </c>
      <c r="D5793" s="3">
        <v>44104</v>
      </c>
      <c r="E5793" s="3">
        <v>44107</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2020</v>
      </c>
      <c r="D5794" s="3">
        <v>44104</v>
      </c>
      <c r="E5794" s="3">
        <v>44107</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2020</v>
      </c>
      <c r="D5795" s="3">
        <v>44104</v>
      </c>
      <c r="E5795" s="3">
        <v>44107</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2020</v>
      </c>
      <c r="D5796" s="3">
        <v>44104</v>
      </c>
      <c r="E5796" s="3">
        <v>44107</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2017</v>
      </c>
      <c r="D5797" s="3">
        <v>43007</v>
      </c>
      <c r="E5797" s="3">
        <v>43011</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2017</v>
      </c>
      <c r="D5798" s="3">
        <v>43007</v>
      </c>
      <c r="E5798" s="3">
        <v>43011</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2017</v>
      </c>
      <c r="D5799" s="3">
        <v>43007</v>
      </c>
      <c r="E5799" s="3">
        <v>43011</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2017</v>
      </c>
      <c r="D5800" s="3">
        <v>43007</v>
      </c>
      <c r="E5800" s="3">
        <v>43011</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2017</v>
      </c>
      <c r="D5801" s="3">
        <v>42967</v>
      </c>
      <c r="E5801" s="3">
        <v>42972</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2017</v>
      </c>
      <c r="D5802" s="3">
        <v>42927</v>
      </c>
      <c r="E5802" s="3">
        <v>42930</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2017</v>
      </c>
      <c r="D5803" s="3">
        <v>42927</v>
      </c>
      <c r="E5803" s="3">
        <v>42930</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2018</v>
      </c>
      <c r="D5804" s="3">
        <v>43181</v>
      </c>
      <c r="E5804" s="3">
        <v>43183</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2020</v>
      </c>
      <c r="D5805" s="3">
        <v>43964</v>
      </c>
      <c r="E5805" s="3">
        <v>43971</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2020</v>
      </c>
      <c r="D5806" s="3">
        <v>44149</v>
      </c>
      <c r="E5806" s="3">
        <v>44155</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2020</v>
      </c>
      <c r="D5807" s="3">
        <v>44149</v>
      </c>
      <c r="E5807" s="3">
        <v>44155</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2019</v>
      </c>
      <c r="D5808" s="3">
        <v>43713</v>
      </c>
      <c r="E5808" s="3">
        <v>43716</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2019</v>
      </c>
      <c r="D5809" s="3">
        <v>43713</v>
      </c>
      <c r="E5809" s="3">
        <v>43716</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2019</v>
      </c>
      <c r="D5810" s="3">
        <v>43713</v>
      </c>
      <c r="E5810" s="3">
        <v>43716</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2019</v>
      </c>
      <c r="D5811" s="3">
        <v>43502</v>
      </c>
      <c r="E5811" s="3">
        <v>43507</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2018</v>
      </c>
      <c r="D5812" s="3">
        <v>43181</v>
      </c>
      <c r="E5812" s="3">
        <v>43185</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2018</v>
      </c>
      <c r="D5813" s="3">
        <v>43181</v>
      </c>
      <c r="E5813" s="3">
        <v>43185</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2018</v>
      </c>
      <c r="D5814" s="3">
        <v>43181</v>
      </c>
      <c r="E5814" s="3">
        <v>43185</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2018</v>
      </c>
      <c r="D5815" s="3">
        <v>43283</v>
      </c>
      <c r="E5815" s="3">
        <v>43284</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2018</v>
      </c>
      <c r="D5816" s="3">
        <v>43266</v>
      </c>
      <c r="E5816" s="3">
        <v>43268</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2017</v>
      </c>
      <c r="D5817" s="3">
        <v>43065</v>
      </c>
      <c r="E5817" s="3">
        <v>43065</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2017</v>
      </c>
      <c r="D5818" s="3">
        <v>43065</v>
      </c>
      <c r="E5818" s="3">
        <v>43065</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2017</v>
      </c>
      <c r="D5819" s="3">
        <v>43065</v>
      </c>
      <c r="E5819" s="3">
        <v>43065</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2017</v>
      </c>
      <c r="D5820" s="3">
        <v>43065</v>
      </c>
      <c r="E5820" s="3">
        <v>43065</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2017</v>
      </c>
      <c r="D5821" s="3">
        <v>43065</v>
      </c>
      <c r="E5821" s="3">
        <v>43065</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2020</v>
      </c>
      <c r="D5822" s="3">
        <v>43964</v>
      </c>
      <c r="E5822" s="3">
        <v>43970</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2020</v>
      </c>
      <c r="D5823" s="3">
        <v>43964</v>
      </c>
      <c r="E5823" s="3">
        <v>43970</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2020</v>
      </c>
      <c r="D5824" s="3">
        <v>43964</v>
      </c>
      <c r="E5824" s="3">
        <v>43970</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2020</v>
      </c>
      <c r="D5825" s="3">
        <v>43964</v>
      </c>
      <c r="E5825" s="3">
        <v>43970</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2017</v>
      </c>
      <c r="D5826" s="3">
        <v>42857</v>
      </c>
      <c r="E5826" s="3">
        <v>42857</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2020</v>
      </c>
      <c r="D5827" s="3">
        <v>44078</v>
      </c>
      <c r="E5827" s="3">
        <v>44081</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2020</v>
      </c>
      <c r="D5828" s="3">
        <v>44078</v>
      </c>
      <c r="E5828" s="3">
        <v>44081</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2020</v>
      </c>
      <c r="D5829" s="3">
        <v>44078</v>
      </c>
      <c r="E5829" s="3">
        <v>44081</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2020</v>
      </c>
      <c r="D5830" s="3">
        <v>44078</v>
      </c>
      <c r="E5830" s="3">
        <v>44081</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2019</v>
      </c>
      <c r="D5831" s="3">
        <v>43803</v>
      </c>
      <c r="E5831" s="3">
        <v>43807</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2019</v>
      </c>
      <c r="D5832" s="3">
        <v>43803</v>
      </c>
      <c r="E5832" s="3">
        <v>43807</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2018</v>
      </c>
      <c r="D5833" s="3">
        <v>43299</v>
      </c>
      <c r="E5833" s="3">
        <v>43303</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2019</v>
      </c>
      <c r="D5834" s="3">
        <v>43668</v>
      </c>
      <c r="E5834" s="3">
        <v>43673</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2019</v>
      </c>
      <c r="D5835" s="3">
        <v>43668</v>
      </c>
      <c r="E5835" s="3">
        <v>43673</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2018</v>
      </c>
      <c r="D5836" s="3">
        <v>43260</v>
      </c>
      <c r="E5836" s="3">
        <v>43267</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2018</v>
      </c>
      <c r="D5837" s="3">
        <v>43260</v>
      </c>
      <c r="E5837" s="3">
        <v>43267</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2018</v>
      </c>
      <c r="D5838" s="3">
        <v>43260</v>
      </c>
      <c r="E5838" s="3">
        <v>43267</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2020</v>
      </c>
      <c r="D5839" s="3">
        <v>44163</v>
      </c>
      <c r="E5839" s="3">
        <v>44169</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2018</v>
      </c>
      <c r="D5840" s="3">
        <v>43186</v>
      </c>
      <c r="E5840" s="3">
        <v>43193</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2018</v>
      </c>
      <c r="D5841" s="3">
        <v>43365</v>
      </c>
      <c r="E5841" s="3">
        <v>43369</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2018</v>
      </c>
      <c r="D5842" s="3">
        <v>43365</v>
      </c>
      <c r="E5842" s="3">
        <v>43369</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2018</v>
      </c>
      <c r="D5843" s="3">
        <v>43421</v>
      </c>
      <c r="E5843" s="3">
        <v>43425</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2018</v>
      </c>
      <c r="D5844" s="3">
        <v>43421</v>
      </c>
      <c r="E5844" s="3">
        <v>43425</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2018</v>
      </c>
      <c r="D5845" s="3">
        <v>43421</v>
      </c>
      <c r="E5845" s="3">
        <v>43425</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2018</v>
      </c>
      <c r="D5846" s="3">
        <v>43421</v>
      </c>
      <c r="E5846" s="3">
        <v>43425</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2018</v>
      </c>
      <c r="D5847" s="3">
        <v>43421</v>
      </c>
      <c r="E5847" s="3">
        <v>43425</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2018</v>
      </c>
      <c r="D5848" s="3">
        <v>43421</v>
      </c>
      <c r="E5848" s="3">
        <v>43425</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2018</v>
      </c>
      <c r="D5849" s="3">
        <v>43421</v>
      </c>
      <c r="E5849" s="3">
        <v>43425</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2018</v>
      </c>
      <c r="D5850" s="3">
        <v>43414</v>
      </c>
      <c r="E5850" s="3">
        <v>43418</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2018</v>
      </c>
      <c r="D5851" s="3">
        <v>43414</v>
      </c>
      <c r="E5851" s="3">
        <v>43418</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2018</v>
      </c>
      <c r="D5852" s="3">
        <v>43414</v>
      </c>
      <c r="E5852" s="3">
        <v>43418</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2018</v>
      </c>
      <c r="D5853" s="3">
        <v>43414</v>
      </c>
      <c r="E5853" s="3">
        <v>43418</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2018</v>
      </c>
      <c r="D5854" s="3">
        <v>43414</v>
      </c>
      <c r="E5854" s="3">
        <v>43418</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2017</v>
      </c>
      <c r="D5855" s="3">
        <v>42988</v>
      </c>
      <c r="E5855" s="3">
        <v>42992</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2018</v>
      </c>
      <c r="D5856" s="3">
        <v>43317</v>
      </c>
      <c r="E5856" s="3">
        <v>43323</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2018</v>
      </c>
      <c r="D5857" s="3">
        <v>43317</v>
      </c>
      <c r="E5857" s="3">
        <v>43323</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2018</v>
      </c>
      <c r="D5858" s="3">
        <v>43317</v>
      </c>
      <c r="E5858" s="3">
        <v>43323</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2018</v>
      </c>
      <c r="D5859" s="3">
        <v>43317</v>
      </c>
      <c r="E5859" s="3">
        <v>43323</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2020</v>
      </c>
      <c r="D5860" s="3">
        <v>44078</v>
      </c>
      <c r="E5860" s="3">
        <v>44082</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2018</v>
      </c>
      <c r="D5861" s="3">
        <v>43405</v>
      </c>
      <c r="E5861" s="3">
        <v>43412</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2018</v>
      </c>
      <c r="D5862" s="3">
        <v>43219</v>
      </c>
      <c r="E5862" s="3">
        <v>43224</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2019</v>
      </c>
      <c r="D5863" s="3">
        <v>43587</v>
      </c>
      <c r="E5863" s="3">
        <v>43590</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2019</v>
      </c>
      <c r="D5864" s="3">
        <v>43587</v>
      </c>
      <c r="E5864" s="3">
        <v>43590</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2019</v>
      </c>
      <c r="D5865" s="3">
        <v>43587</v>
      </c>
      <c r="E5865" s="3">
        <v>43590</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2017</v>
      </c>
      <c r="D5866" s="3">
        <v>42952</v>
      </c>
      <c r="E5866" s="3">
        <v>42954</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2017</v>
      </c>
      <c r="D5867" s="3">
        <v>42952</v>
      </c>
      <c r="E5867" s="3">
        <v>42954</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2017</v>
      </c>
      <c r="D5868" s="3">
        <v>42952</v>
      </c>
      <c r="E5868" s="3">
        <v>42954</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2019</v>
      </c>
      <c r="D5869" s="3">
        <v>43469</v>
      </c>
      <c r="E5869" s="3">
        <v>43473</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2019</v>
      </c>
      <c r="D5870" s="3">
        <v>43469</v>
      </c>
      <c r="E5870" s="3">
        <v>43473</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2019</v>
      </c>
      <c r="D5871" s="3">
        <v>43777</v>
      </c>
      <c r="E5871" s="3">
        <v>43782</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2019</v>
      </c>
      <c r="D5872" s="3">
        <v>43631</v>
      </c>
      <c r="E5872" s="3">
        <v>43631</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2019</v>
      </c>
      <c r="D5873" s="3">
        <v>43733</v>
      </c>
      <c r="E5873" s="3">
        <v>43737</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2020</v>
      </c>
      <c r="D5874" s="3">
        <v>43921</v>
      </c>
      <c r="E5874" s="3">
        <v>43925</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2020</v>
      </c>
      <c r="D5875" s="3">
        <v>43987</v>
      </c>
      <c r="E5875" s="3">
        <v>43987</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2020</v>
      </c>
      <c r="D5876" s="3">
        <v>43987</v>
      </c>
      <c r="E5876" s="3">
        <v>43987</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2018</v>
      </c>
      <c r="D5877" s="3">
        <v>43197</v>
      </c>
      <c r="E5877" s="3">
        <v>43199</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2017</v>
      </c>
      <c r="D5878" s="3">
        <v>42876</v>
      </c>
      <c r="E5878" s="3">
        <v>42881</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2017</v>
      </c>
      <c r="D5879" s="3">
        <v>42876</v>
      </c>
      <c r="E5879" s="3">
        <v>42881</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2017</v>
      </c>
      <c r="D5880" s="3">
        <v>42876</v>
      </c>
      <c r="E5880" s="3">
        <v>42881</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2019</v>
      </c>
      <c r="D5881" s="3">
        <v>43714</v>
      </c>
      <c r="E5881" s="3">
        <v>43720</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2019</v>
      </c>
      <c r="D5882" s="3">
        <v>43727</v>
      </c>
      <c r="E5882" s="3">
        <v>43731</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2019</v>
      </c>
      <c r="D5883" s="3">
        <v>43727</v>
      </c>
      <c r="E5883" s="3">
        <v>43731</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2019</v>
      </c>
      <c r="D5884" s="3">
        <v>43727</v>
      </c>
      <c r="E5884" s="3">
        <v>43731</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2019</v>
      </c>
      <c r="D5885" s="3">
        <v>43538</v>
      </c>
      <c r="E5885" s="3">
        <v>43540</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2019</v>
      </c>
      <c r="D5886" s="3">
        <v>43538</v>
      </c>
      <c r="E5886" s="3">
        <v>43540</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2017</v>
      </c>
      <c r="D5887" s="3">
        <v>43024</v>
      </c>
      <c r="E5887" s="3">
        <v>43025</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2017</v>
      </c>
      <c r="D5888" s="3">
        <v>43024</v>
      </c>
      <c r="E5888" s="3">
        <v>43025</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2020</v>
      </c>
      <c r="D5889" s="3">
        <v>44113</v>
      </c>
      <c r="E5889" s="3">
        <v>44116</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2018</v>
      </c>
      <c r="D5890" s="3">
        <v>43227</v>
      </c>
      <c r="E5890" s="3">
        <v>43232</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2019</v>
      </c>
      <c r="D5891" s="3">
        <v>43570</v>
      </c>
      <c r="E5891" s="3">
        <v>43573</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2019</v>
      </c>
      <c r="D5892" s="3">
        <v>43791</v>
      </c>
      <c r="E5892" s="3">
        <v>43796</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2019</v>
      </c>
      <c r="D5893" s="3">
        <v>43791</v>
      </c>
      <c r="E5893" s="3">
        <v>43796</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2019</v>
      </c>
      <c r="D5894" s="3">
        <v>43791</v>
      </c>
      <c r="E5894" s="3">
        <v>43796</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2020</v>
      </c>
      <c r="D5895" s="3">
        <v>44085</v>
      </c>
      <c r="E5895" s="3">
        <v>44089</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2020</v>
      </c>
      <c r="D5896" s="3">
        <v>44084</v>
      </c>
      <c r="E5896" s="3">
        <v>44089</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2017</v>
      </c>
      <c r="D5897" s="3">
        <v>43040</v>
      </c>
      <c r="E5897" s="3">
        <v>43047</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2017</v>
      </c>
      <c r="D5898" s="3">
        <v>43040</v>
      </c>
      <c r="E5898" s="3">
        <v>43047</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2019</v>
      </c>
      <c r="D5899" s="3">
        <v>43559</v>
      </c>
      <c r="E5899" s="3">
        <v>43565</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2019</v>
      </c>
      <c r="D5900" s="3">
        <v>43559</v>
      </c>
      <c r="E5900" s="3">
        <v>43565</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2020</v>
      </c>
      <c r="D5901" s="3">
        <v>43843</v>
      </c>
      <c r="E5901" s="3">
        <v>43847</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2018</v>
      </c>
      <c r="D5902" s="3">
        <v>43424</v>
      </c>
      <c r="E5902" s="3">
        <v>43428</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2019</v>
      </c>
      <c r="D5903" s="3">
        <v>43797</v>
      </c>
      <c r="E5903" s="3">
        <v>43802</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2020</v>
      </c>
      <c r="D5904" s="3">
        <v>44142</v>
      </c>
      <c r="E5904" s="3">
        <v>44142</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2020</v>
      </c>
      <c r="D5905" s="3">
        <v>44142</v>
      </c>
      <c r="E5905" s="3">
        <v>44142</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2020</v>
      </c>
      <c r="D5906" s="3">
        <v>44142</v>
      </c>
      <c r="E5906" s="3">
        <v>44142</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2020</v>
      </c>
      <c r="D5907" s="3">
        <v>44142</v>
      </c>
      <c r="E5907" s="3">
        <v>44142</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2020</v>
      </c>
      <c r="D5908" s="3">
        <v>44142</v>
      </c>
      <c r="E5908" s="3">
        <v>44142</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2019</v>
      </c>
      <c r="D5909" s="3">
        <v>43802</v>
      </c>
      <c r="E5909" s="3">
        <v>43807</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2019</v>
      </c>
      <c r="D5910" s="3">
        <v>43802</v>
      </c>
      <c r="E5910" s="3">
        <v>43807</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2019</v>
      </c>
      <c r="D5911" s="3">
        <v>43802</v>
      </c>
      <c r="E5911" s="3">
        <v>43807</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2019</v>
      </c>
      <c r="D5912" s="3">
        <v>43802</v>
      </c>
      <c r="E5912" s="3">
        <v>43807</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2019</v>
      </c>
      <c r="D5913" s="3">
        <v>43817</v>
      </c>
      <c r="E5913" s="3">
        <v>43822</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2017</v>
      </c>
      <c r="D5914" s="3">
        <v>42971</v>
      </c>
      <c r="E5914" s="3">
        <v>42973</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2018</v>
      </c>
      <c r="D5915" s="3">
        <v>43360</v>
      </c>
      <c r="E5915" s="3">
        <v>43366</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2018</v>
      </c>
      <c r="D5916" s="3">
        <v>43360</v>
      </c>
      <c r="E5916" s="3">
        <v>43366</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2018</v>
      </c>
      <c r="D5917" s="3">
        <v>43360</v>
      </c>
      <c r="E5917" s="3">
        <v>43366</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2018</v>
      </c>
      <c r="D5918" s="3">
        <v>43360</v>
      </c>
      <c r="E5918" s="3">
        <v>43366</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2018</v>
      </c>
      <c r="D5919" s="3">
        <v>43360</v>
      </c>
      <c r="E5919" s="3">
        <v>43366</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2018</v>
      </c>
      <c r="D5920" s="3">
        <v>43360</v>
      </c>
      <c r="E5920" s="3">
        <v>43366</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2018</v>
      </c>
      <c r="D5921" s="3">
        <v>43360</v>
      </c>
      <c r="E5921" s="3">
        <v>43366</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2018</v>
      </c>
      <c r="D5922" s="3">
        <v>43360</v>
      </c>
      <c r="E5922" s="3">
        <v>43366</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2018</v>
      </c>
      <c r="D5923" s="3">
        <v>43360</v>
      </c>
      <c r="E5923" s="3">
        <v>43366</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2018</v>
      </c>
      <c r="D5924" s="3">
        <v>43360</v>
      </c>
      <c r="E5924" s="3">
        <v>43366</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2019</v>
      </c>
      <c r="D5925" s="3">
        <v>43796</v>
      </c>
      <c r="E5925" s="3">
        <v>43800</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2020</v>
      </c>
      <c r="D5926" s="3">
        <v>44155</v>
      </c>
      <c r="E5926" s="3">
        <v>44158</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2020</v>
      </c>
      <c r="D5927" s="3">
        <v>43986</v>
      </c>
      <c r="E5927" s="3">
        <v>43991</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2017</v>
      </c>
      <c r="D5928" s="3">
        <v>42833</v>
      </c>
      <c r="E5928" s="3">
        <v>42837</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2017</v>
      </c>
      <c r="D5929" s="3">
        <v>43019</v>
      </c>
      <c r="E5929" s="3">
        <v>43023</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2017</v>
      </c>
      <c r="D5930" s="3">
        <v>43019</v>
      </c>
      <c r="E5930" s="3">
        <v>43023</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2020</v>
      </c>
      <c r="D5931" s="3">
        <v>44020</v>
      </c>
      <c r="E5931" s="3">
        <v>44022</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2020</v>
      </c>
      <c r="D5932" s="3">
        <v>44020</v>
      </c>
      <c r="E5932" s="3">
        <v>44022</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2020</v>
      </c>
      <c r="D5933" s="3">
        <v>44020</v>
      </c>
      <c r="E5933" s="3">
        <v>44022</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2020</v>
      </c>
      <c r="D5934" s="3">
        <v>44020</v>
      </c>
      <c r="E5934" s="3">
        <v>44022</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2020</v>
      </c>
      <c r="D5935" s="3">
        <v>44020</v>
      </c>
      <c r="E5935" s="3">
        <v>44022</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2020</v>
      </c>
      <c r="D5936" s="3">
        <v>44020</v>
      </c>
      <c r="E5936" s="3">
        <v>44022</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2019</v>
      </c>
      <c r="D5937" s="3">
        <v>43651</v>
      </c>
      <c r="E5937" s="3">
        <v>43651</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2019</v>
      </c>
      <c r="D5938" s="3">
        <v>43651</v>
      </c>
      <c r="E5938" s="3">
        <v>43651</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2019</v>
      </c>
      <c r="D5939" s="3">
        <v>43651</v>
      </c>
      <c r="E5939" s="3">
        <v>43651</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2020</v>
      </c>
      <c r="D5940" s="3">
        <v>43971</v>
      </c>
      <c r="E5940" s="3">
        <v>43977</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2020</v>
      </c>
      <c r="D5941" s="3">
        <v>43971</v>
      </c>
      <c r="E5941" s="3">
        <v>43977</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2020</v>
      </c>
      <c r="D5942" s="3">
        <v>44117</v>
      </c>
      <c r="E5942" s="3">
        <v>44119</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2020</v>
      </c>
      <c r="D5943" s="3">
        <v>44117</v>
      </c>
      <c r="E5943" s="3">
        <v>44119</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2019</v>
      </c>
      <c r="D5944" s="3">
        <v>43684</v>
      </c>
      <c r="E5944" s="3">
        <v>43691</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2017</v>
      </c>
      <c r="D5945" s="3">
        <v>42972</v>
      </c>
      <c r="E5945" s="3">
        <v>42976</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2017</v>
      </c>
      <c r="D5946" s="3">
        <v>42972</v>
      </c>
      <c r="E5946" s="3">
        <v>42976</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2017</v>
      </c>
      <c r="D5947" s="3">
        <v>42972</v>
      </c>
      <c r="E5947" s="3">
        <v>42976</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2017</v>
      </c>
      <c r="D5948" s="3">
        <v>42972</v>
      </c>
      <c r="E5948" s="3">
        <v>42976</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2018</v>
      </c>
      <c r="D5949" s="3">
        <v>43357</v>
      </c>
      <c r="E5949" s="3">
        <v>43361</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2020</v>
      </c>
      <c r="D5950" s="3">
        <v>43896</v>
      </c>
      <c r="E5950" s="3">
        <v>43896</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2020</v>
      </c>
      <c r="D5951" s="3">
        <v>43896</v>
      </c>
      <c r="E5951" s="3">
        <v>43896</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2020</v>
      </c>
      <c r="D5952" s="3">
        <v>43896</v>
      </c>
      <c r="E5952" s="3">
        <v>43896</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2020</v>
      </c>
      <c r="D5953" s="3">
        <v>43896</v>
      </c>
      <c r="E5953" s="3">
        <v>43896</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2020</v>
      </c>
      <c r="D5954" s="3">
        <v>43937</v>
      </c>
      <c r="E5954" s="3">
        <v>43943</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2017</v>
      </c>
      <c r="D5955" s="3">
        <v>42824</v>
      </c>
      <c r="E5955" s="3">
        <v>42825</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2017</v>
      </c>
      <c r="D5956" s="3">
        <v>43050</v>
      </c>
      <c r="E5956" s="3">
        <v>43054</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2017</v>
      </c>
      <c r="D5957" s="3">
        <v>43050</v>
      </c>
      <c r="E5957" s="3">
        <v>43054</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2019</v>
      </c>
      <c r="D5958" s="3">
        <v>43537</v>
      </c>
      <c r="E5958" s="3">
        <v>43540</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2019</v>
      </c>
      <c r="D5959" s="3">
        <v>43537</v>
      </c>
      <c r="E5959" s="3">
        <v>43540</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2019</v>
      </c>
      <c r="D5960" s="3">
        <v>43537</v>
      </c>
      <c r="E5960" s="3">
        <v>43540</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2019</v>
      </c>
      <c r="D5961" s="3">
        <v>43537</v>
      </c>
      <c r="E5961" s="3">
        <v>43540</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2020</v>
      </c>
      <c r="D5962" s="3">
        <v>43871</v>
      </c>
      <c r="E5962" s="3">
        <v>43876</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2017</v>
      </c>
      <c r="D5963" s="3">
        <v>43050</v>
      </c>
      <c r="E5963" s="3">
        <v>43052</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2017</v>
      </c>
      <c r="D5964" s="3">
        <v>43050</v>
      </c>
      <c r="E5964" s="3">
        <v>43052</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2017</v>
      </c>
      <c r="D5965" s="3">
        <v>43050</v>
      </c>
      <c r="E5965" s="3">
        <v>43052</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2020</v>
      </c>
      <c r="D5966" s="3">
        <v>44064</v>
      </c>
      <c r="E5966" s="3">
        <v>44069</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2020</v>
      </c>
      <c r="D5967" s="3">
        <v>44064</v>
      </c>
      <c r="E5967" s="3">
        <v>44069</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2020</v>
      </c>
      <c r="D5968" s="3">
        <v>44064</v>
      </c>
      <c r="E5968" s="3">
        <v>44069</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2019</v>
      </c>
      <c r="D5969" s="3">
        <v>43480</v>
      </c>
      <c r="E5969" s="3">
        <v>43482</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2017</v>
      </c>
      <c r="D5970" s="3">
        <v>42936</v>
      </c>
      <c r="E5970" s="3">
        <v>42938</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2017</v>
      </c>
      <c r="D5971" s="3">
        <v>42936</v>
      </c>
      <c r="E5971" s="3">
        <v>42938</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2017</v>
      </c>
      <c r="D5972" s="3">
        <v>42936</v>
      </c>
      <c r="E5972" s="3">
        <v>42938</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2017</v>
      </c>
      <c r="D5973" s="3">
        <v>42936</v>
      </c>
      <c r="E5973" s="3">
        <v>42938</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2020</v>
      </c>
      <c r="D5974" s="3">
        <v>43868</v>
      </c>
      <c r="E5974" s="3">
        <v>43873</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2018</v>
      </c>
      <c r="D5975" s="3">
        <v>43459</v>
      </c>
      <c r="E5975" s="3">
        <v>43463</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2019</v>
      </c>
      <c r="D5976" s="3">
        <v>43747</v>
      </c>
      <c r="E5976" s="3">
        <v>43752</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2020</v>
      </c>
      <c r="D5977" s="3">
        <v>44026</v>
      </c>
      <c r="E5977" s="3">
        <v>44030</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2020</v>
      </c>
      <c r="D5978" s="3">
        <v>44026</v>
      </c>
      <c r="E5978" s="3">
        <v>44030</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2020</v>
      </c>
      <c r="D5979" s="3">
        <v>43946</v>
      </c>
      <c r="E5979" s="3">
        <v>43947</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2017</v>
      </c>
      <c r="D5980" s="3">
        <v>42985</v>
      </c>
      <c r="E5980" s="3">
        <v>42991</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2017</v>
      </c>
      <c r="D5981" s="3">
        <v>42985</v>
      </c>
      <c r="E5981" s="3">
        <v>42991</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2017</v>
      </c>
      <c r="D5982" s="3">
        <v>42985</v>
      </c>
      <c r="E5982" s="3">
        <v>42991</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2017</v>
      </c>
      <c r="D5983" s="3">
        <v>42985</v>
      </c>
      <c r="E5983" s="3">
        <v>42991</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2019</v>
      </c>
      <c r="D5984" s="3">
        <v>43791</v>
      </c>
      <c r="E5984" s="3">
        <v>43798</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2020</v>
      </c>
      <c r="D5985" s="3">
        <v>44091</v>
      </c>
      <c r="E5985" s="3">
        <v>44093</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2019</v>
      </c>
      <c r="D5986" s="3">
        <v>43666</v>
      </c>
      <c r="E5986" s="3">
        <v>43672</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2019</v>
      </c>
      <c r="D5987" s="3">
        <v>43666</v>
      </c>
      <c r="E5987" s="3">
        <v>43672</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2019</v>
      </c>
      <c r="D5988" s="3">
        <v>43666</v>
      </c>
      <c r="E5988" s="3">
        <v>43672</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2019</v>
      </c>
      <c r="D5989" s="3">
        <v>43666</v>
      </c>
      <c r="E5989" s="3">
        <v>43672</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2019</v>
      </c>
      <c r="D5990" s="3">
        <v>43666</v>
      </c>
      <c r="E5990" s="3">
        <v>43672</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2019</v>
      </c>
      <c r="D5991" s="3">
        <v>43666</v>
      </c>
      <c r="E5991" s="3">
        <v>43672</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2020</v>
      </c>
      <c r="D5992" s="3">
        <v>44090</v>
      </c>
      <c r="E5992" s="3">
        <v>44096</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2020</v>
      </c>
      <c r="D5993" s="3">
        <v>44090</v>
      </c>
      <c r="E5993" s="3">
        <v>44096</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2020</v>
      </c>
      <c r="D5994" s="3">
        <v>44090</v>
      </c>
      <c r="E5994" s="3">
        <v>44096</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2019</v>
      </c>
      <c r="D5995" s="3">
        <v>43811</v>
      </c>
      <c r="E5995" s="3">
        <v>43811</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2019</v>
      </c>
      <c r="D5996" s="3">
        <v>43811</v>
      </c>
      <c r="E5996" s="3">
        <v>43811</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2019</v>
      </c>
      <c r="D5997" s="3">
        <v>43811</v>
      </c>
      <c r="E5997" s="3">
        <v>43811</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2019</v>
      </c>
      <c r="D5998" s="3">
        <v>43811</v>
      </c>
      <c r="E5998" s="3">
        <v>43811</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2019</v>
      </c>
      <c r="D5999" s="3">
        <v>43811</v>
      </c>
      <c r="E5999" s="3">
        <v>43811</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2017</v>
      </c>
      <c r="D6000" s="3">
        <v>43079</v>
      </c>
      <c r="E6000" s="3">
        <v>43083</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2017</v>
      </c>
      <c r="D6001" s="3">
        <v>43079</v>
      </c>
      <c r="E6001" s="3">
        <v>43083</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2017</v>
      </c>
      <c r="D6002" s="3">
        <v>43079</v>
      </c>
      <c r="E6002" s="3">
        <v>43083</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2017</v>
      </c>
      <c r="D6003" s="3">
        <v>43082</v>
      </c>
      <c r="E6003" s="3">
        <v>43086</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2017</v>
      </c>
      <c r="D6004" s="3">
        <v>43082</v>
      </c>
      <c r="E6004" s="3">
        <v>43086</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2020</v>
      </c>
      <c r="D6005" s="3">
        <v>44096</v>
      </c>
      <c r="E6005" s="3">
        <v>44102</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2020</v>
      </c>
      <c r="D6006" s="3">
        <v>44082</v>
      </c>
      <c r="E6006" s="3">
        <v>44086</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2018</v>
      </c>
      <c r="D6007" s="3">
        <v>43406</v>
      </c>
      <c r="E6007" s="3">
        <v>43411</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2020</v>
      </c>
      <c r="D6008" s="3">
        <v>44177</v>
      </c>
      <c r="E6008" s="3">
        <v>44184</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2020</v>
      </c>
      <c r="D6009" s="3">
        <v>43923</v>
      </c>
      <c r="E6009" s="3">
        <v>43925</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2018</v>
      </c>
      <c r="D6010" s="3">
        <v>43464</v>
      </c>
      <c r="E6010" s="3">
        <v>43468</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2018</v>
      </c>
      <c r="D6011" s="3">
        <v>43464</v>
      </c>
      <c r="E6011" s="3">
        <v>43468</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2018</v>
      </c>
      <c r="D6012" s="3">
        <v>43464</v>
      </c>
      <c r="E6012" s="3">
        <v>43468</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2018</v>
      </c>
      <c r="D6013" s="3">
        <v>43464</v>
      </c>
      <c r="E6013" s="3">
        <v>43468</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2018</v>
      </c>
      <c r="D6014" s="3">
        <v>43464</v>
      </c>
      <c r="E6014" s="3">
        <v>43468</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2019</v>
      </c>
      <c r="D6015" s="3">
        <v>43535</v>
      </c>
      <c r="E6015" s="3">
        <v>43536</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2019</v>
      </c>
      <c r="D6016" s="3">
        <v>43535</v>
      </c>
      <c r="E6016" s="3">
        <v>43536</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2017</v>
      </c>
      <c r="D6017" s="3">
        <v>42831</v>
      </c>
      <c r="E6017" s="3">
        <v>42837</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2017</v>
      </c>
      <c r="D6018" s="3">
        <v>42831</v>
      </c>
      <c r="E6018" s="3">
        <v>42837</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2017</v>
      </c>
      <c r="D6019" s="3">
        <v>42831</v>
      </c>
      <c r="E6019" s="3">
        <v>42837</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2017</v>
      </c>
      <c r="D6020" s="3">
        <v>42831</v>
      </c>
      <c r="E6020" s="3">
        <v>42837</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2017</v>
      </c>
      <c r="D6021" s="3">
        <v>43013</v>
      </c>
      <c r="E6021" s="3">
        <v>43018</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2019</v>
      </c>
      <c r="D6022" s="3">
        <v>43691</v>
      </c>
      <c r="E6022" s="3">
        <v>43691</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2019</v>
      </c>
      <c r="D6023" s="3">
        <v>43691</v>
      </c>
      <c r="E6023" s="3">
        <v>43691</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2017</v>
      </c>
      <c r="D6024" s="3">
        <v>43056</v>
      </c>
      <c r="E6024" s="3">
        <v>43060</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2020</v>
      </c>
      <c r="D6025" s="3">
        <v>43946</v>
      </c>
      <c r="E6025" s="3">
        <v>43949</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2020</v>
      </c>
      <c r="D6026" s="3">
        <v>44068</v>
      </c>
      <c r="E6026" s="3">
        <v>44070</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2020</v>
      </c>
      <c r="D6027" s="3">
        <v>44068</v>
      </c>
      <c r="E6027" s="3">
        <v>44070</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2020</v>
      </c>
      <c r="D6028" s="3">
        <v>43885</v>
      </c>
      <c r="E6028" s="3">
        <v>43893</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2020</v>
      </c>
      <c r="D6029" s="3">
        <v>43885</v>
      </c>
      <c r="E6029" s="3">
        <v>43893</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2019</v>
      </c>
      <c r="D6030" s="3">
        <v>43789</v>
      </c>
      <c r="E6030" s="3">
        <v>43791</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2019</v>
      </c>
      <c r="D6031" s="3">
        <v>43784</v>
      </c>
      <c r="E6031" s="3">
        <v>43785</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2020</v>
      </c>
      <c r="D6032" s="3">
        <v>44019</v>
      </c>
      <c r="E6032" s="3">
        <v>44019</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2019</v>
      </c>
      <c r="D6033" s="3">
        <v>43825</v>
      </c>
      <c r="E6033" s="3">
        <v>43832</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2020</v>
      </c>
      <c r="D6034" s="3">
        <v>43945</v>
      </c>
      <c r="E6034" s="3">
        <v>43947</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2018</v>
      </c>
      <c r="D6035" s="3">
        <v>43448</v>
      </c>
      <c r="E6035" s="3">
        <v>43452</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2018</v>
      </c>
      <c r="D6036" s="3">
        <v>43209</v>
      </c>
      <c r="E6036" s="3">
        <v>43215</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2018</v>
      </c>
      <c r="D6037" s="3">
        <v>43209</v>
      </c>
      <c r="E6037" s="3">
        <v>43215</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2019</v>
      </c>
      <c r="D6038" s="3">
        <v>43713</v>
      </c>
      <c r="E6038" s="3">
        <v>43717</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2019</v>
      </c>
      <c r="D6039" s="3">
        <v>43713</v>
      </c>
      <c r="E6039" s="3">
        <v>43717</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2019</v>
      </c>
      <c r="D6040" s="3">
        <v>43713</v>
      </c>
      <c r="E6040" s="3">
        <v>43717</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2019</v>
      </c>
      <c r="D6041" s="3">
        <v>43713</v>
      </c>
      <c r="E6041" s="3">
        <v>43717</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2020</v>
      </c>
      <c r="D6042" s="3">
        <v>44099</v>
      </c>
      <c r="E6042" s="3">
        <v>44104</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2020</v>
      </c>
      <c r="D6043" s="3">
        <v>44099</v>
      </c>
      <c r="E6043" s="3">
        <v>44104</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2019</v>
      </c>
      <c r="D6044" s="3">
        <v>43500</v>
      </c>
      <c r="E6044" s="3">
        <v>43504</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2020</v>
      </c>
      <c r="D6045" s="3">
        <v>43971</v>
      </c>
      <c r="E6045" s="3">
        <v>43976</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2020</v>
      </c>
      <c r="D6046" s="3">
        <v>43971</v>
      </c>
      <c r="E6046" s="3">
        <v>43976</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2018</v>
      </c>
      <c r="D6047" s="3">
        <v>43346</v>
      </c>
      <c r="E6047" s="3">
        <v>43351</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2019</v>
      </c>
      <c r="D6048" s="3">
        <v>43626</v>
      </c>
      <c r="E6048" s="3">
        <v>43633</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2018</v>
      </c>
      <c r="D6049" s="3">
        <v>43411</v>
      </c>
      <c r="E6049" s="3">
        <v>43415</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2018</v>
      </c>
      <c r="D6050" s="3">
        <v>43411</v>
      </c>
      <c r="E6050" s="3">
        <v>43415</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2019</v>
      </c>
      <c r="D6051" s="3">
        <v>43632</v>
      </c>
      <c r="E6051" s="3">
        <v>43635</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2018</v>
      </c>
      <c r="D6052" s="3">
        <v>43215</v>
      </c>
      <c r="E6052" s="3">
        <v>43220</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2018</v>
      </c>
      <c r="D6053" s="3">
        <v>43215</v>
      </c>
      <c r="E6053" s="3">
        <v>43220</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2019</v>
      </c>
      <c r="D6054" s="3">
        <v>43732</v>
      </c>
      <c r="E6054" s="3">
        <v>43735</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2019</v>
      </c>
      <c r="D6055" s="3">
        <v>43732</v>
      </c>
      <c r="E6055" s="3">
        <v>43735</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2019</v>
      </c>
      <c r="D6056" s="3">
        <v>43732</v>
      </c>
      <c r="E6056" s="3">
        <v>43735</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2019</v>
      </c>
      <c r="D6057" s="3">
        <v>43696</v>
      </c>
      <c r="E6057" s="3">
        <v>43698</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2019</v>
      </c>
      <c r="D6058" s="3">
        <v>43696</v>
      </c>
      <c r="E6058" s="3">
        <v>43698</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2017</v>
      </c>
      <c r="D6059" s="3">
        <v>42796</v>
      </c>
      <c r="E6059" s="3">
        <v>42802</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2017</v>
      </c>
      <c r="D6060" s="3">
        <v>42796</v>
      </c>
      <c r="E6060" s="3">
        <v>42802</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2017</v>
      </c>
      <c r="D6061" s="3">
        <v>43099</v>
      </c>
      <c r="E6061" s="3">
        <v>43103</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2018</v>
      </c>
      <c r="D6062" s="3">
        <v>43200</v>
      </c>
      <c r="E6062" s="3">
        <v>43206</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2018</v>
      </c>
      <c r="D6063" s="3">
        <v>43200</v>
      </c>
      <c r="E6063" s="3">
        <v>43206</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2018</v>
      </c>
      <c r="D6064" s="3">
        <v>43459</v>
      </c>
      <c r="E6064" s="3">
        <v>43464</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2018</v>
      </c>
      <c r="D6065" s="3">
        <v>43459</v>
      </c>
      <c r="E6065" s="3">
        <v>43464</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2018</v>
      </c>
      <c r="D6066" s="3">
        <v>43459</v>
      </c>
      <c r="E6066" s="3">
        <v>43464</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2018</v>
      </c>
      <c r="D6067" s="3">
        <v>43195</v>
      </c>
      <c r="E6067" s="3">
        <v>43197</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2018</v>
      </c>
      <c r="D6068" s="3">
        <v>43117</v>
      </c>
      <c r="E6068" s="3">
        <v>43123</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2020</v>
      </c>
      <c r="D6069" s="3">
        <v>43972</v>
      </c>
      <c r="E6069" s="3">
        <v>43976</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2020</v>
      </c>
      <c r="D6070" s="3">
        <v>43972</v>
      </c>
      <c r="E6070" s="3">
        <v>43976</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2020</v>
      </c>
      <c r="D6071" s="3">
        <v>43972</v>
      </c>
      <c r="E6071" s="3">
        <v>43976</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2020</v>
      </c>
      <c r="D6072" s="3">
        <v>44057</v>
      </c>
      <c r="E6072" s="3">
        <v>44064</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2018</v>
      </c>
      <c r="D6073" s="3">
        <v>43465</v>
      </c>
      <c r="E6073" s="3">
        <v>43469</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2018</v>
      </c>
      <c r="D6074" s="3">
        <v>43465</v>
      </c>
      <c r="E6074" s="3">
        <v>43469</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2018</v>
      </c>
      <c r="D6075" s="3">
        <v>43465</v>
      </c>
      <c r="E6075" s="3">
        <v>43469</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2020</v>
      </c>
      <c r="D6076" s="3">
        <v>44191</v>
      </c>
      <c r="E6076" s="3">
        <v>44195</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2020</v>
      </c>
      <c r="D6077" s="3">
        <v>44191</v>
      </c>
      <c r="E6077" s="3">
        <v>44195</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2019</v>
      </c>
      <c r="D6078" s="3">
        <v>43710</v>
      </c>
      <c r="E6078" s="3">
        <v>43716</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2019</v>
      </c>
      <c r="D6079" s="3">
        <v>43710</v>
      </c>
      <c r="E6079" s="3">
        <v>43716</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2019</v>
      </c>
      <c r="D6080" s="3">
        <v>43710</v>
      </c>
      <c r="E6080" s="3">
        <v>43716</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2019</v>
      </c>
      <c r="D6081" s="3">
        <v>43710</v>
      </c>
      <c r="E6081" s="3">
        <v>43716</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2020</v>
      </c>
      <c r="D6082" s="3">
        <v>44049</v>
      </c>
      <c r="E6082" s="3">
        <v>44052</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2017</v>
      </c>
      <c r="D6083" s="3">
        <v>42785</v>
      </c>
      <c r="E6083" s="3">
        <v>42785</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2019</v>
      </c>
      <c r="D6084" s="3">
        <v>43792</v>
      </c>
      <c r="E6084" s="3">
        <v>43797</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2019</v>
      </c>
      <c r="D6085" s="3">
        <v>43792</v>
      </c>
      <c r="E6085" s="3">
        <v>43797</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2019</v>
      </c>
      <c r="D6086" s="3">
        <v>43792</v>
      </c>
      <c r="E6086" s="3">
        <v>43797</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2019</v>
      </c>
      <c r="D6087" s="3">
        <v>43792</v>
      </c>
      <c r="E6087" s="3">
        <v>43797</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2019</v>
      </c>
      <c r="D6088" s="3">
        <v>43792</v>
      </c>
      <c r="E6088" s="3">
        <v>43797</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2018</v>
      </c>
      <c r="D6089" s="3">
        <v>43448</v>
      </c>
      <c r="E6089" s="3">
        <v>43452</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2018</v>
      </c>
      <c r="D6090" s="3">
        <v>43264</v>
      </c>
      <c r="E6090" s="3">
        <v>43268</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2020</v>
      </c>
      <c r="D6091" s="3">
        <v>44194</v>
      </c>
      <c r="E6091" s="3">
        <v>44197</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2020</v>
      </c>
      <c r="D6092" s="3">
        <v>44095</v>
      </c>
      <c r="E6092" s="3">
        <v>44101</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2020</v>
      </c>
      <c r="D6093" s="3">
        <v>44095</v>
      </c>
      <c r="E6093" s="3">
        <v>44101</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2020</v>
      </c>
      <c r="D6094" s="3">
        <v>44095</v>
      </c>
      <c r="E6094" s="3">
        <v>44101</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2020</v>
      </c>
      <c r="D6095" s="3">
        <v>44095</v>
      </c>
      <c r="E6095" s="3">
        <v>44101</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2020</v>
      </c>
      <c r="D6096" s="3">
        <v>44095</v>
      </c>
      <c r="E6096" s="3">
        <v>44101</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2020</v>
      </c>
      <c r="D6097" s="3">
        <v>44095</v>
      </c>
      <c r="E6097" s="3">
        <v>44101</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2020</v>
      </c>
      <c r="D6098" s="3">
        <v>44095</v>
      </c>
      <c r="E6098" s="3">
        <v>44101</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2020</v>
      </c>
      <c r="D6099" s="3">
        <v>44095</v>
      </c>
      <c r="E6099" s="3">
        <v>44101</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2020</v>
      </c>
      <c r="D6100" s="3">
        <v>44095</v>
      </c>
      <c r="E6100" s="3">
        <v>44101</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2020</v>
      </c>
      <c r="D6101" s="3">
        <v>44095</v>
      </c>
      <c r="E6101" s="3">
        <v>44101</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2020</v>
      </c>
      <c r="D6102" s="3">
        <v>44095</v>
      </c>
      <c r="E6102" s="3">
        <v>44101</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2020</v>
      </c>
      <c r="D6103" s="3">
        <v>44095</v>
      </c>
      <c r="E6103" s="3">
        <v>44101</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2020</v>
      </c>
      <c r="D6104" s="3">
        <v>44095</v>
      </c>
      <c r="E6104" s="3">
        <v>44101</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2020</v>
      </c>
      <c r="D6105" s="3">
        <v>44095</v>
      </c>
      <c r="E6105" s="3">
        <v>44101</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2020</v>
      </c>
      <c r="D6106" s="3">
        <v>44066</v>
      </c>
      <c r="E6106" s="3">
        <v>44068</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2018</v>
      </c>
      <c r="D6107" s="3">
        <v>43269</v>
      </c>
      <c r="E6107" s="3">
        <v>43273</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2017</v>
      </c>
      <c r="D6108" s="3">
        <v>43089</v>
      </c>
      <c r="E6108" s="3">
        <v>43094</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2017</v>
      </c>
      <c r="D6109" s="3">
        <v>43089</v>
      </c>
      <c r="E6109" s="3">
        <v>43094</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2019</v>
      </c>
      <c r="D6110" s="3">
        <v>43720</v>
      </c>
      <c r="E6110" s="3">
        <v>43725</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2019</v>
      </c>
      <c r="D6111" s="3">
        <v>43720</v>
      </c>
      <c r="E6111" s="3">
        <v>43725</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2019</v>
      </c>
      <c r="D6112" s="3">
        <v>43782</v>
      </c>
      <c r="E6112" s="3">
        <v>43786</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2019</v>
      </c>
      <c r="D6113" s="3">
        <v>43782</v>
      </c>
      <c r="E6113" s="3">
        <v>43786</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2019</v>
      </c>
      <c r="D6114" s="3">
        <v>43782</v>
      </c>
      <c r="E6114" s="3">
        <v>43786</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2019</v>
      </c>
      <c r="D6115" s="3">
        <v>43782</v>
      </c>
      <c r="E6115" s="3">
        <v>43786</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2019</v>
      </c>
      <c r="D6116" s="3">
        <v>43782</v>
      </c>
      <c r="E6116" s="3">
        <v>43786</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2019</v>
      </c>
      <c r="D6117" s="3">
        <v>43539</v>
      </c>
      <c r="E6117" s="3">
        <v>43545</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2019</v>
      </c>
      <c r="D6118" s="3">
        <v>43783</v>
      </c>
      <c r="E6118" s="3">
        <v>43789</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2019</v>
      </c>
      <c r="D6119" s="3">
        <v>43783</v>
      </c>
      <c r="E6119" s="3">
        <v>43789</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2020</v>
      </c>
      <c r="D6120" s="3">
        <v>44094</v>
      </c>
      <c r="E6120" s="3">
        <v>44100</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2020</v>
      </c>
      <c r="D6121" s="3">
        <v>44094</v>
      </c>
      <c r="E6121" s="3">
        <v>44100</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2020</v>
      </c>
      <c r="D6122" s="3">
        <v>44094</v>
      </c>
      <c r="E6122" s="3">
        <v>44100</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2020</v>
      </c>
      <c r="D6123" s="3">
        <v>44094</v>
      </c>
      <c r="E6123" s="3">
        <v>44100</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2020</v>
      </c>
      <c r="D6124" s="3">
        <v>44170</v>
      </c>
      <c r="E6124" s="3">
        <v>44175</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2018</v>
      </c>
      <c r="D6125" s="3">
        <v>43343</v>
      </c>
      <c r="E6125" s="3">
        <v>43348</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2020</v>
      </c>
      <c r="D6126" s="3">
        <v>43986</v>
      </c>
      <c r="E6126" s="3">
        <v>43990</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2020</v>
      </c>
      <c r="D6127" s="3">
        <v>43986</v>
      </c>
      <c r="E6127" s="3">
        <v>43990</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2020</v>
      </c>
      <c r="D6128" s="3">
        <v>43986</v>
      </c>
      <c r="E6128" s="3">
        <v>43990</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2019</v>
      </c>
      <c r="D6129" s="3">
        <v>43556</v>
      </c>
      <c r="E6129" s="3">
        <v>43562</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2017</v>
      </c>
      <c r="D6130" s="3">
        <v>43033</v>
      </c>
      <c r="E6130" s="3">
        <v>43036</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2020</v>
      </c>
      <c r="D6131" s="3">
        <v>43917</v>
      </c>
      <c r="E6131" s="3">
        <v>43924</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2020</v>
      </c>
      <c r="D6132" s="3">
        <v>43917</v>
      </c>
      <c r="E6132" s="3">
        <v>43924</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2017</v>
      </c>
      <c r="D6133" s="3">
        <v>43096</v>
      </c>
      <c r="E6133" s="3">
        <v>43100</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2020</v>
      </c>
      <c r="D6134" s="3">
        <v>44090</v>
      </c>
      <c r="E6134" s="3">
        <v>44095</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2019</v>
      </c>
      <c r="D6135" s="3">
        <v>43694</v>
      </c>
      <c r="E6135" s="3">
        <v>43697</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2019</v>
      </c>
      <c r="D6136" s="3">
        <v>43774</v>
      </c>
      <c r="E6136" s="3">
        <v>43774</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2018</v>
      </c>
      <c r="D6137" s="3">
        <v>43391</v>
      </c>
      <c r="E6137" s="3">
        <v>43395</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2018</v>
      </c>
      <c r="D6138" s="3">
        <v>43391</v>
      </c>
      <c r="E6138" s="3">
        <v>43395</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2019</v>
      </c>
      <c r="D6139" s="3">
        <v>43770</v>
      </c>
      <c r="E6139" s="3">
        <v>43774</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2017</v>
      </c>
      <c r="D6140" s="3">
        <v>42824</v>
      </c>
      <c r="E6140" s="3">
        <v>42829</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2018</v>
      </c>
      <c r="D6141" s="3">
        <v>43208</v>
      </c>
      <c r="E6141" s="3">
        <v>43210</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2020</v>
      </c>
      <c r="D6142" s="3">
        <v>44022</v>
      </c>
      <c r="E6142" s="3">
        <v>44028</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2020</v>
      </c>
      <c r="D6143" s="3">
        <v>44022</v>
      </c>
      <c r="E6143" s="3">
        <v>44028</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2020</v>
      </c>
      <c r="D6144" s="3">
        <v>44022</v>
      </c>
      <c r="E6144" s="3">
        <v>44028</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2020</v>
      </c>
      <c r="D6145" s="3">
        <v>44022</v>
      </c>
      <c r="E6145" s="3">
        <v>44028</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2020</v>
      </c>
      <c r="D6146" s="3">
        <v>44010</v>
      </c>
      <c r="E6146" s="3">
        <v>44014</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2017</v>
      </c>
      <c r="D6147" s="3">
        <v>43091</v>
      </c>
      <c r="E6147" s="3">
        <v>43095</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2020</v>
      </c>
      <c r="D6148" s="3">
        <v>44157</v>
      </c>
      <c r="E6148" s="3">
        <v>44161</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2020</v>
      </c>
      <c r="D6149" s="3">
        <v>44157</v>
      </c>
      <c r="E6149" s="3">
        <v>44161</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2019</v>
      </c>
      <c r="D6150" s="3">
        <v>43644</v>
      </c>
      <c r="E6150" s="3">
        <v>43646</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2020</v>
      </c>
      <c r="D6151" s="3">
        <v>44194</v>
      </c>
      <c r="E6151" s="3">
        <v>44197</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2019</v>
      </c>
      <c r="D6152" s="3">
        <v>43564</v>
      </c>
      <c r="E6152" s="3">
        <v>43567</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2017</v>
      </c>
      <c r="D6153" s="3">
        <v>42812</v>
      </c>
      <c r="E6153" s="3">
        <v>42815</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2020</v>
      </c>
      <c r="D6154" s="3">
        <v>44016</v>
      </c>
      <c r="E6154" s="3">
        <v>44021</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2020</v>
      </c>
      <c r="D6155" s="3">
        <v>43942</v>
      </c>
      <c r="E6155" s="3">
        <v>43945</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2020</v>
      </c>
      <c r="D6156" s="3">
        <v>43942</v>
      </c>
      <c r="E6156" s="3">
        <v>43945</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2020</v>
      </c>
      <c r="D6157" s="3">
        <v>43942</v>
      </c>
      <c r="E6157" s="3">
        <v>43945</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2020</v>
      </c>
      <c r="D6158" s="3">
        <v>43942</v>
      </c>
      <c r="E6158" s="3">
        <v>43945</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2019</v>
      </c>
      <c r="D6159" s="3">
        <v>43681</v>
      </c>
      <c r="E6159" s="3">
        <v>43683</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2019</v>
      </c>
      <c r="D6160" s="3">
        <v>43681</v>
      </c>
      <c r="E6160" s="3">
        <v>43683</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2019</v>
      </c>
      <c r="D6161" s="3">
        <v>43803</v>
      </c>
      <c r="E6161" s="3">
        <v>43809</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2017</v>
      </c>
      <c r="D6162" s="3">
        <v>42813</v>
      </c>
      <c r="E6162" s="3">
        <v>42815</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2017</v>
      </c>
      <c r="D6163" s="3">
        <v>42813</v>
      </c>
      <c r="E6163" s="3">
        <v>42815</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2017</v>
      </c>
      <c r="D6164" s="3">
        <v>42813</v>
      </c>
      <c r="E6164" s="3">
        <v>42815</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2017</v>
      </c>
      <c r="D6165" s="3">
        <v>42813</v>
      </c>
      <c r="E6165" s="3">
        <v>42815</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2017</v>
      </c>
      <c r="D6166" s="3">
        <v>42813</v>
      </c>
      <c r="E6166" s="3">
        <v>42815</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2017</v>
      </c>
      <c r="D6167" s="3">
        <v>42813</v>
      </c>
      <c r="E6167" s="3">
        <v>42815</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2017</v>
      </c>
      <c r="D6168" s="3">
        <v>42813</v>
      </c>
      <c r="E6168" s="3">
        <v>42815</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2018</v>
      </c>
      <c r="D6169" s="3">
        <v>43210</v>
      </c>
      <c r="E6169" s="3">
        <v>43215</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2018</v>
      </c>
      <c r="D6170" s="3">
        <v>43362</v>
      </c>
      <c r="E6170" s="3">
        <v>43365</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2017</v>
      </c>
      <c r="D6171" s="3">
        <v>42974</v>
      </c>
      <c r="E6171" s="3">
        <v>42977</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2019</v>
      </c>
      <c r="D6172" s="3">
        <v>43819</v>
      </c>
      <c r="E6172" s="3">
        <v>43824</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2019</v>
      </c>
      <c r="D6173" s="3">
        <v>43819</v>
      </c>
      <c r="E6173" s="3">
        <v>43824</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2017</v>
      </c>
      <c r="D6174" s="3">
        <v>42949</v>
      </c>
      <c r="E6174" s="3">
        <v>42955</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2017</v>
      </c>
      <c r="D6175" s="3">
        <v>42949</v>
      </c>
      <c r="E6175" s="3">
        <v>42955</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2017</v>
      </c>
      <c r="D6176" s="3">
        <v>42949</v>
      </c>
      <c r="E6176" s="3">
        <v>42955</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2018</v>
      </c>
      <c r="D6177" s="3">
        <v>43364</v>
      </c>
      <c r="E6177" s="3">
        <v>43369</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2018</v>
      </c>
      <c r="D6178" s="3">
        <v>43364</v>
      </c>
      <c r="E6178" s="3">
        <v>43369</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2018</v>
      </c>
      <c r="D6179" s="3">
        <v>43364</v>
      </c>
      <c r="E6179" s="3">
        <v>43369</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2018</v>
      </c>
      <c r="D6180" s="3">
        <v>43364</v>
      </c>
      <c r="E6180" s="3">
        <v>43369</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2018</v>
      </c>
      <c r="D6181" s="3">
        <v>43364</v>
      </c>
      <c r="E6181" s="3">
        <v>43369</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2018</v>
      </c>
      <c r="D6182" s="3">
        <v>43364</v>
      </c>
      <c r="E6182" s="3">
        <v>43369</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2018</v>
      </c>
      <c r="D6183" s="3">
        <v>43364</v>
      </c>
      <c r="E6183" s="3">
        <v>43369</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2018</v>
      </c>
      <c r="D6184" s="3">
        <v>43364</v>
      </c>
      <c r="E6184" s="3">
        <v>43369</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2018</v>
      </c>
      <c r="D6185" s="3">
        <v>43364</v>
      </c>
      <c r="E6185" s="3">
        <v>43369</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2019</v>
      </c>
      <c r="D6186" s="3">
        <v>43811</v>
      </c>
      <c r="E6186" s="3">
        <v>43813</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2018</v>
      </c>
      <c r="D6187" s="3">
        <v>43319</v>
      </c>
      <c r="E6187" s="3">
        <v>43324</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2018</v>
      </c>
      <c r="D6188" s="3">
        <v>43419</v>
      </c>
      <c r="E6188" s="3">
        <v>43421</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2018</v>
      </c>
      <c r="D6189" s="3">
        <v>43419</v>
      </c>
      <c r="E6189" s="3">
        <v>43421</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2018</v>
      </c>
      <c r="D6190" s="3">
        <v>43419</v>
      </c>
      <c r="E6190" s="3">
        <v>43421</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2020</v>
      </c>
      <c r="D6191" s="3">
        <v>43926</v>
      </c>
      <c r="E6191" s="3">
        <v>43930</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2019</v>
      </c>
      <c r="D6192" s="3">
        <v>43824</v>
      </c>
      <c r="E6192" s="3">
        <v>43828</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2020</v>
      </c>
      <c r="D6193" s="3">
        <v>44179</v>
      </c>
      <c r="E6193" s="3">
        <v>44179</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2020</v>
      </c>
      <c r="D6194" s="3">
        <v>44188</v>
      </c>
      <c r="E6194" s="3">
        <v>44192</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2020</v>
      </c>
      <c r="D6195" s="3">
        <v>44188</v>
      </c>
      <c r="E6195" s="3">
        <v>44192</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2020</v>
      </c>
      <c r="D6196" s="3">
        <v>44188</v>
      </c>
      <c r="E6196" s="3">
        <v>44192</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2020</v>
      </c>
      <c r="D6197" s="3">
        <v>44126</v>
      </c>
      <c r="E6197" s="3">
        <v>44133</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2020</v>
      </c>
      <c r="D6198" s="3">
        <v>44126</v>
      </c>
      <c r="E6198" s="3">
        <v>44133</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2018</v>
      </c>
      <c r="D6199" s="3">
        <v>43417</v>
      </c>
      <c r="E6199" s="3">
        <v>43421</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2018</v>
      </c>
      <c r="D6200" s="3">
        <v>43417</v>
      </c>
      <c r="E6200" s="3">
        <v>43421</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2018</v>
      </c>
      <c r="D6201" s="3">
        <v>43417</v>
      </c>
      <c r="E6201" s="3">
        <v>43421</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2018</v>
      </c>
      <c r="D6202" s="3">
        <v>43206</v>
      </c>
      <c r="E6202" s="3">
        <v>43210</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2018</v>
      </c>
      <c r="D6203" s="3">
        <v>43206</v>
      </c>
      <c r="E6203" s="3">
        <v>43210</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2019</v>
      </c>
      <c r="D6204" s="3">
        <v>43816</v>
      </c>
      <c r="E6204" s="3">
        <v>43823</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2019</v>
      </c>
      <c r="D6205" s="3">
        <v>43760</v>
      </c>
      <c r="E6205" s="3">
        <v>43766</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2020</v>
      </c>
      <c r="D6206" s="3">
        <v>44167</v>
      </c>
      <c r="E6206" s="3">
        <v>44169</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2019</v>
      </c>
      <c r="D6207" s="3">
        <v>43759</v>
      </c>
      <c r="E6207" s="3">
        <v>43763</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2019</v>
      </c>
      <c r="D6208" s="3">
        <v>43759</v>
      </c>
      <c r="E6208" s="3">
        <v>43763</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2019</v>
      </c>
      <c r="D6209" s="3">
        <v>43759</v>
      </c>
      <c r="E6209" s="3">
        <v>43763</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2020</v>
      </c>
      <c r="D6210" s="3">
        <v>44104</v>
      </c>
      <c r="E6210" s="3">
        <v>44108</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2020</v>
      </c>
      <c r="D6211" s="3">
        <v>44062</v>
      </c>
      <c r="E6211" s="3">
        <v>44069</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2020</v>
      </c>
      <c r="D6212" s="3">
        <v>44062</v>
      </c>
      <c r="E6212" s="3">
        <v>44069</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2020</v>
      </c>
      <c r="D6213" s="3">
        <v>44062</v>
      </c>
      <c r="E6213" s="3">
        <v>44069</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2020</v>
      </c>
      <c r="D6214" s="3">
        <v>44148</v>
      </c>
      <c r="E6214" s="3">
        <v>44152</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2020</v>
      </c>
      <c r="D6215" s="3">
        <v>44148</v>
      </c>
      <c r="E6215" s="3">
        <v>44152</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2017</v>
      </c>
      <c r="D6216" s="3">
        <v>43019</v>
      </c>
      <c r="E6216" s="3">
        <v>43023</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2018</v>
      </c>
      <c r="D6217" s="3">
        <v>43432</v>
      </c>
      <c r="E6217" s="3">
        <v>43437</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2018</v>
      </c>
      <c r="D6218" s="3">
        <v>43432</v>
      </c>
      <c r="E6218" s="3">
        <v>43437</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2018</v>
      </c>
      <c r="D6219" s="3">
        <v>43308</v>
      </c>
      <c r="E6219" s="3">
        <v>43314</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2019</v>
      </c>
      <c r="D6220" s="3">
        <v>43759</v>
      </c>
      <c r="E6220" s="3">
        <v>43765</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2019</v>
      </c>
      <c r="D6221" s="3">
        <v>43759</v>
      </c>
      <c r="E6221" s="3">
        <v>43765</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2019</v>
      </c>
      <c r="D6222" s="3">
        <v>43759</v>
      </c>
      <c r="E6222" s="3">
        <v>43765</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2020</v>
      </c>
      <c r="D6223" s="3">
        <v>44089</v>
      </c>
      <c r="E6223" s="3">
        <v>44093</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2020</v>
      </c>
      <c r="D6224" s="3">
        <v>44189</v>
      </c>
      <c r="E6224" s="3">
        <v>44193</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2020</v>
      </c>
      <c r="D6225" s="3">
        <v>44189</v>
      </c>
      <c r="E6225" s="3">
        <v>44193</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2020</v>
      </c>
      <c r="D6226" s="3">
        <v>44189</v>
      </c>
      <c r="E6226" s="3">
        <v>44193</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2018</v>
      </c>
      <c r="D6227" s="3">
        <v>43378</v>
      </c>
      <c r="E6227" s="3">
        <v>43382</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2018</v>
      </c>
      <c r="D6228" s="3">
        <v>43378</v>
      </c>
      <c r="E6228" s="3">
        <v>43382</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2017</v>
      </c>
      <c r="D6229" s="3">
        <v>43041</v>
      </c>
      <c r="E6229" s="3">
        <v>43046</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2019</v>
      </c>
      <c r="D6230" s="3">
        <v>43487</v>
      </c>
      <c r="E6230" s="3">
        <v>43492</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2019</v>
      </c>
      <c r="D6231" s="3">
        <v>43487</v>
      </c>
      <c r="E6231" s="3">
        <v>43492</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2020</v>
      </c>
      <c r="D6232" s="3">
        <v>44024</v>
      </c>
      <c r="E6232" s="3">
        <v>44030</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2020</v>
      </c>
      <c r="D6233" s="3">
        <v>44086</v>
      </c>
      <c r="E6233" s="3">
        <v>44086</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2020</v>
      </c>
      <c r="D6234" s="3">
        <v>44086</v>
      </c>
      <c r="E6234" s="3">
        <v>44086</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2020</v>
      </c>
      <c r="D6235" s="3">
        <v>44086</v>
      </c>
      <c r="E6235" s="3">
        <v>44086</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2020</v>
      </c>
      <c r="D6236" s="3">
        <v>44086</v>
      </c>
      <c r="E6236" s="3">
        <v>44086</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2020</v>
      </c>
      <c r="D6237" s="3">
        <v>44086</v>
      </c>
      <c r="E6237" s="3">
        <v>44086</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2019</v>
      </c>
      <c r="D6238" s="3">
        <v>43519</v>
      </c>
      <c r="E6238" s="3">
        <v>43523</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2019</v>
      </c>
      <c r="D6239" s="3">
        <v>43487</v>
      </c>
      <c r="E6239" s="3">
        <v>43494</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2018</v>
      </c>
      <c r="D6240" s="3">
        <v>43446</v>
      </c>
      <c r="E6240" s="3">
        <v>43450</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2018</v>
      </c>
      <c r="D6241" s="3">
        <v>43446</v>
      </c>
      <c r="E6241" s="3">
        <v>43450</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2019</v>
      </c>
      <c r="D6242" s="3">
        <v>43768</v>
      </c>
      <c r="E6242" s="3">
        <v>43771</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2020</v>
      </c>
      <c r="D6243" s="3">
        <v>43980</v>
      </c>
      <c r="E6243" s="3">
        <v>43983</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2017</v>
      </c>
      <c r="D6244" s="3">
        <v>43090</v>
      </c>
      <c r="E6244" s="3">
        <v>43097</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2019</v>
      </c>
      <c r="D6245" s="3">
        <v>43794</v>
      </c>
      <c r="E6245" s="3">
        <v>43798</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2018</v>
      </c>
      <c r="D6246" s="3">
        <v>43424</v>
      </c>
      <c r="E6246" s="3">
        <v>43429</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2018</v>
      </c>
      <c r="D6247" s="3">
        <v>43424</v>
      </c>
      <c r="E6247" s="3">
        <v>43429</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2018</v>
      </c>
      <c r="D6248" s="3">
        <v>43424</v>
      </c>
      <c r="E6248" s="3">
        <v>43429</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2020</v>
      </c>
      <c r="D6249" s="3">
        <v>43981</v>
      </c>
      <c r="E6249" s="3">
        <v>43987</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2020</v>
      </c>
      <c r="D6250" s="3">
        <v>43981</v>
      </c>
      <c r="E6250" s="3">
        <v>43987</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2020</v>
      </c>
      <c r="D6251" s="3">
        <v>43981</v>
      </c>
      <c r="E6251" s="3">
        <v>43987</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2020</v>
      </c>
      <c r="D6252" s="3">
        <v>43981</v>
      </c>
      <c r="E6252" s="3">
        <v>43987</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2017</v>
      </c>
      <c r="D6253" s="3">
        <v>43071</v>
      </c>
      <c r="E6253" s="3">
        <v>43073</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2017</v>
      </c>
      <c r="D6254" s="3">
        <v>42832</v>
      </c>
      <c r="E6254" s="3">
        <v>42832</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2017</v>
      </c>
      <c r="D6255" s="3">
        <v>42832</v>
      </c>
      <c r="E6255" s="3">
        <v>42832</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2018</v>
      </c>
      <c r="D6256" s="3">
        <v>43351</v>
      </c>
      <c r="E6256" s="3">
        <v>43357</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2020</v>
      </c>
      <c r="D6257" s="3">
        <v>44084</v>
      </c>
      <c r="E6257" s="3">
        <v>44090</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2018</v>
      </c>
      <c r="D6258" s="3">
        <v>43349</v>
      </c>
      <c r="E6258" s="3">
        <v>43351</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2020</v>
      </c>
      <c r="D6259" s="3">
        <v>44138</v>
      </c>
      <c r="E6259" s="3">
        <v>44142</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2018</v>
      </c>
      <c r="D6260" s="3">
        <v>43187</v>
      </c>
      <c r="E6260" s="3">
        <v>43189</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2018</v>
      </c>
      <c r="D6261" s="3">
        <v>43325</v>
      </c>
      <c r="E6261" s="3">
        <v>43329</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2018</v>
      </c>
      <c r="D6262" s="3">
        <v>43232</v>
      </c>
      <c r="E6262" s="3">
        <v>43238</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2020</v>
      </c>
      <c r="D6263" s="3">
        <v>44036</v>
      </c>
      <c r="E6263" s="3">
        <v>44040</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2019</v>
      </c>
      <c r="D6264" s="3">
        <v>43733</v>
      </c>
      <c r="E6264" s="3">
        <v>43735</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2020</v>
      </c>
      <c r="D6265" s="3">
        <v>43957</v>
      </c>
      <c r="E6265" s="3">
        <v>43962</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2019</v>
      </c>
      <c r="D6266" s="3">
        <v>43745</v>
      </c>
      <c r="E6266" s="3">
        <v>43745</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2017</v>
      </c>
      <c r="D6267" s="3">
        <v>43042</v>
      </c>
      <c r="E6267" s="3">
        <v>43047</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2017</v>
      </c>
      <c r="D6268" s="3">
        <v>43042</v>
      </c>
      <c r="E6268" s="3">
        <v>43047</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2018</v>
      </c>
      <c r="D6269" s="3">
        <v>43374</v>
      </c>
      <c r="E6269" s="3">
        <v>43377</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2018</v>
      </c>
      <c r="D6270" s="3">
        <v>43374</v>
      </c>
      <c r="E6270" s="3">
        <v>43377</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2020</v>
      </c>
      <c r="D6271" s="3">
        <v>44168</v>
      </c>
      <c r="E6271" s="3">
        <v>44172</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2020</v>
      </c>
      <c r="D6272" s="3">
        <v>44168</v>
      </c>
      <c r="E6272" s="3">
        <v>44172</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2020</v>
      </c>
      <c r="D6273" s="3">
        <v>44168</v>
      </c>
      <c r="E6273" s="3">
        <v>44172</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2020</v>
      </c>
      <c r="D6274" s="3">
        <v>44177</v>
      </c>
      <c r="E6274" s="3">
        <v>44178</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2019</v>
      </c>
      <c r="D6275" s="3">
        <v>43664</v>
      </c>
      <c r="E6275" s="3">
        <v>43669</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2019</v>
      </c>
      <c r="D6276" s="3">
        <v>43664</v>
      </c>
      <c r="E6276" s="3">
        <v>43669</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2019</v>
      </c>
      <c r="D6277" s="3">
        <v>43664</v>
      </c>
      <c r="E6277" s="3">
        <v>43669</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2019</v>
      </c>
      <c r="D6278" s="3">
        <v>43664</v>
      </c>
      <c r="E6278" s="3">
        <v>43669</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2019</v>
      </c>
      <c r="D6279" s="3">
        <v>43664</v>
      </c>
      <c r="E6279" s="3">
        <v>43669</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2019</v>
      </c>
      <c r="D6280" s="3">
        <v>43664</v>
      </c>
      <c r="E6280" s="3">
        <v>43669</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2019</v>
      </c>
      <c r="D6281" s="3">
        <v>43664</v>
      </c>
      <c r="E6281" s="3">
        <v>43669</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2020</v>
      </c>
      <c r="D6282" s="3">
        <v>43964</v>
      </c>
      <c r="E6282" s="3">
        <v>43968</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2018</v>
      </c>
      <c r="D6283" s="3">
        <v>43424</v>
      </c>
      <c r="E6283" s="3">
        <v>43430</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2018</v>
      </c>
      <c r="D6284" s="3">
        <v>43424</v>
      </c>
      <c r="E6284" s="3">
        <v>43430</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2019</v>
      </c>
      <c r="D6285" s="3">
        <v>43733</v>
      </c>
      <c r="E6285" s="3">
        <v>43737</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2019</v>
      </c>
      <c r="D6286" s="3">
        <v>43733</v>
      </c>
      <c r="E6286" s="3">
        <v>43737</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2019</v>
      </c>
      <c r="D6287" s="3">
        <v>43760</v>
      </c>
      <c r="E6287" s="3">
        <v>43765</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2019</v>
      </c>
      <c r="D6288" s="3">
        <v>43763</v>
      </c>
      <c r="E6288" s="3">
        <v>43770</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2017</v>
      </c>
      <c r="D6289" s="3">
        <v>42924</v>
      </c>
      <c r="E6289" s="3">
        <v>42928</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2017</v>
      </c>
      <c r="D6290" s="3">
        <v>42924</v>
      </c>
      <c r="E6290" s="3">
        <v>42928</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2018</v>
      </c>
      <c r="D6291" s="3">
        <v>43172</v>
      </c>
      <c r="E6291" s="3">
        <v>43177</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2018</v>
      </c>
      <c r="D6292" s="3">
        <v>43172</v>
      </c>
      <c r="E6292" s="3">
        <v>43177</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2020</v>
      </c>
      <c r="D6293" s="3">
        <v>44168</v>
      </c>
      <c r="E6293" s="3">
        <v>44171</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2018</v>
      </c>
      <c r="D6294" s="3">
        <v>43212</v>
      </c>
      <c r="E6294" s="3">
        <v>43216</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2018</v>
      </c>
      <c r="D6295" s="3">
        <v>43212</v>
      </c>
      <c r="E6295" s="3">
        <v>43216</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2017</v>
      </c>
      <c r="D6296" s="3">
        <v>42994</v>
      </c>
      <c r="E6296" s="3">
        <v>42997</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2017</v>
      </c>
      <c r="D6297" s="3">
        <v>43097</v>
      </c>
      <c r="E6297" s="3">
        <v>43101</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2017</v>
      </c>
      <c r="D6298" s="3">
        <v>43097</v>
      </c>
      <c r="E6298" s="3">
        <v>43101</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2017</v>
      </c>
      <c r="D6299" s="3">
        <v>43097</v>
      </c>
      <c r="E6299" s="3">
        <v>43101</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2017</v>
      </c>
      <c r="D6300" s="3">
        <v>43029</v>
      </c>
      <c r="E6300" s="3">
        <v>43034</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2020</v>
      </c>
      <c r="D6301" s="3">
        <v>44166</v>
      </c>
      <c r="E6301" s="3">
        <v>44169</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2017</v>
      </c>
      <c r="D6302" s="3">
        <v>42892</v>
      </c>
      <c r="E6302" s="3">
        <v>42898</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2017</v>
      </c>
      <c r="D6303" s="3">
        <v>42892</v>
      </c>
      <c r="E6303" s="3">
        <v>42898</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2020</v>
      </c>
      <c r="D6304" s="3">
        <v>44159</v>
      </c>
      <c r="E6304" s="3">
        <v>44163</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2020</v>
      </c>
      <c r="D6305" s="3">
        <v>44001</v>
      </c>
      <c r="E6305" s="3">
        <v>44003</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2020</v>
      </c>
      <c r="D6306" s="3">
        <v>43957</v>
      </c>
      <c r="E6306" s="3">
        <v>43957</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2019</v>
      </c>
      <c r="D6307" s="3">
        <v>43774</v>
      </c>
      <c r="E6307" s="3">
        <v>43776</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2019</v>
      </c>
      <c r="D6308" s="3">
        <v>43774</v>
      </c>
      <c r="E6308" s="3">
        <v>43776</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2019</v>
      </c>
      <c r="D6309" s="3">
        <v>43774</v>
      </c>
      <c r="E6309" s="3">
        <v>43776</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2019</v>
      </c>
      <c r="D6310" s="3">
        <v>43774</v>
      </c>
      <c r="E6310" s="3">
        <v>43776</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2019</v>
      </c>
      <c r="D6311" s="3">
        <v>43774</v>
      </c>
      <c r="E6311" s="3">
        <v>43776</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2019</v>
      </c>
      <c r="D6312" s="3">
        <v>43774</v>
      </c>
      <c r="E6312" s="3">
        <v>43776</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2017</v>
      </c>
      <c r="D6313" s="3">
        <v>42989</v>
      </c>
      <c r="E6313" s="3">
        <v>42994</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2020</v>
      </c>
      <c r="D6314" s="3">
        <v>43878</v>
      </c>
      <c r="E6314" s="3">
        <v>43883</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2020</v>
      </c>
      <c r="D6315" s="3">
        <v>43878</v>
      </c>
      <c r="E6315" s="3">
        <v>43883</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2017</v>
      </c>
      <c r="D6316" s="3">
        <v>43063</v>
      </c>
      <c r="E6316" s="3">
        <v>43068</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2017</v>
      </c>
      <c r="D6317" s="3">
        <v>43063</v>
      </c>
      <c r="E6317" s="3">
        <v>43068</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2017</v>
      </c>
      <c r="D6318" s="3">
        <v>43063</v>
      </c>
      <c r="E6318" s="3">
        <v>43068</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2017</v>
      </c>
      <c r="D6319" s="3">
        <v>43063</v>
      </c>
      <c r="E6319" s="3">
        <v>43068</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2020</v>
      </c>
      <c r="D6320" s="3">
        <v>44161</v>
      </c>
      <c r="E6320" s="3">
        <v>44165</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2020</v>
      </c>
      <c r="D6321" s="3">
        <v>44161</v>
      </c>
      <c r="E6321" s="3">
        <v>44165</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2020</v>
      </c>
      <c r="D6322" s="3">
        <v>44103</v>
      </c>
      <c r="E6322" s="3">
        <v>44107</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2017</v>
      </c>
      <c r="D6323" s="3">
        <v>43021</v>
      </c>
      <c r="E6323" s="3">
        <v>43025</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2017</v>
      </c>
      <c r="D6324" s="3">
        <v>42889</v>
      </c>
      <c r="E6324" s="3">
        <v>42893</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2017</v>
      </c>
      <c r="D6325" s="3">
        <v>42903</v>
      </c>
      <c r="E6325" s="3">
        <v>42909</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2018</v>
      </c>
      <c r="D6326" s="3">
        <v>43402</v>
      </c>
      <c r="E6326" s="3">
        <v>43406</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2018</v>
      </c>
      <c r="D6327" s="3">
        <v>43402</v>
      </c>
      <c r="E6327" s="3">
        <v>43406</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2017</v>
      </c>
      <c r="D6328" s="3">
        <v>42756</v>
      </c>
      <c r="E6328" s="3">
        <v>42762</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2017</v>
      </c>
      <c r="D6329" s="3">
        <v>42756</v>
      </c>
      <c r="E6329" s="3">
        <v>42762</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2017</v>
      </c>
      <c r="D6330" s="3">
        <v>42756</v>
      </c>
      <c r="E6330" s="3">
        <v>42762</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2017</v>
      </c>
      <c r="D6331" s="3">
        <v>42756</v>
      </c>
      <c r="E6331" s="3">
        <v>42762</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2017</v>
      </c>
      <c r="D6332" s="3">
        <v>42756</v>
      </c>
      <c r="E6332" s="3">
        <v>42762</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2017</v>
      </c>
      <c r="D6333" s="3">
        <v>42756</v>
      </c>
      <c r="E6333" s="3">
        <v>42762</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2017</v>
      </c>
      <c r="D6334" s="3">
        <v>42756</v>
      </c>
      <c r="E6334" s="3">
        <v>42762</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2017</v>
      </c>
      <c r="D6335" s="3">
        <v>42756</v>
      </c>
      <c r="E6335" s="3">
        <v>42762</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2017</v>
      </c>
      <c r="D6336" s="3">
        <v>42927</v>
      </c>
      <c r="E6336" s="3">
        <v>42931</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2017</v>
      </c>
      <c r="D6337" s="3">
        <v>42927</v>
      </c>
      <c r="E6337" s="3">
        <v>42931</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2019</v>
      </c>
      <c r="D6338" s="3">
        <v>43708</v>
      </c>
      <c r="E6338" s="3">
        <v>43715</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2019</v>
      </c>
      <c r="D6339" s="3">
        <v>43708</v>
      </c>
      <c r="E6339" s="3">
        <v>43715</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2020</v>
      </c>
      <c r="D6340" s="3">
        <v>44110</v>
      </c>
      <c r="E6340" s="3">
        <v>44114</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2020</v>
      </c>
      <c r="D6341" s="3">
        <v>44110</v>
      </c>
      <c r="E6341" s="3">
        <v>44114</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2020</v>
      </c>
      <c r="D6342" s="3">
        <v>44110</v>
      </c>
      <c r="E6342" s="3">
        <v>44114</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2020</v>
      </c>
      <c r="D6343" s="3">
        <v>43831</v>
      </c>
      <c r="E6343" s="3">
        <v>43833</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2018</v>
      </c>
      <c r="D6344" s="3">
        <v>43166</v>
      </c>
      <c r="E6344" s="3">
        <v>43169</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2018</v>
      </c>
      <c r="D6345" s="3">
        <v>43166</v>
      </c>
      <c r="E6345" s="3">
        <v>43169</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2018</v>
      </c>
      <c r="D6346" s="3">
        <v>43166</v>
      </c>
      <c r="E6346" s="3">
        <v>43169</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2018</v>
      </c>
      <c r="D6347" s="3">
        <v>43166</v>
      </c>
      <c r="E6347" s="3">
        <v>43169</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2020</v>
      </c>
      <c r="D6348" s="3">
        <v>44125</v>
      </c>
      <c r="E6348" s="3">
        <v>44125</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2018</v>
      </c>
      <c r="D6349" s="3">
        <v>43221</v>
      </c>
      <c r="E6349" s="3">
        <v>43226</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2018</v>
      </c>
      <c r="D6350" s="3">
        <v>43221</v>
      </c>
      <c r="E6350" s="3">
        <v>43226</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2018</v>
      </c>
      <c r="D6351" s="3">
        <v>43221</v>
      </c>
      <c r="E6351" s="3">
        <v>43226</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2020</v>
      </c>
      <c r="D6352" s="3">
        <v>44078</v>
      </c>
      <c r="E6352" s="3">
        <v>44083</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2020</v>
      </c>
      <c r="D6353" s="3">
        <v>44139</v>
      </c>
      <c r="E6353" s="3">
        <v>44144</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2018</v>
      </c>
      <c r="D6354" s="3">
        <v>43356</v>
      </c>
      <c r="E6354" s="3">
        <v>43362</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2018</v>
      </c>
      <c r="D6355" s="3">
        <v>43349</v>
      </c>
      <c r="E6355" s="3">
        <v>43355</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2018</v>
      </c>
      <c r="D6356" s="3">
        <v>43349</v>
      </c>
      <c r="E6356" s="3">
        <v>43355</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2017</v>
      </c>
      <c r="D6357" s="3">
        <v>43014</v>
      </c>
      <c r="E6357" s="3">
        <v>43021</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2020</v>
      </c>
      <c r="D6358" s="3">
        <v>43854</v>
      </c>
      <c r="E6358" s="3">
        <v>43859</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2020</v>
      </c>
      <c r="D6359" s="3">
        <v>43854</v>
      </c>
      <c r="E6359" s="3">
        <v>43859</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2020</v>
      </c>
      <c r="D6360" s="3">
        <v>43854</v>
      </c>
      <c r="E6360" s="3">
        <v>43859</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2020</v>
      </c>
      <c r="D6361" s="3">
        <v>43854</v>
      </c>
      <c r="E6361" s="3">
        <v>43859</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2018</v>
      </c>
      <c r="D6362" s="3">
        <v>43444</v>
      </c>
      <c r="E6362" s="3">
        <v>43449</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2017</v>
      </c>
      <c r="D6363" s="3">
        <v>43064</v>
      </c>
      <c r="E6363" s="3">
        <v>43069</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2020</v>
      </c>
      <c r="D6364" s="3">
        <v>44157</v>
      </c>
      <c r="E6364" s="3">
        <v>44161</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2020</v>
      </c>
      <c r="D6365" s="3">
        <v>44157</v>
      </c>
      <c r="E6365" s="3">
        <v>44161</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2020</v>
      </c>
      <c r="D6366" s="3">
        <v>44157</v>
      </c>
      <c r="E6366" s="3">
        <v>44161</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2020</v>
      </c>
      <c r="D6367" s="3">
        <v>43926</v>
      </c>
      <c r="E6367" s="3">
        <v>43927</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2020</v>
      </c>
      <c r="D6368" s="3">
        <v>43926</v>
      </c>
      <c r="E6368" s="3">
        <v>43927</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2020</v>
      </c>
      <c r="D6369" s="3">
        <v>43926</v>
      </c>
      <c r="E6369" s="3">
        <v>43927</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2020</v>
      </c>
      <c r="D6370" s="3">
        <v>43971</v>
      </c>
      <c r="E6370" s="3">
        <v>43976</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2019</v>
      </c>
      <c r="D6371" s="3">
        <v>43742</v>
      </c>
      <c r="E6371" s="3">
        <v>43746</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2019</v>
      </c>
      <c r="D6372" s="3">
        <v>43791</v>
      </c>
      <c r="E6372" s="3">
        <v>43791</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2020</v>
      </c>
      <c r="D6373" s="3">
        <v>44108</v>
      </c>
      <c r="E6373" s="3">
        <v>44110</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2020</v>
      </c>
      <c r="D6374" s="3">
        <v>44108</v>
      </c>
      <c r="E6374" s="3">
        <v>44110</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2020</v>
      </c>
      <c r="D6375" s="3">
        <v>44108</v>
      </c>
      <c r="E6375" s="3">
        <v>44110</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2017</v>
      </c>
      <c r="D6376" s="3">
        <v>42854</v>
      </c>
      <c r="E6376" s="3">
        <v>42858</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2017</v>
      </c>
      <c r="D6377" s="3">
        <v>42854</v>
      </c>
      <c r="E6377" s="3">
        <v>42858</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2019</v>
      </c>
      <c r="D6378" s="3">
        <v>43746</v>
      </c>
      <c r="E6378" s="3">
        <v>43749</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2019</v>
      </c>
      <c r="D6379" s="3">
        <v>43815</v>
      </c>
      <c r="E6379" s="3">
        <v>43822</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2020</v>
      </c>
      <c r="D6380" s="3">
        <v>43932</v>
      </c>
      <c r="E6380" s="3">
        <v>43936</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2020</v>
      </c>
      <c r="D6381" s="3">
        <v>43932</v>
      </c>
      <c r="E6381" s="3">
        <v>43936</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2017</v>
      </c>
      <c r="D6382" s="3">
        <v>42833</v>
      </c>
      <c r="E6382" s="3">
        <v>42838</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2019</v>
      </c>
      <c r="D6383" s="3">
        <v>43554</v>
      </c>
      <c r="E6383" s="3">
        <v>43558</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2019</v>
      </c>
      <c r="D6384" s="3">
        <v>43554</v>
      </c>
      <c r="E6384" s="3">
        <v>43558</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2020</v>
      </c>
      <c r="D6385" s="3">
        <v>43846</v>
      </c>
      <c r="E6385" s="3">
        <v>43849</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2020</v>
      </c>
      <c r="D6386" s="3">
        <v>43846</v>
      </c>
      <c r="E6386" s="3">
        <v>43849</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2020</v>
      </c>
      <c r="D6387" s="3">
        <v>43846</v>
      </c>
      <c r="E6387" s="3">
        <v>43849</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2020</v>
      </c>
      <c r="D6388" s="3">
        <v>43846</v>
      </c>
      <c r="E6388" s="3">
        <v>43849</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2017</v>
      </c>
      <c r="D6389" s="3">
        <v>42766</v>
      </c>
      <c r="E6389" s="3">
        <v>42771</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2017</v>
      </c>
      <c r="D6390" s="3">
        <v>42766</v>
      </c>
      <c r="E6390" s="3">
        <v>42771</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2018</v>
      </c>
      <c r="D6391" s="3">
        <v>43138</v>
      </c>
      <c r="E6391" s="3">
        <v>43142</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2018</v>
      </c>
      <c r="D6392" s="3">
        <v>43138</v>
      </c>
      <c r="E6392" s="3">
        <v>43142</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2019</v>
      </c>
      <c r="D6393" s="3">
        <v>43814</v>
      </c>
      <c r="E6393" s="3">
        <v>43819</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2019</v>
      </c>
      <c r="D6394" s="3">
        <v>43814</v>
      </c>
      <c r="E6394" s="3">
        <v>43819</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2019</v>
      </c>
      <c r="D6395" s="3">
        <v>43814</v>
      </c>
      <c r="E6395" s="3">
        <v>43819</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2019</v>
      </c>
      <c r="D6396" s="3">
        <v>43814</v>
      </c>
      <c r="E6396" s="3">
        <v>43819</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2019</v>
      </c>
      <c r="D6397" s="3">
        <v>43814</v>
      </c>
      <c r="E6397" s="3">
        <v>43819</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2019</v>
      </c>
      <c r="D6398" s="3">
        <v>43814</v>
      </c>
      <c r="E6398" s="3">
        <v>43819</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2020</v>
      </c>
      <c r="D6399" s="3">
        <v>44136</v>
      </c>
      <c r="E6399" s="3">
        <v>44140</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2020</v>
      </c>
      <c r="D6400" s="3">
        <v>44050</v>
      </c>
      <c r="E6400" s="3">
        <v>44056</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2020</v>
      </c>
      <c r="D6401" s="3">
        <v>44050</v>
      </c>
      <c r="E6401" s="3">
        <v>44056</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2020</v>
      </c>
      <c r="D6402" s="3">
        <v>44050</v>
      </c>
      <c r="E6402" s="3">
        <v>44056</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2020</v>
      </c>
      <c r="D6403" s="3">
        <v>43982</v>
      </c>
      <c r="E6403" s="3">
        <v>43983</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2020</v>
      </c>
      <c r="D6404" s="3">
        <v>43982</v>
      </c>
      <c r="E6404" s="3">
        <v>43983</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2020</v>
      </c>
      <c r="D6405" s="3">
        <v>43982</v>
      </c>
      <c r="E6405" s="3">
        <v>43983</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2018</v>
      </c>
      <c r="D6406" s="3">
        <v>43434</v>
      </c>
      <c r="E6406" s="3">
        <v>43439</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2020</v>
      </c>
      <c r="D6407" s="3">
        <v>44075</v>
      </c>
      <c r="E6407" s="3">
        <v>44077</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2020</v>
      </c>
      <c r="D6408" s="3">
        <v>44075</v>
      </c>
      <c r="E6408" s="3">
        <v>44077</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2020</v>
      </c>
      <c r="D6409" s="3">
        <v>43966</v>
      </c>
      <c r="E6409" s="3">
        <v>43967</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2020</v>
      </c>
      <c r="D6410" s="3">
        <v>43966</v>
      </c>
      <c r="E6410" s="3">
        <v>43967</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2020</v>
      </c>
      <c r="D6411" s="3">
        <v>43966</v>
      </c>
      <c r="E6411" s="3">
        <v>43967</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2020</v>
      </c>
      <c r="D6412" s="3">
        <v>43966</v>
      </c>
      <c r="E6412" s="3">
        <v>43967</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2020</v>
      </c>
      <c r="D6413" s="3">
        <v>43966</v>
      </c>
      <c r="E6413" s="3">
        <v>43967</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2020</v>
      </c>
      <c r="D6414" s="3">
        <v>44061</v>
      </c>
      <c r="E6414" s="3">
        <v>44067</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2020</v>
      </c>
      <c r="D6415" s="3">
        <v>44061</v>
      </c>
      <c r="E6415" s="3">
        <v>44067</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2020</v>
      </c>
      <c r="D6416" s="3">
        <v>44146</v>
      </c>
      <c r="E6416" s="3">
        <v>44150</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2020</v>
      </c>
      <c r="D6417" s="3">
        <v>44065</v>
      </c>
      <c r="E6417" s="3">
        <v>44065</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2019</v>
      </c>
      <c r="D6418" s="3">
        <v>43533</v>
      </c>
      <c r="E6418" s="3">
        <v>43537</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2019</v>
      </c>
      <c r="D6419" s="3">
        <v>43533</v>
      </c>
      <c r="E6419" s="3">
        <v>43537</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2019</v>
      </c>
      <c r="D6420" s="3">
        <v>43770</v>
      </c>
      <c r="E6420" s="3">
        <v>43775</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2019</v>
      </c>
      <c r="D6421" s="3">
        <v>43770</v>
      </c>
      <c r="E6421" s="3">
        <v>43775</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2019</v>
      </c>
      <c r="D6422" s="3">
        <v>43770</v>
      </c>
      <c r="E6422" s="3">
        <v>43775</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2019</v>
      </c>
      <c r="D6423" s="3">
        <v>43770</v>
      </c>
      <c r="E6423" s="3">
        <v>43775</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2017</v>
      </c>
      <c r="D6424" s="3">
        <v>42942</v>
      </c>
      <c r="E6424" s="3">
        <v>42948</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2018</v>
      </c>
      <c r="D6425" s="3">
        <v>43397</v>
      </c>
      <c r="E6425" s="3">
        <v>43400</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2020</v>
      </c>
      <c r="D6426" s="3">
        <v>44063</v>
      </c>
      <c r="E6426" s="3">
        <v>44068</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2019</v>
      </c>
      <c r="D6427" s="3">
        <v>43609</v>
      </c>
      <c r="E6427" s="3">
        <v>43613</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2019</v>
      </c>
      <c r="D6428" s="3">
        <v>43609</v>
      </c>
      <c r="E6428" s="3">
        <v>43613</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2019</v>
      </c>
      <c r="D6429" s="3">
        <v>43609</v>
      </c>
      <c r="E6429" s="3">
        <v>43613</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2019</v>
      </c>
      <c r="D6430" s="3">
        <v>43609</v>
      </c>
      <c r="E6430" s="3">
        <v>43613</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2017</v>
      </c>
      <c r="D6431" s="3">
        <v>43042</v>
      </c>
      <c r="E6431" s="3">
        <v>43046</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2017</v>
      </c>
      <c r="D6432" s="3">
        <v>43042</v>
      </c>
      <c r="E6432" s="3">
        <v>43046</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2017</v>
      </c>
      <c r="D6433" s="3">
        <v>43042</v>
      </c>
      <c r="E6433" s="3">
        <v>43046</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2017</v>
      </c>
      <c r="D6434" s="3">
        <v>43042</v>
      </c>
      <c r="E6434" s="3">
        <v>43046</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2018</v>
      </c>
      <c r="D6435" s="3">
        <v>43189</v>
      </c>
      <c r="E6435" s="3">
        <v>43194</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2018</v>
      </c>
      <c r="D6436" s="3">
        <v>43189</v>
      </c>
      <c r="E6436" s="3">
        <v>43194</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2020</v>
      </c>
      <c r="D6437" s="3">
        <v>43979</v>
      </c>
      <c r="E6437" s="3">
        <v>43981</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2020</v>
      </c>
      <c r="D6438" s="3">
        <v>43979</v>
      </c>
      <c r="E6438" s="3">
        <v>43981</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2020</v>
      </c>
      <c r="D6439" s="3">
        <v>43979</v>
      </c>
      <c r="E6439" s="3">
        <v>43981</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2020</v>
      </c>
      <c r="D6440" s="3">
        <v>44180</v>
      </c>
      <c r="E6440" s="3">
        <v>44185</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2017</v>
      </c>
      <c r="D6441" s="3">
        <v>43012</v>
      </c>
      <c r="E6441" s="3">
        <v>43014</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2019</v>
      </c>
      <c r="D6442" s="3">
        <v>43752</v>
      </c>
      <c r="E6442" s="3">
        <v>43759</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2019</v>
      </c>
      <c r="D6443" s="3">
        <v>43752</v>
      </c>
      <c r="E6443" s="3">
        <v>43759</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2019</v>
      </c>
      <c r="D6444" s="3">
        <v>43752</v>
      </c>
      <c r="E6444" s="3">
        <v>43759</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2019</v>
      </c>
      <c r="D6445" s="3">
        <v>43752</v>
      </c>
      <c r="E6445" s="3">
        <v>43759</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2019</v>
      </c>
      <c r="D6446" s="3">
        <v>43752</v>
      </c>
      <c r="E6446" s="3">
        <v>43759</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2018</v>
      </c>
      <c r="D6447" s="3">
        <v>43164</v>
      </c>
      <c r="E6447" s="3">
        <v>43169</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2020</v>
      </c>
      <c r="D6448" s="3">
        <v>43895</v>
      </c>
      <c r="E6448" s="3">
        <v>43897</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2020</v>
      </c>
      <c r="D6449" s="3">
        <v>43895</v>
      </c>
      <c r="E6449" s="3">
        <v>43897</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2020</v>
      </c>
      <c r="D6450" s="3">
        <v>43895</v>
      </c>
      <c r="E6450" s="3">
        <v>43897</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2018</v>
      </c>
      <c r="D6451" s="3">
        <v>43368</v>
      </c>
      <c r="E6451" s="3">
        <v>43372</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2018</v>
      </c>
      <c r="D6452" s="3">
        <v>43368</v>
      </c>
      <c r="E6452" s="3">
        <v>43372</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2018</v>
      </c>
      <c r="D6453" s="3">
        <v>43368</v>
      </c>
      <c r="E6453" s="3">
        <v>43372</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2018</v>
      </c>
      <c r="D6454" s="3">
        <v>43453</v>
      </c>
      <c r="E6454" s="3">
        <v>43457</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2018</v>
      </c>
      <c r="D6455" s="3">
        <v>43381</v>
      </c>
      <c r="E6455" s="3">
        <v>43386</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2020</v>
      </c>
      <c r="D6456" s="3">
        <v>44044</v>
      </c>
      <c r="E6456" s="3">
        <v>44047</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2020</v>
      </c>
      <c r="D6457" s="3">
        <v>44044</v>
      </c>
      <c r="E6457" s="3">
        <v>44047</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2017</v>
      </c>
      <c r="D6458" s="3">
        <v>42952</v>
      </c>
      <c r="E6458" s="3">
        <v>42958</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2017</v>
      </c>
      <c r="D6459" s="3">
        <v>42952</v>
      </c>
      <c r="E6459" s="3">
        <v>42958</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2020</v>
      </c>
      <c r="D6460" s="3">
        <v>43966</v>
      </c>
      <c r="E6460" s="3">
        <v>43969</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2020</v>
      </c>
      <c r="D6461" s="3">
        <v>43966</v>
      </c>
      <c r="E6461" s="3">
        <v>43969</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2020</v>
      </c>
      <c r="D6462" s="3">
        <v>43966</v>
      </c>
      <c r="E6462" s="3">
        <v>43969</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2020</v>
      </c>
      <c r="D6463" s="3">
        <v>43966</v>
      </c>
      <c r="E6463" s="3">
        <v>43969</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2020</v>
      </c>
      <c r="D6464" s="3">
        <v>43966</v>
      </c>
      <c r="E6464" s="3">
        <v>43969</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2020</v>
      </c>
      <c r="D6465" s="3">
        <v>43966</v>
      </c>
      <c r="E6465" s="3">
        <v>43969</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2019</v>
      </c>
      <c r="D6466" s="3">
        <v>43731</v>
      </c>
      <c r="E6466" s="3">
        <v>43737</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2018</v>
      </c>
      <c r="D6467" s="3">
        <v>43417</v>
      </c>
      <c r="E6467" s="3">
        <v>43421</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2020</v>
      </c>
      <c r="D6468" s="3">
        <v>43974</v>
      </c>
      <c r="E6468" s="3">
        <v>43977</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2019</v>
      </c>
      <c r="D6469" s="3">
        <v>43802</v>
      </c>
      <c r="E6469" s="3">
        <v>43808</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2019</v>
      </c>
      <c r="D6470" s="3">
        <v>43802</v>
      </c>
      <c r="E6470" s="3">
        <v>43808</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2019</v>
      </c>
      <c r="D6471" s="3">
        <v>43802</v>
      </c>
      <c r="E6471" s="3">
        <v>43808</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2018</v>
      </c>
      <c r="D6472" s="3">
        <v>43341</v>
      </c>
      <c r="E6472" s="3">
        <v>43345</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2018</v>
      </c>
      <c r="D6473" s="3">
        <v>43341</v>
      </c>
      <c r="E6473" s="3">
        <v>43345</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2017</v>
      </c>
      <c r="D6474" s="3">
        <v>42892</v>
      </c>
      <c r="E6474" s="3">
        <v>42896</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2019</v>
      </c>
      <c r="D6475" s="3">
        <v>43543</v>
      </c>
      <c r="E6475" s="3">
        <v>43545</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2017</v>
      </c>
      <c r="D6476" s="3">
        <v>42750</v>
      </c>
      <c r="E6476" s="3">
        <v>42751</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2020</v>
      </c>
      <c r="D6477" s="3">
        <v>43986</v>
      </c>
      <c r="E6477" s="3">
        <v>43993</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2020</v>
      </c>
      <c r="D6478" s="3">
        <v>43986</v>
      </c>
      <c r="E6478" s="3">
        <v>43993</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2020</v>
      </c>
      <c r="D6479" s="3">
        <v>43986</v>
      </c>
      <c r="E6479" s="3">
        <v>43993</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2020</v>
      </c>
      <c r="D6480" s="3">
        <v>43986</v>
      </c>
      <c r="E6480" s="3">
        <v>43993</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2020</v>
      </c>
      <c r="D6481" s="3">
        <v>43986</v>
      </c>
      <c r="E6481" s="3">
        <v>43993</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2020</v>
      </c>
      <c r="D6482" s="3">
        <v>43986</v>
      </c>
      <c r="E6482" s="3">
        <v>43993</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2020</v>
      </c>
      <c r="D6483" s="3">
        <v>43986</v>
      </c>
      <c r="E6483" s="3">
        <v>43993</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2020</v>
      </c>
      <c r="D6484" s="3">
        <v>43986</v>
      </c>
      <c r="E6484" s="3">
        <v>43993</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2020</v>
      </c>
      <c r="D6485" s="3">
        <v>43986</v>
      </c>
      <c r="E6485" s="3">
        <v>43992</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2020</v>
      </c>
      <c r="D6486" s="3">
        <v>43986</v>
      </c>
      <c r="E6486" s="3">
        <v>43992</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2020</v>
      </c>
      <c r="D6487" s="3">
        <v>43986</v>
      </c>
      <c r="E6487" s="3">
        <v>43992</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2018</v>
      </c>
      <c r="D6488" s="3">
        <v>43180</v>
      </c>
      <c r="E6488" s="3">
        <v>43185</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2018</v>
      </c>
      <c r="D6489" s="3">
        <v>43180</v>
      </c>
      <c r="E6489" s="3">
        <v>43185</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2018</v>
      </c>
      <c r="D6490" s="3">
        <v>43180</v>
      </c>
      <c r="E6490" s="3">
        <v>43185</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2020</v>
      </c>
      <c r="D6491" s="3">
        <v>44094</v>
      </c>
      <c r="E6491" s="3">
        <v>44099</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2017</v>
      </c>
      <c r="D6492" s="3">
        <v>42993</v>
      </c>
      <c r="E6492" s="3">
        <v>42997</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2019</v>
      </c>
      <c r="D6493" s="3">
        <v>43790</v>
      </c>
      <c r="E6493" s="3">
        <v>43795</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2019</v>
      </c>
      <c r="D6494" s="3">
        <v>43790</v>
      </c>
      <c r="E6494" s="3">
        <v>43795</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2019</v>
      </c>
      <c r="D6495" s="3">
        <v>43790</v>
      </c>
      <c r="E6495" s="3">
        <v>43795</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2020</v>
      </c>
      <c r="D6496" s="3">
        <v>44133</v>
      </c>
      <c r="E6496" s="3">
        <v>44137</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2020</v>
      </c>
      <c r="D6497" s="3">
        <v>44133</v>
      </c>
      <c r="E6497" s="3">
        <v>44137</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2020</v>
      </c>
      <c r="D6498" s="3">
        <v>44133</v>
      </c>
      <c r="E6498" s="3">
        <v>44137</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2018</v>
      </c>
      <c r="D6499" s="3">
        <v>43305</v>
      </c>
      <c r="E6499" s="3">
        <v>43309</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2018</v>
      </c>
      <c r="D6500" s="3">
        <v>43305</v>
      </c>
      <c r="E6500" s="3">
        <v>43309</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2018</v>
      </c>
      <c r="D6501" s="3">
        <v>43305</v>
      </c>
      <c r="E6501" s="3">
        <v>43309</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2018</v>
      </c>
      <c r="D6502" s="3">
        <v>43305</v>
      </c>
      <c r="E6502" s="3">
        <v>43309</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2017</v>
      </c>
      <c r="D6503" s="3">
        <v>43041</v>
      </c>
      <c r="E6503" s="3">
        <v>43045</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2017</v>
      </c>
      <c r="D6504" s="3">
        <v>43041</v>
      </c>
      <c r="E6504" s="3">
        <v>43045</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2017</v>
      </c>
      <c r="D6505" s="3">
        <v>43041</v>
      </c>
      <c r="E6505" s="3">
        <v>43045</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2020</v>
      </c>
      <c r="D6506" s="3">
        <v>44153</v>
      </c>
      <c r="E6506" s="3">
        <v>44158</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2019</v>
      </c>
      <c r="D6507" s="3">
        <v>43643</v>
      </c>
      <c r="E6507" s="3">
        <v>43647</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2019</v>
      </c>
      <c r="D6508" s="3">
        <v>43748</v>
      </c>
      <c r="E6508" s="3">
        <v>43750</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2019</v>
      </c>
      <c r="D6509" s="3">
        <v>43748</v>
      </c>
      <c r="E6509" s="3">
        <v>43750</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2020</v>
      </c>
      <c r="D6510" s="3">
        <v>44186</v>
      </c>
      <c r="E6510" s="3">
        <v>44192</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2020</v>
      </c>
      <c r="D6511" s="3">
        <v>44186</v>
      </c>
      <c r="E6511" s="3">
        <v>44192</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2020</v>
      </c>
      <c r="D6512" s="3">
        <v>44186</v>
      </c>
      <c r="E6512" s="3">
        <v>44192</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2020</v>
      </c>
      <c r="D6513" s="3">
        <v>43897</v>
      </c>
      <c r="E6513" s="3">
        <v>43901</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2020</v>
      </c>
      <c r="D6514" s="3">
        <v>43897</v>
      </c>
      <c r="E6514" s="3">
        <v>43901</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2020</v>
      </c>
      <c r="D6515" s="3">
        <v>43897</v>
      </c>
      <c r="E6515" s="3">
        <v>43901</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2020</v>
      </c>
      <c r="D6516" s="3">
        <v>43897</v>
      </c>
      <c r="E6516" s="3">
        <v>43901</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2020</v>
      </c>
      <c r="D6517" s="3">
        <v>44090</v>
      </c>
      <c r="E6517" s="3">
        <v>44094</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2020</v>
      </c>
      <c r="D6518" s="3">
        <v>44090</v>
      </c>
      <c r="E6518" s="3">
        <v>44094</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2020</v>
      </c>
      <c r="D6519" s="3">
        <v>44090</v>
      </c>
      <c r="E6519" s="3">
        <v>44094</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2020</v>
      </c>
      <c r="D6520" s="3">
        <v>44090</v>
      </c>
      <c r="E6520" s="3">
        <v>44094</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2020</v>
      </c>
      <c r="D6521" s="3">
        <v>44090</v>
      </c>
      <c r="E6521" s="3">
        <v>44094</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2020</v>
      </c>
      <c r="D6522" s="3">
        <v>43847</v>
      </c>
      <c r="E6522" s="3">
        <v>43849</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2020</v>
      </c>
      <c r="D6523" s="3">
        <v>43847</v>
      </c>
      <c r="E6523" s="3">
        <v>43849</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2020</v>
      </c>
      <c r="D6524" s="3">
        <v>43847</v>
      </c>
      <c r="E6524" s="3">
        <v>43849</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2019</v>
      </c>
      <c r="D6525" s="3">
        <v>43654</v>
      </c>
      <c r="E6525" s="3">
        <v>43660</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2019</v>
      </c>
      <c r="D6526" s="3">
        <v>43654</v>
      </c>
      <c r="E6526" s="3">
        <v>43660</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2019</v>
      </c>
      <c r="D6527" s="3">
        <v>43654</v>
      </c>
      <c r="E6527" s="3">
        <v>43660</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2019</v>
      </c>
      <c r="D6528" s="3">
        <v>43654</v>
      </c>
      <c r="E6528" s="3">
        <v>43660</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2019</v>
      </c>
      <c r="D6529" s="3">
        <v>43823</v>
      </c>
      <c r="E6529" s="3">
        <v>43828</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2017</v>
      </c>
      <c r="D6530" s="3">
        <v>43091</v>
      </c>
      <c r="E6530" s="3">
        <v>43095</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2017</v>
      </c>
      <c r="D6531" s="3">
        <v>42790</v>
      </c>
      <c r="E6531" s="3">
        <v>42794</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2017</v>
      </c>
      <c r="D6532" s="3">
        <v>42790</v>
      </c>
      <c r="E6532" s="3">
        <v>42794</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2020</v>
      </c>
      <c r="D6533" s="3">
        <v>44170</v>
      </c>
      <c r="E6533" s="3">
        <v>44174</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2020</v>
      </c>
      <c r="D6534" s="3">
        <v>44170</v>
      </c>
      <c r="E6534" s="3">
        <v>44174</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2020</v>
      </c>
      <c r="D6535" s="3">
        <v>44170</v>
      </c>
      <c r="E6535" s="3">
        <v>44174</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2017</v>
      </c>
      <c r="D6536" s="3">
        <v>43056</v>
      </c>
      <c r="E6536" s="3">
        <v>43061</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2017</v>
      </c>
      <c r="D6537" s="3">
        <v>43056</v>
      </c>
      <c r="E6537" s="3">
        <v>43061</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2017</v>
      </c>
      <c r="D6538" s="3">
        <v>43028</v>
      </c>
      <c r="E6538" s="3">
        <v>43031</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2017</v>
      </c>
      <c r="D6539" s="3">
        <v>43028</v>
      </c>
      <c r="E6539" s="3">
        <v>43031</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2018</v>
      </c>
      <c r="D6540" s="3">
        <v>43398</v>
      </c>
      <c r="E6540" s="3">
        <v>43403</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2018</v>
      </c>
      <c r="D6541" s="3">
        <v>43398</v>
      </c>
      <c r="E6541" s="3">
        <v>43403</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2020</v>
      </c>
      <c r="D6542" s="3">
        <v>44152</v>
      </c>
      <c r="E6542" s="3">
        <v>44155</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2020</v>
      </c>
      <c r="D6543" s="3">
        <v>44152</v>
      </c>
      <c r="E6543" s="3">
        <v>44155</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2020</v>
      </c>
      <c r="D6544" s="3">
        <v>44152</v>
      </c>
      <c r="E6544" s="3">
        <v>44155</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2020</v>
      </c>
      <c r="D6545" s="3">
        <v>44152</v>
      </c>
      <c r="E6545" s="3">
        <v>44155</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2020</v>
      </c>
      <c r="D6546" s="3">
        <v>43966</v>
      </c>
      <c r="E6546" s="3">
        <v>43970</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2020</v>
      </c>
      <c r="D6547" s="3">
        <v>43966</v>
      </c>
      <c r="E6547" s="3">
        <v>43970</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2020</v>
      </c>
      <c r="D6548" s="3">
        <v>43966</v>
      </c>
      <c r="E6548" s="3">
        <v>43970</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2017</v>
      </c>
      <c r="D6549" s="3">
        <v>42795</v>
      </c>
      <c r="E6549" s="3">
        <v>42799</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2017</v>
      </c>
      <c r="D6550" s="3">
        <v>42795</v>
      </c>
      <c r="E6550" s="3">
        <v>42799</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2018</v>
      </c>
      <c r="D6551" s="3">
        <v>43311</v>
      </c>
      <c r="E6551" s="3">
        <v>43313</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2018</v>
      </c>
      <c r="D6552" s="3">
        <v>43405</v>
      </c>
      <c r="E6552" s="3">
        <v>43407</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2020</v>
      </c>
      <c r="D6553" s="3">
        <v>44182</v>
      </c>
      <c r="E6553" s="3">
        <v>44187</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2020</v>
      </c>
      <c r="D6554" s="3">
        <v>44182</v>
      </c>
      <c r="E6554" s="3">
        <v>44187</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2017</v>
      </c>
      <c r="D6555" s="3">
        <v>43028</v>
      </c>
      <c r="E6555" s="3">
        <v>43030</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2017</v>
      </c>
      <c r="D6556" s="3">
        <v>43028</v>
      </c>
      <c r="E6556" s="3">
        <v>43030</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2017</v>
      </c>
      <c r="D6557" s="3">
        <v>43028</v>
      </c>
      <c r="E6557" s="3">
        <v>43030</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2017</v>
      </c>
      <c r="D6558" s="3">
        <v>43028</v>
      </c>
      <c r="E6558" s="3">
        <v>43030</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2017</v>
      </c>
      <c r="D6559" s="3">
        <v>43028</v>
      </c>
      <c r="E6559" s="3">
        <v>43030</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2018</v>
      </c>
      <c r="D6560" s="3">
        <v>43256</v>
      </c>
      <c r="E6560" s="3">
        <v>43261</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2019</v>
      </c>
      <c r="D6561" s="3">
        <v>43668</v>
      </c>
      <c r="E6561" s="3">
        <v>43673</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2019</v>
      </c>
      <c r="D6562" s="3">
        <v>43668</v>
      </c>
      <c r="E6562" s="3">
        <v>43673</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2020</v>
      </c>
      <c r="D6563" s="3">
        <v>43922</v>
      </c>
      <c r="E6563" s="3">
        <v>43924</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2017</v>
      </c>
      <c r="D6564" s="3">
        <v>42862</v>
      </c>
      <c r="E6564" s="3">
        <v>42867</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2017</v>
      </c>
      <c r="D6565" s="3">
        <v>42862</v>
      </c>
      <c r="E6565" s="3">
        <v>42867</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2017</v>
      </c>
      <c r="D6566" s="3">
        <v>42862</v>
      </c>
      <c r="E6566" s="3">
        <v>42867</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2017</v>
      </c>
      <c r="D6567" s="3">
        <v>42862</v>
      </c>
      <c r="E6567" s="3">
        <v>42867</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2020</v>
      </c>
      <c r="D6568" s="3">
        <v>43867</v>
      </c>
      <c r="E6568" s="3">
        <v>43870</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2020</v>
      </c>
      <c r="D6569" s="3">
        <v>43867</v>
      </c>
      <c r="E6569" s="3">
        <v>43870</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2017</v>
      </c>
      <c r="D6570" s="3">
        <v>42843</v>
      </c>
      <c r="E6570" s="3">
        <v>42847</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2017</v>
      </c>
      <c r="D6571" s="3">
        <v>42843</v>
      </c>
      <c r="E6571" s="3">
        <v>42847</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2017</v>
      </c>
      <c r="D6572" s="3">
        <v>42843</v>
      </c>
      <c r="E6572" s="3">
        <v>42847</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2017</v>
      </c>
      <c r="D6573" s="3">
        <v>42843</v>
      </c>
      <c r="E6573" s="3">
        <v>42847</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2019</v>
      </c>
      <c r="D6574" s="3">
        <v>43596</v>
      </c>
      <c r="E6574" s="3">
        <v>43602</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2019</v>
      </c>
      <c r="D6575" s="3">
        <v>43795</v>
      </c>
      <c r="E6575" s="3">
        <v>43800</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2019</v>
      </c>
      <c r="D6576" s="3">
        <v>43795</v>
      </c>
      <c r="E6576" s="3">
        <v>43800</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2020</v>
      </c>
      <c r="D6577" s="3">
        <v>43894</v>
      </c>
      <c r="E6577" s="3">
        <v>43899</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2020</v>
      </c>
      <c r="D6578" s="3">
        <v>43894</v>
      </c>
      <c r="E6578" s="3">
        <v>43899</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2018</v>
      </c>
      <c r="D6579" s="3">
        <v>43440</v>
      </c>
      <c r="E6579" s="3">
        <v>43445</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2017</v>
      </c>
      <c r="D6580" s="3">
        <v>42972</v>
      </c>
      <c r="E6580" s="3">
        <v>42977</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2019</v>
      </c>
      <c r="D6581" s="3">
        <v>43761</v>
      </c>
      <c r="E6581" s="3">
        <v>43761</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2019</v>
      </c>
      <c r="D6582" s="3">
        <v>43761</v>
      </c>
      <c r="E6582" s="3">
        <v>43761</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2019</v>
      </c>
      <c r="D6583" s="3">
        <v>43761</v>
      </c>
      <c r="E6583" s="3">
        <v>43761</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2019</v>
      </c>
      <c r="D6584" s="3">
        <v>43685</v>
      </c>
      <c r="E6584" s="3">
        <v>43689</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2020</v>
      </c>
      <c r="D6585" s="3">
        <v>44034</v>
      </c>
      <c r="E6585" s="3">
        <v>44040</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2020</v>
      </c>
      <c r="D6586" s="3">
        <v>44034</v>
      </c>
      <c r="E6586" s="3">
        <v>44040</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2020</v>
      </c>
      <c r="D6587" s="3">
        <v>44034</v>
      </c>
      <c r="E6587" s="3">
        <v>44040</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2020</v>
      </c>
      <c r="D6588" s="3">
        <v>44034</v>
      </c>
      <c r="E6588" s="3">
        <v>44040</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2020</v>
      </c>
      <c r="D6589" s="3">
        <v>44034</v>
      </c>
      <c r="E6589" s="3">
        <v>44040</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2020</v>
      </c>
      <c r="D6590" s="3">
        <v>44034</v>
      </c>
      <c r="E6590" s="3">
        <v>44040</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2020</v>
      </c>
      <c r="D6591" s="3">
        <v>44034</v>
      </c>
      <c r="E6591" s="3">
        <v>44040</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2017</v>
      </c>
      <c r="D6592" s="3">
        <v>42817</v>
      </c>
      <c r="E6592" s="3">
        <v>42820</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2018</v>
      </c>
      <c r="D6593" s="3">
        <v>43220</v>
      </c>
      <c r="E6593" s="3">
        <v>43226</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2018</v>
      </c>
      <c r="D6594" s="3">
        <v>43220</v>
      </c>
      <c r="E6594" s="3">
        <v>43226</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2019</v>
      </c>
      <c r="D6595" s="3">
        <v>43630</v>
      </c>
      <c r="E6595" s="3">
        <v>43633</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2018</v>
      </c>
      <c r="D6596" s="3">
        <v>43224</v>
      </c>
      <c r="E6596" s="3">
        <v>43231</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2020</v>
      </c>
      <c r="D6597" s="3">
        <v>43945</v>
      </c>
      <c r="E6597" s="3">
        <v>43948</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2020</v>
      </c>
      <c r="D6598" s="3">
        <v>43945</v>
      </c>
      <c r="E6598" s="3">
        <v>43948</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2017</v>
      </c>
      <c r="D6599" s="3">
        <v>42892</v>
      </c>
      <c r="E6599" s="3">
        <v>42898</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2017</v>
      </c>
      <c r="D6600" s="3">
        <v>42892</v>
      </c>
      <c r="E6600" s="3">
        <v>42898</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2017</v>
      </c>
      <c r="D6601" s="3">
        <v>43071</v>
      </c>
      <c r="E6601" s="3">
        <v>43076</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2017</v>
      </c>
      <c r="D6602" s="3">
        <v>43071</v>
      </c>
      <c r="E6602" s="3">
        <v>43076</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2017</v>
      </c>
      <c r="D6603" s="3">
        <v>43071</v>
      </c>
      <c r="E6603" s="3">
        <v>43076</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2017</v>
      </c>
      <c r="D6604" s="3">
        <v>43071</v>
      </c>
      <c r="E6604" s="3">
        <v>43076</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2020</v>
      </c>
      <c r="D6605" s="3">
        <v>44000</v>
      </c>
      <c r="E6605" s="3">
        <v>44003</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2019</v>
      </c>
      <c r="D6606" s="3">
        <v>43612</v>
      </c>
      <c r="E6606" s="3">
        <v>43617</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2019</v>
      </c>
      <c r="D6607" s="3">
        <v>43612</v>
      </c>
      <c r="E6607" s="3">
        <v>43617</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2019</v>
      </c>
      <c r="D6608" s="3">
        <v>43612</v>
      </c>
      <c r="E6608" s="3">
        <v>43617</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2019</v>
      </c>
      <c r="D6609" s="3">
        <v>43612</v>
      </c>
      <c r="E6609" s="3">
        <v>43617</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2019</v>
      </c>
      <c r="D6610" s="3">
        <v>43612</v>
      </c>
      <c r="E6610" s="3">
        <v>43617</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2018</v>
      </c>
      <c r="D6611" s="3">
        <v>43169</v>
      </c>
      <c r="E6611" s="3">
        <v>43169</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2019</v>
      </c>
      <c r="D6612" s="3">
        <v>43759</v>
      </c>
      <c r="E6612" s="3">
        <v>43761</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2018</v>
      </c>
      <c r="D6613" s="3">
        <v>43211</v>
      </c>
      <c r="E6613" s="3">
        <v>43218</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2018</v>
      </c>
      <c r="D6614" s="3">
        <v>43211</v>
      </c>
      <c r="E6614" s="3">
        <v>43218</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2018</v>
      </c>
      <c r="D6615" s="3">
        <v>43211</v>
      </c>
      <c r="E6615" s="3">
        <v>43218</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2018</v>
      </c>
      <c r="D6616" s="3">
        <v>43211</v>
      </c>
      <c r="E6616" s="3">
        <v>43218</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2019</v>
      </c>
      <c r="D6617" s="3">
        <v>43634</v>
      </c>
      <c r="E6617" s="3">
        <v>43636</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2019</v>
      </c>
      <c r="D6618" s="3">
        <v>43634</v>
      </c>
      <c r="E6618" s="3">
        <v>43636</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2019</v>
      </c>
      <c r="D6619" s="3">
        <v>43634</v>
      </c>
      <c r="E6619" s="3">
        <v>43636</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2020</v>
      </c>
      <c r="D6620" s="3">
        <v>43844</v>
      </c>
      <c r="E6620" s="3">
        <v>43849</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2020</v>
      </c>
      <c r="D6621" s="3">
        <v>43844</v>
      </c>
      <c r="E6621" s="3">
        <v>43849</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2020</v>
      </c>
      <c r="D6622" s="3">
        <v>43844</v>
      </c>
      <c r="E6622" s="3">
        <v>43849</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2020</v>
      </c>
      <c r="D6623" s="3">
        <v>43844</v>
      </c>
      <c r="E6623" s="3">
        <v>43849</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2017</v>
      </c>
      <c r="D6624" s="3">
        <v>42984</v>
      </c>
      <c r="E6624" s="3">
        <v>42987</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2017</v>
      </c>
      <c r="D6625" s="3">
        <v>42984</v>
      </c>
      <c r="E6625" s="3">
        <v>42987</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2018</v>
      </c>
      <c r="D6626" s="3">
        <v>43119</v>
      </c>
      <c r="E6626" s="3">
        <v>43123</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2018</v>
      </c>
      <c r="D6627" s="3">
        <v>43119</v>
      </c>
      <c r="E6627" s="3">
        <v>43123</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2017</v>
      </c>
      <c r="D6628" s="3">
        <v>43083</v>
      </c>
      <c r="E6628" s="3">
        <v>43090</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2017</v>
      </c>
      <c r="D6629" s="3">
        <v>42878</v>
      </c>
      <c r="E6629" s="3">
        <v>42882</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2018</v>
      </c>
      <c r="D6630" s="3">
        <v>43362</v>
      </c>
      <c r="E6630" s="3">
        <v>43365</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2018</v>
      </c>
      <c r="D6631" s="3">
        <v>43375</v>
      </c>
      <c r="E6631" s="3">
        <v>43379</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2019</v>
      </c>
      <c r="D6632" s="3">
        <v>43825</v>
      </c>
      <c r="E6632" s="3">
        <v>43830</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2019</v>
      </c>
      <c r="D6633" s="3">
        <v>43825</v>
      </c>
      <c r="E6633" s="3">
        <v>43830</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2019</v>
      </c>
      <c r="D6634" s="3">
        <v>43592</v>
      </c>
      <c r="E6634" s="3">
        <v>43594</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2019</v>
      </c>
      <c r="D6635" s="3">
        <v>43763</v>
      </c>
      <c r="E6635" s="3">
        <v>43763</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2020</v>
      </c>
      <c r="D6636" s="3">
        <v>43958</v>
      </c>
      <c r="E6636" s="3">
        <v>43958</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2020</v>
      </c>
      <c r="D6637" s="3">
        <v>43958</v>
      </c>
      <c r="E6637" s="3">
        <v>43958</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2020</v>
      </c>
      <c r="D6638" s="3">
        <v>43958</v>
      </c>
      <c r="E6638" s="3">
        <v>43958</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2020</v>
      </c>
      <c r="D6639" s="3">
        <v>44163</v>
      </c>
      <c r="E6639" s="3">
        <v>44166</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2020</v>
      </c>
      <c r="D6640" s="3">
        <v>44163</v>
      </c>
      <c r="E6640" s="3">
        <v>44166</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2017</v>
      </c>
      <c r="D6641" s="3">
        <v>43039</v>
      </c>
      <c r="E6641" s="3">
        <v>43041</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2020</v>
      </c>
      <c r="D6642" s="3">
        <v>44049</v>
      </c>
      <c r="E6642" s="3">
        <v>44053</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2020</v>
      </c>
      <c r="D6643" s="3">
        <v>44049</v>
      </c>
      <c r="E6643" s="3">
        <v>44053</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2020</v>
      </c>
      <c r="D6644" s="3">
        <v>44049</v>
      </c>
      <c r="E6644" s="3">
        <v>44053</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2018</v>
      </c>
      <c r="D6645" s="3">
        <v>43322</v>
      </c>
      <c r="E6645" s="3">
        <v>43328</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2018</v>
      </c>
      <c r="D6646" s="3">
        <v>43322</v>
      </c>
      <c r="E6646" s="3">
        <v>43328</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2018</v>
      </c>
      <c r="D6647" s="3">
        <v>43322</v>
      </c>
      <c r="E6647" s="3">
        <v>43328</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2019</v>
      </c>
      <c r="D6648" s="3">
        <v>43815</v>
      </c>
      <c r="E6648" s="3">
        <v>43821</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2019</v>
      </c>
      <c r="D6649" s="3">
        <v>43815</v>
      </c>
      <c r="E6649" s="3">
        <v>43821</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2020</v>
      </c>
      <c r="D6650" s="3">
        <v>44083</v>
      </c>
      <c r="E6650" s="3">
        <v>44086</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2020</v>
      </c>
      <c r="D6651" s="3">
        <v>44083</v>
      </c>
      <c r="E6651" s="3">
        <v>44086</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2020</v>
      </c>
      <c r="D6652" s="3">
        <v>44083</v>
      </c>
      <c r="E6652" s="3">
        <v>44086</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2020</v>
      </c>
      <c r="D6653" s="3">
        <v>44083</v>
      </c>
      <c r="E6653" s="3">
        <v>44086</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2020</v>
      </c>
      <c r="D6654" s="3">
        <v>44083</v>
      </c>
      <c r="E6654" s="3">
        <v>44086</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2020</v>
      </c>
      <c r="D6655" s="3">
        <v>44083</v>
      </c>
      <c r="E6655" s="3">
        <v>44086</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2020</v>
      </c>
      <c r="D6656" s="3">
        <v>43882</v>
      </c>
      <c r="E6656" s="3">
        <v>43889</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2020</v>
      </c>
      <c r="D6657" s="3">
        <v>43882</v>
      </c>
      <c r="E6657" s="3">
        <v>43889</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2020</v>
      </c>
      <c r="D6658" s="3">
        <v>43882</v>
      </c>
      <c r="E6658" s="3">
        <v>43889</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2020</v>
      </c>
      <c r="D6659" s="3">
        <v>43882</v>
      </c>
      <c r="E6659" s="3">
        <v>43889</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2020</v>
      </c>
      <c r="D6660" s="3">
        <v>43882</v>
      </c>
      <c r="E6660" s="3">
        <v>43889</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2020</v>
      </c>
      <c r="D6661" s="3">
        <v>43882</v>
      </c>
      <c r="E6661" s="3">
        <v>43889</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2018</v>
      </c>
      <c r="D6662" s="3">
        <v>43320</v>
      </c>
      <c r="E6662" s="3">
        <v>43322</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2018</v>
      </c>
      <c r="D6663" s="3">
        <v>43320</v>
      </c>
      <c r="E6663" s="3">
        <v>43322</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2018</v>
      </c>
      <c r="D6664" s="3">
        <v>43320</v>
      </c>
      <c r="E6664" s="3">
        <v>43322</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2020</v>
      </c>
      <c r="D6665" s="3">
        <v>44131</v>
      </c>
      <c r="E6665" s="3">
        <v>44137</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2020</v>
      </c>
      <c r="D6666" s="3">
        <v>44131</v>
      </c>
      <c r="E6666" s="3">
        <v>44137</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2019</v>
      </c>
      <c r="D6667" s="3">
        <v>43661</v>
      </c>
      <c r="E6667" s="3">
        <v>43665</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2020</v>
      </c>
      <c r="D6668" s="3">
        <v>43964</v>
      </c>
      <c r="E6668" s="3">
        <v>43966</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2020</v>
      </c>
      <c r="D6669" s="3">
        <v>43964</v>
      </c>
      <c r="E6669" s="3">
        <v>43966</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2020</v>
      </c>
      <c r="D6670" s="3">
        <v>43964</v>
      </c>
      <c r="E6670" s="3">
        <v>43966</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2020</v>
      </c>
      <c r="D6671" s="3">
        <v>43964</v>
      </c>
      <c r="E6671" s="3">
        <v>43966</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2020</v>
      </c>
      <c r="D6672" s="3">
        <v>43977</v>
      </c>
      <c r="E6672" s="3">
        <v>43981</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2017</v>
      </c>
      <c r="D6673" s="3">
        <v>42970</v>
      </c>
      <c r="E6673" s="3">
        <v>42974</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2018</v>
      </c>
      <c r="D6674" s="3">
        <v>43354</v>
      </c>
      <c r="E6674" s="3">
        <v>43359</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2018</v>
      </c>
      <c r="D6675" s="3">
        <v>43348</v>
      </c>
      <c r="E6675" s="3">
        <v>43355</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2018</v>
      </c>
      <c r="D6676" s="3">
        <v>43425</v>
      </c>
      <c r="E6676" s="3">
        <v>43427</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2018</v>
      </c>
      <c r="D6677" s="3">
        <v>43425</v>
      </c>
      <c r="E6677" s="3">
        <v>43427</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2018</v>
      </c>
      <c r="D6678" s="3">
        <v>43425</v>
      </c>
      <c r="E6678" s="3">
        <v>43427</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2018</v>
      </c>
      <c r="D6679" s="3">
        <v>43425</v>
      </c>
      <c r="E6679" s="3">
        <v>43427</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2017</v>
      </c>
      <c r="D6680" s="3">
        <v>43018</v>
      </c>
      <c r="E6680" s="3">
        <v>43022</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2020</v>
      </c>
      <c r="D6681" s="3">
        <v>44077</v>
      </c>
      <c r="E6681" s="3">
        <v>44082</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2020</v>
      </c>
      <c r="D6682" s="3">
        <v>44077</v>
      </c>
      <c r="E6682" s="3">
        <v>44082</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2020</v>
      </c>
      <c r="D6683" s="3">
        <v>44077</v>
      </c>
      <c r="E6683" s="3">
        <v>44082</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2020</v>
      </c>
      <c r="D6684" s="3">
        <v>43832</v>
      </c>
      <c r="E6684" s="3">
        <v>43833</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2017</v>
      </c>
      <c r="D6685" s="3">
        <v>43044</v>
      </c>
      <c r="E6685" s="3">
        <v>43049</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2018</v>
      </c>
      <c r="D6686" s="3">
        <v>43451</v>
      </c>
      <c r="E6686" s="3">
        <v>43456</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2018</v>
      </c>
      <c r="D6687" s="3">
        <v>43451</v>
      </c>
      <c r="E6687" s="3">
        <v>43456</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2018</v>
      </c>
      <c r="D6688" s="3">
        <v>43451</v>
      </c>
      <c r="E6688" s="3">
        <v>43456</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2018</v>
      </c>
      <c r="D6689" s="3">
        <v>43234</v>
      </c>
      <c r="E6689" s="3">
        <v>43241</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2020</v>
      </c>
      <c r="D6690" s="3">
        <v>43901</v>
      </c>
      <c r="E6690" s="3">
        <v>43906</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2020</v>
      </c>
      <c r="D6691" s="3">
        <v>44168</v>
      </c>
      <c r="E6691" s="3">
        <v>44175</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2020</v>
      </c>
      <c r="D6692" s="3">
        <v>44044</v>
      </c>
      <c r="E6692" s="3">
        <v>44049</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2020</v>
      </c>
      <c r="D6693" s="3">
        <v>44044</v>
      </c>
      <c r="E6693" s="3">
        <v>44049</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2020</v>
      </c>
      <c r="D6694" s="3">
        <v>44055</v>
      </c>
      <c r="E6694" s="3">
        <v>44057</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2020</v>
      </c>
      <c r="D6695" s="3">
        <v>44105</v>
      </c>
      <c r="E6695" s="3">
        <v>44107</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2019</v>
      </c>
      <c r="D6696" s="3">
        <v>43704</v>
      </c>
      <c r="E6696" s="3">
        <v>43708</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2019</v>
      </c>
      <c r="D6697" s="3">
        <v>43802</v>
      </c>
      <c r="E6697" s="3">
        <v>43807</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2019</v>
      </c>
      <c r="D6698" s="3">
        <v>43802</v>
      </c>
      <c r="E6698" s="3">
        <v>43807</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2019</v>
      </c>
      <c r="D6699" s="3">
        <v>43802</v>
      </c>
      <c r="E6699" s="3">
        <v>43807</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2020</v>
      </c>
      <c r="D6700" s="3">
        <v>44034</v>
      </c>
      <c r="E6700" s="3">
        <v>44038</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2020</v>
      </c>
      <c r="D6701" s="3">
        <v>44034</v>
      </c>
      <c r="E6701" s="3">
        <v>44038</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2020</v>
      </c>
      <c r="D6702" s="3">
        <v>44034</v>
      </c>
      <c r="E6702" s="3">
        <v>44038</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2018</v>
      </c>
      <c r="D6703" s="3">
        <v>43240</v>
      </c>
      <c r="E6703" s="3">
        <v>43244</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2018</v>
      </c>
      <c r="D6704" s="3">
        <v>43240</v>
      </c>
      <c r="E6704" s="3">
        <v>43244</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2018</v>
      </c>
      <c r="D6705" s="3">
        <v>43274</v>
      </c>
      <c r="E6705" s="3">
        <v>43279</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2018</v>
      </c>
      <c r="D6706" s="3">
        <v>43274</v>
      </c>
      <c r="E6706" s="3">
        <v>43279</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2018</v>
      </c>
      <c r="D6707" s="3">
        <v>43274</v>
      </c>
      <c r="E6707" s="3">
        <v>43279</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2019</v>
      </c>
      <c r="D6708" s="3">
        <v>43719</v>
      </c>
      <c r="E6708" s="3">
        <v>43724</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2017</v>
      </c>
      <c r="D6709" s="3">
        <v>42838</v>
      </c>
      <c r="E6709" s="3">
        <v>42843</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2018</v>
      </c>
      <c r="D6710" s="3">
        <v>43418</v>
      </c>
      <c r="E6710" s="3">
        <v>43423</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2018</v>
      </c>
      <c r="D6711" s="3">
        <v>43418</v>
      </c>
      <c r="E6711" s="3">
        <v>43423</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2019</v>
      </c>
      <c r="D6712" s="3">
        <v>43809</v>
      </c>
      <c r="E6712" s="3">
        <v>43812</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2020</v>
      </c>
      <c r="D6713" s="3">
        <v>44062</v>
      </c>
      <c r="E6713" s="3">
        <v>44065</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2020</v>
      </c>
      <c r="D6714" s="3">
        <v>44180</v>
      </c>
      <c r="E6714" s="3">
        <v>44180</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2020</v>
      </c>
      <c r="D6715" s="3">
        <v>44180</v>
      </c>
      <c r="E6715" s="3">
        <v>44180</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2020</v>
      </c>
      <c r="D6716" s="3">
        <v>44180</v>
      </c>
      <c r="E6716" s="3">
        <v>44180</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2020</v>
      </c>
      <c r="D6717" s="3">
        <v>44180</v>
      </c>
      <c r="E6717" s="3">
        <v>44180</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2019</v>
      </c>
      <c r="D6718" s="3">
        <v>43564</v>
      </c>
      <c r="E6718" s="3">
        <v>43571</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2019</v>
      </c>
      <c r="D6719" s="3">
        <v>43564</v>
      </c>
      <c r="E6719" s="3">
        <v>43571</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2019</v>
      </c>
      <c r="D6720" s="3">
        <v>43564</v>
      </c>
      <c r="E6720" s="3">
        <v>43571</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2019</v>
      </c>
      <c r="D6721" s="3">
        <v>43816</v>
      </c>
      <c r="E6721" s="3">
        <v>43819</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2020</v>
      </c>
      <c r="D6722" s="3">
        <v>44094</v>
      </c>
      <c r="E6722" s="3">
        <v>44099</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2020</v>
      </c>
      <c r="D6723" s="3">
        <v>44094</v>
      </c>
      <c r="E6723" s="3">
        <v>44099</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2020</v>
      </c>
      <c r="D6724" s="3">
        <v>44094</v>
      </c>
      <c r="E6724" s="3">
        <v>44099</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2020</v>
      </c>
      <c r="D6725" s="3">
        <v>44079</v>
      </c>
      <c r="E6725" s="3">
        <v>44081</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2019</v>
      </c>
      <c r="D6726" s="3">
        <v>43721</v>
      </c>
      <c r="E6726" s="3">
        <v>43725</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2019</v>
      </c>
      <c r="D6727" s="3">
        <v>43721</v>
      </c>
      <c r="E6727" s="3">
        <v>43725</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2019</v>
      </c>
      <c r="D6728" s="3">
        <v>43721</v>
      </c>
      <c r="E6728" s="3">
        <v>43725</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2020</v>
      </c>
      <c r="D6729" s="3">
        <v>44054</v>
      </c>
      <c r="E6729" s="3">
        <v>44059</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2019</v>
      </c>
      <c r="D6730" s="3">
        <v>43774</v>
      </c>
      <c r="E6730" s="3">
        <v>43779</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2018</v>
      </c>
      <c r="D6731" s="3">
        <v>43269</v>
      </c>
      <c r="E6731" s="3">
        <v>43271</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2018</v>
      </c>
      <c r="D6732" s="3">
        <v>43269</v>
      </c>
      <c r="E6732" s="3">
        <v>43271</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2018</v>
      </c>
      <c r="D6733" s="3">
        <v>43269</v>
      </c>
      <c r="E6733" s="3">
        <v>43271</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2017</v>
      </c>
      <c r="D6734" s="3">
        <v>42920</v>
      </c>
      <c r="E6734" s="3">
        <v>42923</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2017</v>
      </c>
      <c r="D6735" s="3">
        <v>42920</v>
      </c>
      <c r="E6735" s="3">
        <v>42923</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2018</v>
      </c>
      <c r="D6736" s="3">
        <v>43454</v>
      </c>
      <c r="E6736" s="3">
        <v>43459</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2019</v>
      </c>
      <c r="D6737" s="3">
        <v>43566</v>
      </c>
      <c r="E6737" s="3">
        <v>43573</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2019</v>
      </c>
      <c r="D6738" s="3">
        <v>43566</v>
      </c>
      <c r="E6738" s="3">
        <v>43573</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2019</v>
      </c>
      <c r="D6739" s="3">
        <v>43566</v>
      </c>
      <c r="E6739" s="3">
        <v>43573</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2019</v>
      </c>
      <c r="D6740" s="3">
        <v>43566</v>
      </c>
      <c r="E6740" s="3">
        <v>43573</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2017</v>
      </c>
      <c r="D6741" s="3">
        <v>42881</v>
      </c>
      <c r="E6741" s="3">
        <v>42886</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2017</v>
      </c>
      <c r="D6742" s="3">
        <v>42881</v>
      </c>
      <c r="E6742" s="3">
        <v>42886</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2017</v>
      </c>
      <c r="D6743" s="3">
        <v>42881</v>
      </c>
      <c r="E6743" s="3">
        <v>42886</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2020</v>
      </c>
      <c r="D6744" s="3">
        <v>44019</v>
      </c>
      <c r="E6744" s="3">
        <v>44024</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2018</v>
      </c>
      <c r="D6745" s="3">
        <v>43147</v>
      </c>
      <c r="E6745" s="3">
        <v>43151</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2020</v>
      </c>
      <c r="D6746" s="3">
        <v>43999</v>
      </c>
      <c r="E6746" s="3">
        <v>44001</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2020</v>
      </c>
      <c r="D6747" s="3">
        <v>43999</v>
      </c>
      <c r="E6747" s="3">
        <v>44001</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2020</v>
      </c>
      <c r="D6748" s="3">
        <v>44149</v>
      </c>
      <c r="E6748" s="3">
        <v>44152</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2020</v>
      </c>
      <c r="D6749" s="3">
        <v>44177</v>
      </c>
      <c r="E6749" s="3">
        <v>44181</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2020</v>
      </c>
      <c r="D6750" s="3">
        <v>44177</v>
      </c>
      <c r="E6750" s="3">
        <v>44181</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2020</v>
      </c>
      <c r="D6751" s="3">
        <v>44177</v>
      </c>
      <c r="E6751" s="3">
        <v>44181</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2019</v>
      </c>
      <c r="D6752" s="3">
        <v>43645</v>
      </c>
      <c r="E6752" s="3">
        <v>43647</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2019</v>
      </c>
      <c r="D6753" s="3">
        <v>43645</v>
      </c>
      <c r="E6753" s="3">
        <v>43647</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2019</v>
      </c>
      <c r="D6754" s="3">
        <v>43645</v>
      </c>
      <c r="E6754" s="3">
        <v>43647</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2019</v>
      </c>
      <c r="D6755" s="3">
        <v>43645</v>
      </c>
      <c r="E6755" s="3">
        <v>43647</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2019</v>
      </c>
      <c r="D6756" s="3">
        <v>43645</v>
      </c>
      <c r="E6756" s="3">
        <v>43647</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2020</v>
      </c>
      <c r="D6757" s="3">
        <v>44090</v>
      </c>
      <c r="E6757" s="3">
        <v>44094</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2020</v>
      </c>
      <c r="D6758" s="3">
        <v>44090</v>
      </c>
      <c r="E6758" s="3">
        <v>44094</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2020</v>
      </c>
      <c r="D6759" s="3">
        <v>44090</v>
      </c>
      <c r="E6759" s="3">
        <v>44094</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2020</v>
      </c>
      <c r="D6760" s="3">
        <v>44090</v>
      </c>
      <c r="E6760" s="3">
        <v>44094</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2020</v>
      </c>
      <c r="D6761" s="3">
        <v>44168</v>
      </c>
      <c r="E6761" s="3">
        <v>44174</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2020</v>
      </c>
      <c r="D6762" s="3">
        <v>44009</v>
      </c>
      <c r="E6762" s="3">
        <v>44013</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2019</v>
      </c>
      <c r="D6763" s="3">
        <v>43671</v>
      </c>
      <c r="E6763" s="3">
        <v>43673</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2019</v>
      </c>
      <c r="D6764" s="3">
        <v>43711</v>
      </c>
      <c r="E6764" s="3">
        <v>43717</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2019</v>
      </c>
      <c r="D6765" s="3">
        <v>43711</v>
      </c>
      <c r="E6765" s="3">
        <v>43717</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2019</v>
      </c>
      <c r="D6766" s="3">
        <v>43711</v>
      </c>
      <c r="E6766" s="3">
        <v>43717</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2020</v>
      </c>
      <c r="D6767" s="3">
        <v>43942</v>
      </c>
      <c r="E6767" s="3">
        <v>43946</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2020</v>
      </c>
      <c r="D6768" s="3">
        <v>43942</v>
      </c>
      <c r="E6768" s="3">
        <v>43946</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2020</v>
      </c>
      <c r="D6769" s="3">
        <v>43942</v>
      </c>
      <c r="E6769" s="3">
        <v>43946</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2017</v>
      </c>
      <c r="D6770" s="3">
        <v>42959</v>
      </c>
      <c r="E6770" s="3">
        <v>42963</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2020</v>
      </c>
      <c r="D6771" s="3">
        <v>44094</v>
      </c>
      <c r="E6771" s="3">
        <v>44098</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2020</v>
      </c>
      <c r="D6772" s="3">
        <v>44175</v>
      </c>
      <c r="E6772" s="3">
        <v>44179</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2020</v>
      </c>
      <c r="D6773" s="3">
        <v>44175</v>
      </c>
      <c r="E6773" s="3">
        <v>44179</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2019</v>
      </c>
      <c r="D6774" s="3">
        <v>43774</v>
      </c>
      <c r="E6774" s="3">
        <v>43778</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2019</v>
      </c>
      <c r="D6775" s="3">
        <v>43774</v>
      </c>
      <c r="E6775" s="3">
        <v>43778</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2019</v>
      </c>
      <c r="D6776" s="3">
        <v>43774</v>
      </c>
      <c r="E6776" s="3">
        <v>43778</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2018</v>
      </c>
      <c r="D6777" s="3">
        <v>43188</v>
      </c>
      <c r="E6777" s="3">
        <v>43194</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2019</v>
      </c>
      <c r="D6778" s="3">
        <v>43714</v>
      </c>
      <c r="E6778" s="3">
        <v>43720</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2020</v>
      </c>
      <c r="D6779" s="3">
        <v>43859</v>
      </c>
      <c r="E6779" s="3">
        <v>43863</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2019</v>
      </c>
      <c r="D6780" s="3">
        <v>43712</v>
      </c>
      <c r="E6780" s="3">
        <v>43717</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2019</v>
      </c>
      <c r="D6781" s="3">
        <v>43712</v>
      </c>
      <c r="E6781" s="3">
        <v>43717</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2019</v>
      </c>
      <c r="D6782" s="3">
        <v>43712</v>
      </c>
      <c r="E6782" s="3">
        <v>43717</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2019</v>
      </c>
      <c r="D6783" s="3">
        <v>43712</v>
      </c>
      <c r="E6783" s="3">
        <v>43717</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2020</v>
      </c>
      <c r="D6784" s="3">
        <v>44038</v>
      </c>
      <c r="E6784" s="3">
        <v>44041</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2020</v>
      </c>
      <c r="D6785" s="3">
        <v>44038</v>
      </c>
      <c r="E6785" s="3">
        <v>44041</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2020</v>
      </c>
      <c r="D6786" s="3">
        <v>44038</v>
      </c>
      <c r="E6786" s="3">
        <v>44041</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2020</v>
      </c>
      <c r="D6787" s="3">
        <v>44038</v>
      </c>
      <c r="E6787" s="3">
        <v>44041</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2020</v>
      </c>
      <c r="D6788" s="3">
        <v>44038</v>
      </c>
      <c r="E6788" s="3">
        <v>44041</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2018</v>
      </c>
      <c r="D6789" s="3">
        <v>43356</v>
      </c>
      <c r="E6789" s="3">
        <v>43363</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2018</v>
      </c>
      <c r="D6790" s="3">
        <v>43356</v>
      </c>
      <c r="E6790" s="3">
        <v>43363</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2018</v>
      </c>
      <c r="D6791" s="3">
        <v>43350</v>
      </c>
      <c r="E6791" s="3">
        <v>43352</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2019</v>
      </c>
      <c r="D6792" s="3">
        <v>43786</v>
      </c>
      <c r="E6792" s="3">
        <v>43787</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2019</v>
      </c>
      <c r="D6793" s="3">
        <v>43780</v>
      </c>
      <c r="E6793" s="3">
        <v>43785</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2017</v>
      </c>
      <c r="D6794" s="3">
        <v>42962</v>
      </c>
      <c r="E6794" s="3">
        <v>42965</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2018</v>
      </c>
      <c r="D6795" s="3">
        <v>43420</v>
      </c>
      <c r="E6795" s="3">
        <v>43424</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2018</v>
      </c>
      <c r="D6796" s="3">
        <v>43420</v>
      </c>
      <c r="E6796" s="3">
        <v>43424</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2018</v>
      </c>
      <c r="D6797" s="3">
        <v>43420</v>
      </c>
      <c r="E6797" s="3">
        <v>43424</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2018</v>
      </c>
      <c r="D6798" s="3">
        <v>43337</v>
      </c>
      <c r="E6798" s="3">
        <v>43337</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2018</v>
      </c>
      <c r="D6799" s="3">
        <v>43337</v>
      </c>
      <c r="E6799" s="3">
        <v>43337</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2018</v>
      </c>
      <c r="D6800" s="3">
        <v>43337</v>
      </c>
      <c r="E6800" s="3">
        <v>43337</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2019</v>
      </c>
      <c r="D6801" s="3">
        <v>43825</v>
      </c>
      <c r="E6801" s="3">
        <v>43832</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2019</v>
      </c>
      <c r="D6802" s="3">
        <v>43825</v>
      </c>
      <c r="E6802" s="3">
        <v>43832</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2019</v>
      </c>
      <c r="D6803" s="3">
        <v>43825</v>
      </c>
      <c r="E6803" s="3">
        <v>43832</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2019</v>
      </c>
      <c r="D6804" s="3">
        <v>43825</v>
      </c>
      <c r="E6804" s="3">
        <v>43832</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2019</v>
      </c>
      <c r="D6805" s="3">
        <v>43825</v>
      </c>
      <c r="E6805" s="3">
        <v>43832</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2017</v>
      </c>
      <c r="D6806" s="3">
        <v>43013</v>
      </c>
      <c r="E6806" s="3">
        <v>43014</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2017</v>
      </c>
      <c r="D6807" s="3">
        <v>43061</v>
      </c>
      <c r="E6807" s="3">
        <v>43064</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2020</v>
      </c>
      <c r="D6808" s="3">
        <v>44191</v>
      </c>
      <c r="E6808" s="3">
        <v>44195</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2018</v>
      </c>
      <c r="D6809" s="3">
        <v>43190</v>
      </c>
      <c r="E6809" s="3">
        <v>43195</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2018</v>
      </c>
      <c r="D6810" s="3">
        <v>43190</v>
      </c>
      <c r="E6810" s="3">
        <v>43195</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2020</v>
      </c>
      <c r="D6811" s="3">
        <v>44089</v>
      </c>
      <c r="E6811" s="3">
        <v>44090</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2020</v>
      </c>
      <c r="D6812" s="3">
        <v>44089</v>
      </c>
      <c r="E6812" s="3">
        <v>44090</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2020</v>
      </c>
      <c r="D6813" s="3">
        <v>44089</v>
      </c>
      <c r="E6813" s="3">
        <v>44090</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2020</v>
      </c>
      <c r="D6814" s="3">
        <v>44089</v>
      </c>
      <c r="E6814" s="3">
        <v>44090</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2020</v>
      </c>
      <c r="D6815" s="3">
        <v>44089</v>
      </c>
      <c r="E6815" s="3">
        <v>44090</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2020</v>
      </c>
      <c r="D6816" s="3">
        <v>44089</v>
      </c>
      <c r="E6816" s="3">
        <v>44090</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2017</v>
      </c>
      <c r="D6817" s="3">
        <v>42903</v>
      </c>
      <c r="E6817" s="3">
        <v>42907</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2017</v>
      </c>
      <c r="D6818" s="3">
        <v>42903</v>
      </c>
      <c r="E6818" s="3">
        <v>42907</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2017</v>
      </c>
      <c r="D6819" s="3">
        <v>42903</v>
      </c>
      <c r="E6819" s="3">
        <v>42907</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2020</v>
      </c>
      <c r="D6820" s="3">
        <v>44194</v>
      </c>
      <c r="E6820" s="3">
        <v>44198</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2020</v>
      </c>
      <c r="D6821" s="3">
        <v>44194</v>
      </c>
      <c r="E6821" s="3">
        <v>44198</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2020</v>
      </c>
      <c r="D6822" s="3">
        <v>44194</v>
      </c>
      <c r="E6822" s="3">
        <v>44198</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2020</v>
      </c>
      <c r="D6823" s="3">
        <v>44194</v>
      </c>
      <c r="E6823" s="3">
        <v>44198</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2020</v>
      </c>
      <c r="D6824" s="3">
        <v>44138</v>
      </c>
      <c r="E6824" s="3">
        <v>44143</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2018</v>
      </c>
      <c r="D6825" s="3">
        <v>43306</v>
      </c>
      <c r="E6825" s="3">
        <v>43310</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2018</v>
      </c>
      <c r="D6826" s="3">
        <v>43306</v>
      </c>
      <c r="E6826" s="3">
        <v>43310</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2019</v>
      </c>
      <c r="D6827" s="3">
        <v>43741</v>
      </c>
      <c r="E6827" s="3">
        <v>43748</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2019</v>
      </c>
      <c r="D6828" s="3">
        <v>43741</v>
      </c>
      <c r="E6828" s="3">
        <v>43748</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2019</v>
      </c>
      <c r="D6829" s="3">
        <v>43741</v>
      </c>
      <c r="E6829" s="3">
        <v>43748</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2019</v>
      </c>
      <c r="D6830" s="3">
        <v>43741</v>
      </c>
      <c r="E6830" s="3">
        <v>43748</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2019</v>
      </c>
      <c r="D6831" s="3">
        <v>43741</v>
      </c>
      <c r="E6831" s="3">
        <v>43748</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2019</v>
      </c>
      <c r="D6832" s="3">
        <v>43824</v>
      </c>
      <c r="E6832" s="3">
        <v>43827</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2020</v>
      </c>
      <c r="D6833" s="3">
        <v>44034</v>
      </c>
      <c r="E6833" s="3">
        <v>44040</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2018</v>
      </c>
      <c r="D6834" s="3">
        <v>43383</v>
      </c>
      <c r="E6834" s="3">
        <v>43390</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2019</v>
      </c>
      <c r="D6835" s="3">
        <v>43717</v>
      </c>
      <c r="E6835" s="3">
        <v>43717</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2019</v>
      </c>
      <c r="D6836" s="3">
        <v>43790</v>
      </c>
      <c r="E6836" s="3">
        <v>43794</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2020</v>
      </c>
      <c r="D6837" s="3">
        <v>44120</v>
      </c>
      <c r="E6837" s="3">
        <v>44125</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2020</v>
      </c>
      <c r="D6838" s="3">
        <v>44120</v>
      </c>
      <c r="E6838" s="3">
        <v>44125</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2018</v>
      </c>
      <c r="D6839" s="3">
        <v>43287</v>
      </c>
      <c r="E6839" s="3">
        <v>43293</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2020</v>
      </c>
      <c r="D6840" s="3">
        <v>43867</v>
      </c>
      <c r="E6840" s="3">
        <v>43871</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2020</v>
      </c>
      <c r="D6841" s="3">
        <v>43867</v>
      </c>
      <c r="E6841" s="3">
        <v>43871</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2018</v>
      </c>
      <c r="D6842" s="3">
        <v>43440</v>
      </c>
      <c r="E6842" s="3">
        <v>43441</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2019</v>
      </c>
      <c r="D6843" s="3">
        <v>43721</v>
      </c>
      <c r="E6843" s="3">
        <v>43726</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2019</v>
      </c>
      <c r="D6844" s="3">
        <v>43721</v>
      </c>
      <c r="E6844" s="3">
        <v>43726</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2019</v>
      </c>
      <c r="D6845" s="3">
        <v>43721</v>
      </c>
      <c r="E6845" s="3">
        <v>43726</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2019</v>
      </c>
      <c r="D6846" s="3">
        <v>43721</v>
      </c>
      <c r="E6846" s="3">
        <v>43726</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2017</v>
      </c>
      <c r="D6847" s="3">
        <v>42922</v>
      </c>
      <c r="E6847" s="3">
        <v>42928</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2019</v>
      </c>
      <c r="D6848" s="3">
        <v>43595</v>
      </c>
      <c r="E6848" s="3">
        <v>43600</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2019</v>
      </c>
      <c r="D6849" s="3">
        <v>43665</v>
      </c>
      <c r="E6849" s="3">
        <v>43669</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2019</v>
      </c>
      <c r="D6850" s="3">
        <v>43635</v>
      </c>
      <c r="E6850" s="3">
        <v>43638</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2017</v>
      </c>
      <c r="D6851" s="3">
        <v>42845</v>
      </c>
      <c r="E6851" s="3">
        <v>42850</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2019</v>
      </c>
      <c r="D6852" s="3">
        <v>43473</v>
      </c>
      <c r="E6852" s="3">
        <v>43477</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2019</v>
      </c>
      <c r="D6853" s="3">
        <v>43473</v>
      </c>
      <c r="E6853" s="3">
        <v>43477</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2020</v>
      </c>
      <c r="D6854" s="3">
        <v>44189</v>
      </c>
      <c r="E6854" s="3">
        <v>44194</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2020</v>
      </c>
      <c r="D6855" s="3">
        <v>44189</v>
      </c>
      <c r="E6855" s="3">
        <v>44194</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2020</v>
      </c>
      <c r="D6856" s="3">
        <v>44189</v>
      </c>
      <c r="E6856" s="3">
        <v>44194</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2020</v>
      </c>
      <c r="D6857" s="3">
        <v>44189</v>
      </c>
      <c r="E6857" s="3">
        <v>44194</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2020</v>
      </c>
      <c r="D6858" s="3">
        <v>44189</v>
      </c>
      <c r="E6858" s="3">
        <v>44194</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2020</v>
      </c>
      <c r="D6859" s="3">
        <v>43939</v>
      </c>
      <c r="E6859" s="3">
        <v>43944</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2020</v>
      </c>
      <c r="D6860" s="3">
        <v>43939</v>
      </c>
      <c r="E6860" s="3">
        <v>43944</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2020</v>
      </c>
      <c r="D6861" s="3">
        <v>43939</v>
      </c>
      <c r="E6861" s="3">
        <v>43944</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2020</v>
      </c>
      <c r="D6862" s="3">
        <v>43939</v>
      </c>
      <c r="E6862" s="3">
        <v>43944</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2020</v>
      </c>
      <c r="D6863" s="3">
        <v>43939</v>
      </c>
      <c r="E6863" s="3">
        <v>43944</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2020</v>
      </c>
      <c r="D6864" s="3">
        <v>43939</v>
      </c>
      <c r="E6864" s="3">
        <v>43944</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2020</v>
      </c>
      <c r="D6865" s="3">
        <v>44167</v>
      </c>
      <c r="E6865" s="3">
        <v>44174</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2019</v>
      </c>
      <c r="D6866" s="3">
        <v>43699</v>
      </c>
      <c r="E6866" s="3">
        <v>43706</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2019</v>
      </c>
      <c r="D6867" s="3">
        <v>43699</v>
      </c>
      <c r="E6867" s="3">
        <v>43706</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2019</v>
      </c>
      <c r="D6868" s="3">
        <v>43699</v>
      </c>
      <c r="E6868" s="3">
        <v>43706</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2019</v>
      </c>
      <c r="D6869" s="3">
        <v>43699</v>
      </c>
      <c r="E6869" s="3">
        <v>43706</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2019</v>
      </c>
      <c r="D6870" s="3">
        <v>43699</v>
      </c>
      <c r="E6870" s="3">
        <v>43706</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2019</v>
      </c>
      <c r="D6871" s="3">
        <v>43699</v>
      </c>
      <c r="E6871" s="3">
        <v>43706</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2019</v>
      </c>
      <c r="D6872" s="3">
        <v>43699</v>
      </c>
      <c r="E6872" s="3">
        <v>43706</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2019</v>
      </c>
      <c r="D6873" s="3">
        <v>43805</v>
      </c>
      <c r="E6873" s="3">
        <v>43808</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2018</v>
      </c>
      <c r="D6874" s="3">
        <v>43450</v>
      </c>
      <c r="E6874" s="3">
        <v>43453</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2017</v>
      </c>
      <c r="D6875" s="3">
        <v>43025</v>
      </c>
      <c r="E6875" s="3">
        <v>43030</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2017</v>
      </c>
      <c r="D6876" s="3">
        <v>43025</v>
      </c>
      <c r="E6876" s="3">
        <v>43030</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2019</v>
      </c>
      <c r="D6877" s="3">
        <v>43714</v>
      </c>
      <c r="E6877" s="3">
        <v>43719</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2019</v>
      </c>
      <c r="D6878" s="3">
        <v>43714</v>
      </c>
      <c r="E6878" s="3">
        <v>43719</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2018</v>
      </c>
      <c r="D6879" s="3">
        <v>43388</v>
      </c>
      <c r="E6879" s="3">
        <v>43388</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2018</v>
      </c>
      <c r="D6880" s="3">
        <v>43388</v>
      </c>
      <c r="E6880" s="3">
        <v>43388</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2018</v>
      </c>
      <c r="D6881" s="3">
        <v>43435</v>
      </c>
      <c r="E6881" s="3">
        <v>43439</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2018</v>
      </c>
      <c r="D6882" s="3">
        <v>43435</v>
      </c>
      <c r="E6882" s="3">
        <v>43439</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2018</v>
      </c>
      <c r="D6883" s="3">
        <v>43435</v>
      </c>
      <c r="E6883" s="3">
        <v>43439</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2018</v>
      </c>
      <c r="D6884" s="3">
        <v>43435</v>
      </c>
      <c r="E6884" s="3">
        <v>43439</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2018</v>
      </c>
      <c r="D6885" s="3">
        <v>43435</v>
      </c>
      <c r="E6885" s="3">
        <v>43439</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2018</v>
      </c>
      <c r="D6886" s="3">
        <v>43251</v>
      </c>
      <c r="E6886" s="3">
        <v>43255</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2020</v>
      </c>
      <c r="D6887" s="3">
        <v>44085</v>
      </c>
      <c r="E6887" s="3">
        <v>44092</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2020</v>
      </c>
      <c r="D6888" s="3">
        <v>44085</v>
      </c>
      <c r="E6888" s="3">
        <v>44092</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2020</v>
      </c>
      <c r="D6889" s="3">
        <v>43947</v>
      </c>
      <c r="E6889" s="3">
        <v>43954</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2020</v>
      </c>
      <c r="D6890" s="3">
        <v>43947</v>
      </c>
      <c r="E6890" s="3">
        <v>43954</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2020</v>
      </c>
      <c r="D6891" s="3">
        <v>44093</v>
      </c>
      <c r="E6891" s="3">
        <v>44097</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2020</v>
      </c>
      <c r="D6892" s="3">
        <v>44093</v>
      </c>
      <c r="E6892" s="3">
        <v>44097</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2020</v>
      </c>
      <c r="D6893" s="3">
        <v>44093</v>
      </c>
      <c r="E6893" s="3">
        <v>44097</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2020</v>
      </c>
      <c r="D6894" s="3">
        <v>44093</v>
      </c>
      <c r="E6894" s="3">
        <v>44097</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2020</v>
      </c>
      <c r="D6895" s="3">
        <v>44093</v>
      </c>
      <c r="E6895" s="3">
        <v>44097</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2020</v>
      </c>
      <c r="D6896" s="3">
        <v>44093</v>
      </c>
      <c r="E6896" s="3">
        <v>44097</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2020</v>
      </c>
      <c r="D6897" s="3">
        <v>44093</v>
      </c>
      <c r="E6897" s="3">
        <v>44097</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2020</v>
      </c>
      <c r="D6898" s="3">
        <v>44093</v>
      </c>
      <c r="E6898" s="3">
        <v>44097</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2020</v>
      </c>
      <c r="D6899" s="3">
        <v>44062</v>
      </c>
      <c r="E6899" s="3">
        <v>44069</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2018</v>
      </c>
      <c r="D6900" s="3">
        <v>43244</v>
      </c>
      <c r="E6900" s="3">
        <v>43246</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2018</v>
      </c>
      <c r="D6901" s="3">
        <v>43244</v>
      </c>
      <c r="E6901" s="3">
        <v>43246</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2018</v>
      </c>
      <c r="D6902" s="3">
        <v>43350</v>
      </c>
      <c r="E6902" s="3">
        <v>43354</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2020</v>
      </c>
      <c r="D6903" s="3">
        <v>44037</v>
      </c>
      <c r="E6903" s="3">
        <v>44037</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2020</v>
      </c>
      <c r="D6904" s="3">
        <v>44077</v>
      </c>
      <c r="E6904" s="3">
        <v>44083</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2020</v>
      </c>
      <c r="D6905" s="3">
        <v>44077</v>
      </c>
      <c r="E6905" s="3">
        <v>44083</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2020</v>
      </c>
      <c r="D6906" s="3">
        <v>44077</v>
      </c>
      <c r="E6906" s="3">
        <v>44083</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2020</v>
      </c>
      <c r="D6907" s="3">
        <v>44172</v>
      </c>
      <c r="E6907" s="3">
        <v>44174</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2020</v>
      </c>
      <c r="D6908" s="3">
        <v>43972</v>
      </c>
      <c r="E6908" s="3">
        <v>43972</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2019</v>
      </c>
      <c r="D6909" s="3">
        <v>43736</v>
      </c>
      <c r="E6909" s="3">
        <v>43742</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2020</v>
      </c>
      <c r="D6910" s="3">
        <v>44176</v>
      </c>
      <c r="E6910" s="3">
        <v>44181</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2017</v>
      </c>
      <c r="D6911" s="3">
        <v>42991</v>
      </c>
      <c r="E6911" s="3">
        <v>42996</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2020</v>
      </c>
      <c r="D6912" s="3">
        <v>44042</v>
      </c>
      <c r="E6912" s="3">
        <v>44046</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2020</v>
      </c>
      <c r="D6913" s="3">
        <v>44045</v>
      </c>
      <c r="E6913" s="3">
        <v>44049</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2020</v>
      </c>
      <c r="D6914" s="3">
        <v>43954</v>
      </c>
      <c r="E6914" s="3">
        <v>43957</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2018</v>
      </c>
      <c r="D6915" s="3">
        <v>43263</v>
      </c>
      <c r="E6915" s="3">
        <v>43267</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2017</v>
      </c>
      <c r="D6916" s="3">
        <v>43091</v>
      </c>
      <c r="E6916" s="3">
        <v>43098</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2017</v>
      </c>
      <c r="D6917" s="3">
        <v>43091</v>
      </c>
      <c r="E6917" s="3">
        <v>43098</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2017</v>
      </c>
      <c r="D6918" s="3">
        <v>43091</v>
      </c>
      <c r="E6918" s="3">
        <v>43098</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2017</v>
      </c>
      <c r="D6919" s="3">
        <v>43085</v>
      </c>
      <c r="E6919" s="3">
        <v>43090</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2019</v>
      </c>
      <c r="D6920" s="3">
        <v>43572</v>
      </c>
      <c r="E6920" s="3">
        <v>43574</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2018</v>
      </c>
      <c r="D6921" s="3">
        <v>43241</v>
      </c>
      <c r="E6921" s="3">
        <v>43248</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2020</v>
      </c>
      <c r="D6922" s="3">
        <v>43888</v>
      </c>
      <c r="E6922" s="3">
        <v>43893</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2020</v>
      </c>
      <c r="D6923" s="3">
        <v>43926</v>
      </c>
      <c r="E6923" s="3">
        <v>43932</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2018</v>
      </c>
      <c r="D6924" s="3">
        <v>43175</v>
      </c>
      <c r="E6924" s="3">
        <v>43178</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2018</v>
      </c>
      <c r="D6925" s="3">
        <v>43175</v>
      </c>
      <c r="E6925" s="3">
        <v>43178</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2018</v>
      </c>
      <c r="D6926" s="3">
        <v>43434</v>
      </c>
      <c r="E6926" s="3">
        <v>43438</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2018</v>
      </c>
      <c r="D6927" s="3">
        <v>43434</v>
      </c>
      <c r="E6927" s="3">
        <v>43438</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2019</v>
      </c>
      <c r="D6928" s="3">
        <v>43675</v>
      </c>
      <c r="E6928" s="3">
        <v>43681</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2019</v>
      </c>
      <c r="D6929" s="3">
        <v>43640</v>
      </c>
      <c r="E6929" s="3">
        <v>43642</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2019</v>
      </c>
      <c r="D6930" s="3">
        <v>43640</v>
      </c>
      <c r="E6930" s="3">
        <v>43642</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2019</v>
      </c>
      <c r="D6931" s="3">
        <v>43640</v>
      </c>
      <c r="E6931" s="3">
        <v>43642</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2019</v>
      </c>
      <c r="D6932" s="3">
        <v>43640</v>
      </c>
      <c r="E6932" s="3">
        <v>43642</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2017</v>
      </c>
      <c r="D6933" s="3">
        <v>42930</v>
      </c>
      <c r="E6933" s="3">
        <v>42934</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2017</v>
      </c>
      <c r="D6934" s="3">
        <v>42930</v>
      </c>
      <c r="E6934" s="3">
        <v>42934</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2017</v>
      </c>
      <c r="D6935" s="3">
        <v>42930</v>
      </c>
      <c r="E6935" s="3">
        <v>42934</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2017</v>
      </c>
      <c r="D6936" s="3">
        <v>42930</v>
      </c>
      <c r="E6936" s="3">
        <v>42934</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2020</v>
      </c>
      <c r="D6937" s="3">
        <v>44166</v>
      </c>
      <c r="E6937" s="3">
        <v>44169</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2019</v>
      </c>
      <c r="D6938" s="3">
        <v>43711</v>
      </c>
      <c r="E6938" s="3">
        <v>43713</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2017</v>
      </c>
      <c r="D6939" s="3">
        <v>42901</v>
      </c>
      <c r="E6939" s="3">
        <v>42901</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2019</v>
      </c>
      <c r="D6940" s="3">
        <v>43775</v>
      </c>
      <c r="E6940" s="3">
        <v>43779</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2020</v>
      </c>
      <c r="D6941" s="3">
        <v>44009</v>
      </c>
      <c r="E6941" s="3">
        <v>44013</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2020</v>
      </c>
      <c r="D6942" s="3">
        <v>44009</v>
      </c>
      <c r="E6942" s="3">
        <v>44013</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2020</v>
      </c>
      <c r="D6943" s="3">
        <v>44009</v>
      </c>
      <c r="E6943" s="3">
        <v>44013</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2020</v>
      </c>
      <c r="D6944" s="3">
        <v>44009</v>
      </c>
      <c r="E6944" s="3">
        <v>44013</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2018</v>
      </c>
      <c r="D6945" s="3">
        <v>43306</v>
      </c>
      <c r="E6945" s="3">
        <v>43311</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2017</v>
      </c>
      <c r="D6946" s="3">
        <v>43001</v>
      </c>
      <c r="E6946" s="3">
        <v>43005</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2019</v>
      </c>
      <c r="D6947" s="3">
        <v>43739</v>
      </c>
      <c r="E6947" s="3">
        <v>43743</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2018</v>
      </c>
      <c r="D6948" s="3">
        <v>43413</v>
      </c>
      <c r="E6948" s="3">
        <v>43417</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2018</v>
      </c>
      <c r="D6949" s="3">
        <v>43215</v>
      </c>
      <c r="E6949" s="3">
        <v>43219</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2018</v>
      </c>
      <c r="D6950" s="3">
        <v>43215</v>
      </c>
      <c r="E6950" s="3">
        <v>43219</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2020</v>
      </c>
      <c r="D6951" s="3">
        <v>44155</v>
      </c>
      <c r="E6951" s="3">
        <v>44155</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2020</v>
      </c>
      <c r="D6952" s="3">
        <v>44155</v>
      </c>
      <c r="E6952" s="3">
        <v>44155</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2018</v>
      </c>
      <c r="D6953" s="3">
        <v>43424</v>
      </c>
      <c r="E6953" s="3">
        <v>43428</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2018</v>
      </c>
      <c r="D6954" s="3">
        <v>43375</v>
      </c>
      <c r="E6954" s="3">
        <v>43376</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2018</v>
      </c>
      <c r="D6955" s="3">
        <v>43375</v>
      </c>
      <c r="E6955" s="3">
        <v>43376</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2018</v>
      </c>
      <c r="D6956" s="3">
        <v>43375</v>
      </c>
      <c r="E6956" s="3">
        <v>43376</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2018</v>
      </c>
      <c r="D6957" s="3">
        <v>43215</v>
      </c>
      <c r="E6957" s="3">
        <v>43222</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2019</v>
      </c>
      <c r="D6958" s="3">
        <v>43661</v>
      </c>
      <c r="E6958" s="3">
        <v>43666</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2019</v>
      </c>
      <c r="D6959" s="3">
        <v>43661</v>
      </c>
      <c r="E6959" s="3">
        <v>43666</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2018</v>
      </c>
      <c r="D6960" s="3">
        <v>43370</v>
      </c>
      <c r="E6960" s="3">
        <v>43372</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2018</v>
      </c>
      <c r="D6961" s="3">
        <v>43370</v>
      </c>
      <c r="E6961" s="3">
        <v>43372</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2018</v>
      </c>
      <c r="D6962" s="3">
        <v>43370</v>
      </c>
      <c r="E6962" s="3">
        <v>43372</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2020</v>
      </c>
      <c r="D6963" s="3">
        <v>44146</v>
      </c>
      <c r="E6963" s="3">
        <v>44146</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2019</v>
      </c>
      <c r="D6964" s="3">
        <v>43663</v>
      </c>
      <c r="E6964" s="3">
        <v>43667</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2019</v>
      </c>
      <c r="D6965" s="3">
        <v>43663</v>
      </c>
      <c r="E6965" s="3">
        <v>43667</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2019</v>
      </c>
      <c r="D6966" s="3">
        <v>43663</v>
      </c>
      <c r="E6966" s="3">
        <v>43667</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2019</v>
      </c>
      <c r="D6967" s="3">
        <v>43663</v>
      </c>
      <c r="E6967" s="3">
        <v>43667</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2019</v>
      </c>
      <c r="D6968" s="3">
        <v>43663</v>
      </c>
      <c r="E6968" s="3">
        <v>43667</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2019</v>
      </c>
      <c r="D6969" s="3">
        <v>43663</v>
      </c>
      <c r="E6969" s="3">
        <v>43667</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2018</v>
      </c>
      <c r="D6970" s="3">
        <v>43389</v>
      </c>
      <c r="E6970" s="3">
        <v>43393</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2019</v>
      </c>
      <c r="D6971" s="3">
        <v>43475</v>
      </c>
      <c r="E6971" s="3">
        <v>43478</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2020</v>
      </c>
      <c r="D6972" s="3">
        <v>44094</v>
      </c>
      <c r="E6972" s="3">
        <v>44100</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2020</v>
      </c>
      <c r="D6973" s="3">
        <v>44094</v>
      </c>
      <c r="E6973" s="3">
        <v>44100</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2020</v>
      </c>
      <c r="D6974" s="3">
        <v>44094</v>
      </c>
      <c r="E6974" s="3">
        <v>44100</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2020</v>
      </c>
      <c r="D6975" s="3">
        <v>44094</v>
      </c>
      <c r="E6975" s="3">
        <v>44100</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2020</v>
      </c>
      <c r="D6976" s="3">
        <v>44090</v>
      </c>
      <c r="E6976" s="3">
        <v>44094</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2018</v>
      </c>
      <c r="D6977" s="3">
        <v>43279</v>
      </c>
      <c r="E6977" s="3">
        <v>43283</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2018</v>
      </c>
      <c r="D6978" s="3">
        <v>43279</v>
      </c>
      <c r="E6978" s="3">
        <v>43283</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2019</v>
      </c>
      <c r="D6979" s="3">
        <v>43795</v>
      </c>
      <c r="E6979" s="3">
        <v>43798</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2020</v>
      </c>
      <c r="D6980" s="3">
        <v>44161</v>
      </c>
      <c r="E6980" s="3">
        <v>44165</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2020</v>
      </c>
      <c r="D6981" s="3">
        <v>43845</v>
      </c>
      <c r="E6981" s="3">
        <v>43850</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2017</v>
      </c>
      <c r="D6982" s="3">
        <v>43046</v>
      </c>
      <c r="E6982" s="3">
        <v>43047</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2017</v>
      </c>
      <c r="D6983" s="3">
        <v>43046</v>
      </c>
      <c r="E6983" s="3">
        <v>43047</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2019</v>
      </c>
      <c r="D6984" s="3">
        <v>43710</v>
      </c>
      <c r="E6984" s="3">
        <v>43714</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2019</v>
      </c>
      <c r="D6985" s="3">
        <v>43710</v>
      </c>
      <c r="E6985" s="3">
        <v>43714</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2019</v>
      </c>
      <c r="D6986" s="3">
        <v>43710</v>
      </c>
      <c r="E6986" s="3">
        <v>43714</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2019</v>
      </c>
      <c r="D6987" s="3">
        <v>43710</v>
      </c>
      <c r="E6987" s="3">
        <v>43714</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2019</v>
      </c>
      <c r="D6988" s="3">
        <v>43710</v>
      </c>
      <c r="E6988" s="3">
        <v>43714</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2019</v>
      </c>
      <c r="D6989" s="3">
        <v>43710</v>
      </c>
      <c r="E6989" s="3">
        <v>43714</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2020</v>
      </c>
      <c r="D6990" s="3">
        <v>44147</v>
      </c>
      <c r="E6990" s="3">
        <v>44152</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2020</v>
      </c>
      <c r="D6991" s="3">
        <v>44177</v>
      </c>
      <c r="E6991" s="3">
        <v>44179</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2018</v>
      </c>
      <c r="D6992" s="3">
        <v>43412</v>
      </c>
      <c r="E6992" s="3">
        <v>43417</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2018</v>
      </c>
      <c r="D6993" s="3">
        <v>43412</v>
      </c>
      <c r="E6993" s="3">
        <v>43417</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2018</v>
      </c>
      <c r="D6994" s="3">
        <v>43412</v>
      </c>
      <c r="E6994" s="3">
        <v>43417</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2018</v>
      </c>
      <c r="D6995" s="3">
        <v>43412</v>
      </c>
      <c r="E6995" s="3">
        <v>43417</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2018</v>
      </c>
      <c r="D6996" s="3">
        <v>43412</v>
      </c>
      <c r="E6996" s="3">
        <v>43417</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2018</v>
      </c>
      <c r="D6997" s="3">
        <v>43423</v>
      </c>
      <c r="E6997" s="3">
        <v>43430</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2020</v>
      </c>
      <c r="D6998" s="3">
        <v>44189</v>
      </c>
      <c r="E6998" s="3">
        <v>44191</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2020</v>
      </c>
      <c r="D6999" s="3">
        <v>44189</v>
      </c>
      <c r="E6999" s="3">
        <v>44191</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2019</v>
      </c>
      <c r="D7000" s="3">
        <v>43725</v>
      </c>
      <c r="E7000" s="3">
        <v>43731</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2020</v>
      </c>
      <c r="D7001" s="3">
        <v>43978</v>
      </c>
      <c r="E7001" s="3">
        <v>43981</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2020</v>
      </c>
      <c r="D7002" s="3">
        <v>43978</v>
      </c>
      <c r="E7002" s="3">
        <v>43981</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2018</v>
      </c>
      <c r="D7003" s="3">
        <v>43189</v>
      </c>
      <c r="E7003" s="3">
        <v>43193</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2017</v>
      </c>
      <c r="D7004" s="3">
        <v>42966</v>
      </c>
      <c r="E7004" s="3">
        <v>42968</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2017</v>
      </c>
      <c r="D7005" s="3">
        <v>42966</v>
      </c>
      <c r="E7005" s="3">
        <v>42968</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2017</v>
      </c>
      <c r="D7006" s="3">
        <v>43092</v>
      </c>
      <c r="E7006" s="3">
        <v>43097</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2018</v>
      </c>
      <c r="D7007" s="3">
        <v>43405</v>
      </c>
      <c r="E7007" s="3">
        <v>43409</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2017</v>
      </c>
      <c r="D7008" s="3">
        <v>43084</v>
      </c>
      <c r="E7008" s="3">
        <v>43090</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2018</v>
      </c>
      <c r="D7009" s="3">
        <v>43333</v>
      </c>
      <c r="E7009" s="3">
        <v>43337</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2018</v>
      </c>
      <c r="D7010" s="3">
        <v>43333</v>
      </c>
      <c r="E7010" s="3">
        <v>43337</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2018</v>
      </c>
      <c r="D7011" s="3">
        <v>43333</v>
      </c>
      <c r="E7011" s="3">
        <v>43337</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2017</v>
      </c>
      <c r="D7012" s="3">
        <v>42878</v>
      </c>
      <c r="E7012" s="3">
        <v>42882</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2017</v>
      </c>
      <c r="D7013" s="3">
        <v>42878</v>
      </c>
      <c r="E7013" s="3">
        <v>42882</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2017</v>
      </c>
      <c r="D7014" s="3">
        <v>42878</v>
      </c>
      <c r="E7014" s="3">
        <v>42882</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2020</v>
      </c>
      <c r="D7015" s="3">
        <v>44175</v>
      </c>
      <c r="E7015" s="3">
        <v>44177</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2017</v>
      </c>
      <c r="D7016" s="3">
        <v>42805</v>
      </c>
      <c r="E7016" s="3">
        <v>42807</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2017</v>
      </c>
      <c r="D7017" s="3">
        <v>42805</v>
      </c>
      <c r="E7017" s="3">
        <v>42807</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2017</v>
      </c>
      <c r="D7018" s="3">
        <v>42805</v>
      </c>
      <c r="E7018" s="3">
        <v>42807</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2017</v>
      </c>
      <c r="D7019" s="3">
        <v>42805</v>
      </c>
      <c r="E7019" s="3">
        <v>42807</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2019</v>
      </c>
      <c r="D7020" s="3">
        <v>43640</v>
      </c>
      <c r="E7020" s="3">
        <v>43644</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2017</v>
      </c>
      <c r="D7021" s="3">
        <v>42970</v>
      </c>
      <c r="E7021" s="3">
        <v>42974</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2017</v>
      </c>
      <c r="D7022" s="3">
        <v>42970</v>
      </c>
      <c r="E7022" s="3">
        <v>42974</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2017</v>
      </c>
      <c r="D7023" s="3">
        <v>42970</v>
      </c>
      <c r="E7023" s="3">
        <v>42974</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2017</v>
      </c>
      <c r="D7024" s="3">
        <v>42970</v>
      </c>
      <c r="E7024" s="3">
        <v>42974</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2017</v>
      </c>
      <c r="D7025" s="3">
        <v>42970</v>
      </c>
      <c r="E7025" s="3">
        <v>42974</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2017</v>
      </c>
      <c r="D7026" s="3">
        <v>42970</v>
      </c>
      <c r="E7026" s="3">
        <v>42974</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2020</v>
      </c>
      <c r="D7027" s="3">
        <v>43868</v>
      </c>
      <c r="E7027" s="3">
        <v>43874</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2020</v>
      </c>
      <c r="D7028" s="3">
        <v>43868</v>
      </c>
      <c r="E7028" s="3">
        <v>43874</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2020</v>
      </c>
      <c r="D7029" s="3">
        <v>43860</v>
      </c>
      <c r="E7029" s="3">
        <v>43867</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2019</v>
      </c>
      <c r="D7030" s="3">
        <v>43820</v>
      </c>
      <c r="E7030" s="3">
        <v>43823</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2019</v>
      </c>
      <c r="D7031" s="3">
        <v>43781</v>
      </c>
      <c r="E7031" s="3">
        <v>43786</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2019</v>
      </c>
      <c r="D7032" s="3">
        <v>43781</v>
      </c>
      <c r="E7032" s="3">
        <v>43786</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2019</v>
      </c>
      <c r="D7033" s="3">
        <v>43781</v>
      </c>
      <c r="E7033" s="3">
        <v>43786</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2019</v>
      </c>
      <c r="D7034" s="3">
        <v>43781</v>
      </c>
      <c r="E7034" s="3">
        <v>43786</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2019</v>
      </c>
      <c r="D7035" s="3">
        <v>43781</v>
      </c>
      <c r="E7035" s="3">
        <v>43786</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2019</v>
      </c>
      <c r="D7036" s="3">
        <v>43781</v>
      </c>
      <c r="E7036" s="3">
        <v>43786</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2020</v>
      </c>
      <c r="D7037" s="3">
        <v>44145</v>
      </c>
      <c r="E7037" s="3">
        <v>44149</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2017</v>
      </c>
      <c r="D7038" s="3">
        <v>42857</v>
      </c>
      <c r="E7038" s="3">
        <v>42859</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2020</v>
      </c>
      <c r="D7039" s="3">
        <v>44097</v>
      </c>
      <c r="E7039" s="3">
        <v>44102</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2020</v>
      </c>
      <c r="D7040" s="3">
        <v>44097</v>
      </c>
      <c r="E7040" s="3">
        <v>44102</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2020</v>
      </c>
      <c r="D7041" s="3">
        <v>44183</v>
      </c>
      <c r="E7041" s="3">
        <v>44189</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2020</v>
      </c>
      <c r="D7042" s="3">
        <v>44183</v>
      </c>
      <c r="E7042" s="3">
        <v>44189</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2020</v>
      </c>
      <c r="D7043" s="3">
        <v>44183</v>
      </c>
      <c r="E7043" s="3">
        <v>44189</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2020</v>
      </c>
      <c r="D7044" s="3">
        <v>44031</v>
      </c>
      <c r="E7044" s="3">
        <v>44036</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2020</v>
      </c>
      <c r="D7045" s="3">
        <v>44031</v>
      </c>
      <c r="E7045" s="3">
        <v>44036</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2020</v>
      </c>
      <c r="D7046" s="3">
        <v>44031</v>
      </c>
      <c r="E7046" s="3">
        <v>44036</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2019</v>
      </c>
      <c r="D7047" s="3">
        <v>43773</v>
      </c>
      <c r="E7047" s="3">
        <v>43779</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2017</v>
      </c>
      <c r="D7048" s="3">
        <v>42833</v>
      </c>
      <c r="E7048" s="3">
        <v>42837</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2017</v>
      </c>
      <c r="D7049" s="3">
        <v>42833</v>
      </c>
      <c r="E7049" s="3">
        <v>42837</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2019</v>
      </c>
      <c r="D7050" s="3">
        <v>43692</v>
      </c>
      <c r="E7050" s="3">
        <v>43694</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2017</v>
      </c>
      <c r="D7051" s="3">
        <v>43003</v>
      </c>
      <c r="E7051" s="3">
        <v>43008</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2019</v>
      </c>
      <c r="D7052" s="3">
        <v>43811</v>
      </c>
      <c r="E7052" s="3">
        <v>43811</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2019</v>
      </c>
      <c r="D7053" s="3">
        <v>43811</v>
      </c>
      <c r="E7053" s="3">
        <v>43811</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2019</v>
      </c>
      <c r="D7054" s="3">
        <v>43811</v>
      </c>
      <c r="E7054" s="3">
        <v>43811</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2019</v>
      </c>
      <c r="D7055" s="3">
        <v>43811</v>
      </c>
      <c r="E7055" s="3">
        <v>43811</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2019</v>
      </c>
      <c r="D7056" s="3">
        <v>43811</v>
      </c>
      <c r="E7056" s="3">
        <v>43811</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2019</v>
      </c>
      <c r="D7057" s="3">
        <v>43811</v>
      </c>
      <c r="E7057" s="3">
        <v>43811</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2019</v>
      </c>
      <c r="D7058" s="3">
        <v>43811</v>
      </c>
      <c r="E7058" s="3">
        <v>43811</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2019</v>
      </c>
      <c r="D7059" s="3">
        <v>43811</v>
      </c>
      <c r="E7059" s="3">
        <v>43811</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2019</v>
      </c>
      <c r="D7060" s="3">
        <v>43811</v>
      </c>
      <c r="E7060" s="3">
        <v>43811</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2019</v>
      </c>
      <c r="D7061" s="3">
        <v>43811</v>
      </c>
      <c r="E7061" s="3">
        <v>43811</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2019</v>
      </c>
      <c r="D7062" s="3">
        <v>43811</v>
      </c>
      <c r="E7062" s="3">
        <v>43811</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2018</v>
      </c>
      <c r="D7063" s="3">
        <v>43134</v>
      </c>
      <c r="E7063" s="3">
        <v>43136</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2019</v>
      </c>
      <c r="D7064" s="3">
        <v>43829</v>
      </c>
      <c r="E7064" s="3">
        <v>43831</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2020</v>
      </c>
      <c r="D7065" s="3">
        <v>44075</v>
      </c>
      <c r="E7065" s="3">
        <v>44080</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2020</v>
      </c>
      <c r="D7066" s="3">
        <v>43866</v>
      </c>
      <c r="E7066" s="3">
        <v>43871</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2017</v>
      </c>
      <c r="D7067" s="3">
        <v>43075</v>
      </c>
      <c r="E7067" s="3">
        <v>43077</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2019</v>
      </c>
      <c r="D7068" s="3">
        <v>43616</v>
      </c>
      <c r="E7068" s="3">
        <v>43620</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2019</v>
      </c>
      <c r="D7069" s="3">
        <v>43607</v>
      </c>
      <c r="E7069" s="3">
        <v>43612</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2019</v>
      </c>
      <c r="D7070" s="3">
        <v>43607</v>
      </c>
      <c r="E7070" s="3">
        <v>43612</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2017</v>
      </c>
      <c r="D7071" s="3">
        <v>42956</v>
      </c>
      <c r="E7071" s="3">
        <v>42961</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2019</v>
      </c>
      <c r="D7072" s="3">
        <v>43714</v>
      </c>
      <c r="E7072" s="3">
        <v>43719</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2019</v>
      </c>
      <c r="D7073" s="3">
        <v>43670</v>
      </c>
      <c r="E7073" s="3">
        <v>43675</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2019</v>
      </c>
      <c r="D7074" s="3">
        <v>43670</v>
      </c>
      <c r="E7074" s="3">
        <v>43675</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2019</v>
      </c>
      <c r="D7075" s="3">
        <v>43670</v>
      </c>
      <c r="E7075" s="3">
        <v>43675</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2019</v>
      </c>
      <c r="D7076" s="3">
        <v>43670</v>
      </c>
      <c r="E7076" s="3">
        <v>43675</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2019</v>
      </c>
      <c r="D7077" s="3">
        <v>43670</v>
      </c>
      <c r="E7077" s="3">
        <v>43675</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2019</v>
      </c>
      <c r="D7078" s="3">
        <v>43598</v>
      </c>
      <c r="E7078" s="3">
        <v>43603</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2019</v>
      </c>
      <c r="D7079" s="3">
        <v>43711</v>
      </c>
      <c r="E7079" s="3">
        <v>43715</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2019</v>
      </c>
      <c r="D7080" s="3">
        <v>43711</v>
      </c>
      <c r="E7080" s="3">
        <v>43715</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2019</v>
      </c>
      <c r="D7081" s="3">
        <v>43711</v>
      </c>
      <c r="E7081" s="3">
        <v>43715</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2019</v>
      </c>
      <c r="D7082" s="3">
        <v>43711</v>
      </c>
      <c r="E7082" s="3">
        <v>43715</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2019</v>
      </c>
      <c r="D7083" s="3">
        <v>43711</v>
      </c>
      <c r="E7083" s="3">
        <v>43715</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2019</v>
      </c>
      <c r="D7084" s="3">
        <v>43711</v>
      </c>
      <c r="E7084" s="3">
        <v>43715</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2020</v>
      </c>
      <c r="D7085" s="3">
        <v>44034</v>
      </c>
      <c r="E7085" s="3">
        <v>44038</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2020</v>
      </c>
      <c r="D7086" s="3">
        <v>44034</v>
      </c>
      <c r="E7086" s="3">
        <v>44038</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2020</v>
      </c>
      <c r="D7087" s="3">
        <v>44100</v>
      </c>
      <c r="E7087" s="3">
        <v>44103</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2020</v>
      </c>
      <c r="D7088" s="3">
        <v>44100</v>
      </c>
      <c r="E7088" s="3">
        <v>44103</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2020</v>
      </c>
      <c r="D7089" s="3">
        <v>44047</v>
      </c>
      <c r="E7089" s="3">
        <v>44050</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2018</v>
      </c>
      <c r="D7090" s="3">
        <v>43398</v>
      </c>
      <c r="E7090" s="3">
        <v>43400</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2020</v>
      </c>
      <c r="D7091" s="3">
        <v>43998</v>
      </c>
      <c r="E7091" s="3">
        <v>44002</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2018</v>
      </c>
      <c r="D7092" s="3">
        <v>43109</v>
      </c>
      <c r="E7092" s="3">
        <v>43113</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2018</v>
      </c>
      <c r="D7093" s="3">
        <v>43109</v>
      </c>
      <c r="E7093" s="3">
        <v>43113</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2018</v>
      </c>
      <c r="D7094" s="3">
        <v>43109</v>
      </c>
      <c r="E7094" s="3">
        <v>43113</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2018</v>
      </c>
      <c r="D7095" s="3">
        <v>43109</v>
      </c>
      <c r="E7095" s="3">
        <v>43113</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2018</v>
      </c>
      <c r="D7096" s="3">
        <v>43140</v>
      </c>
      <c r="E7096" s="3">
        <v>43144</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2019</v>
      </c>
      <c r="D7097" s="3">
        <v>43697</v>
      </c>
      <c r="E7097" s="3">
        <v>43698</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2019</v>
      </c>
      <c r="D7098" s="3">
        <v>43697</v>
      </c>
      <c r="E7098" s="3">
        <v>43698</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2019</v>
      </c>
      <c r="D7099" s="3">
        <v>43697</v>
      </c>
      <c r="E7099" s="3">
        <v>43698</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2020</v>
      </c>
      <c r="D7100" s="3">
        <v>44142</v>
      </c>
      <c r="E7100" s="3">
        <v>44146</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2018</v>
      </c>
      <c r="D7101" s="3">
        <v>43460</v>
      </c>
      <c r="E7101" s="3">
        <v>43464</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2017</v>
      </c>
      <c r="D7102" s="3">
        <v>43062</v>
      </c>
      <c r="E7102" s="3">
        <v>43067</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2019</v>
      </c>
      <c r="D7103" s="3">
        <v>43679</v>
      </c>
      <c r="E7103" s="3">
        <v>43683</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2017</v>
      </c>
      <c r="D7104" s="3">
        <v>42999</v>
      </c>
      <c r="E7104" s="3">
        <v>43002</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2020</v>
      </c>
      <c r="D7105" s="3">
        <v>44079</v>
      </c>
      <c r="E7105" s="3">
        <v>44083</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2020</v>
      </c>
      <c r="D7106" s="3">
        <v>44002</v>
      </c>
      <c r="E7106" s="3">
        <v>44004</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2020</v>
      </c>
      <c r="D7107" s="3">
        <v>44002</v>
      </c>
      <c r="E7107" s="3">
        <v>44004</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2020</v>
      </c>
      <c r="D7108" s="3">
        <v>44002</v>
      </c>
      <c r="E7108" s="3">
        <v>44004</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2019</v>
      </c>
      <c r="D7109" s="3">
        <v>43575</v>
      </c>
      <c r="E7109" s="3">
        <v>43582</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2019</v>
      </c>
      <c r="D7110" s="3">
        <v>43575</v>
      </c>
      <c r="E7110" s="3">
        <v>43582</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2019</v>
      </c>
      <c r="D7111" s="3">
        <v>43575</v>
      </c>
      <c r="E7111" s="3">
        <v>43582</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2019</v>
      </c>
      <c r="D7112" s="3">
        <v>43575</v>
      </c>
      <c r="E7112" s="3">
        <v>43582</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2019</v>
      </c>
      <c r="D7113" s="3">
        <v>43575</v>
      </c>
      <c r="E7113" s="3">
        <v>43582</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2019</v>
      </c>
      <c r="D7114" s="3">
        <v>43575</v>
      </c>
      <c r="E7114" s="3">
        <v>43582</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2019</v>
      </c>
      <c r="D7115" s="3">
        <v>43575</v>
      </c>
      <c r="E7115" s="3">
        <v>43582</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2019</v>
      </c>
      <c r="D7116" s="3">
        <v>43591</v>
      </c>
      <c r="E7116" s="3">
        <v>43592</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2019</v>
      </c>
      <c r="D7117" s="3">
        <v>43591</v>
      </c>
      <c r="E7117" s="3">
        <v>43592</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2017</v>
      </c>
      <c r="D7118" s="3">
        <v>43026</v>
      </c>
      <c r="E7118" s="3">
        <v>43031</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2017</v>
      </c>
      <c r="D7119" s="3">
        <v>43026</v>
      </c>
      <c r="E7119" s="3">
        <v>43031</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2020</v>
      </c>
      <c r="D7120" s="3">
        <v>43875</v>
      </c>
      <c r="E7120" s="3">
        <v>43879</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2020</v>
      </c>
      <c r="D7121" s="3">
        <v>44153</v>
      </c>
      <c r="E7121" s="3">
        <v>44160</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2017</v>
      </c>
      <c r="D7122" s="3">
        <v>42756</v>
      </c>
      <c r="E7122" s="3">
        <v>42762</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2020</v>
      </c>
      <c r="D7123" s="3">
        <v>44167</v>
      </c>
      <c r="E7123" s="3">
        <v>44174</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2020</v>
      </c>
      <c r="D7124" s="3">
        <v>44167</v>
      </c>
      <c r="E7124" s="3">
        <v>44174</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2018</v>
      </c>
      <c r="D7125" s="3">
        <v>43321</v>
      </c>
      <c r="E7125" s="3">
        <v>43328</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2018</v>
      </c>
      <c r="D7126" s="3">
        <v>43321</v>
      </c>
      <c r="E7126" s="3">
        <v>43328</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2019</v>
      </c>
      <c r="D7127" s="3">
        <v>43736</v>
      </c>
      <c r="E7127" s="3">
        <v>43738</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2019</v>
      </c>
      <c r="D7128" s="3">
        <v>43736</v>
      </c>
      <c r="E7128" s="3">
        <v>43738</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2019</v>
      </c>
      <c r="D7129" s="3">
        <v>43784</v>
      </c>
      <c r="E7129" s="3">
        <v>43790</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2019</v>
      </c>
      <c r="D7130" s="3">
        <v>43784</v>
      </c>
      <c r="E7130" s="3">
        <v>43790</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2019</v>
      </c>
      <c r="D7131" s="3">
        <v>43572</v>
      </c>
      <c r="E7131" s="3">
        <v>43578</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2019</v>
      </c>
      <c r="D7132" s="3">
        <v>43572</v>
      </c>
      <c r="E7132" s="3">
        <v>43578</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2020</v>
      </c>
      <c r="D7133" s="3">
        <v>44162</v>
      </c>
      <c r="E7133" s="3">
        <v>44167</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2020</v>
      </c>
      <c r="D7134" s="3">
        <v>44162</v>
      </c>
      <c r="E7134" s="3">
        <v>44167</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2020</v>
      </c>
      <c r="D7135" s="3">
        <v>44162</v>
      </c>
      <c r="E7135" s="3">
        <v>44167</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2020</v>
      </c>
      <c r="D7136" s="3">
        <v>44162</v>
      </c>
      <c r="E7136" s="3">
        <v>44167</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2020</v>
      </c>
      <c r="D7137" s="3">
        <v>44162</v>
      </c>
      <c r="E7137" s="3">
        <v>44167</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2018</v>
      </c>
      <c r="D7138" s="3">
        <v>43424</v>
      </c>
      <c r="E7138" s="3">
        <v>43431</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2018</v>
      </c>
      <c r="D7139" s="3">
        <v>43424</v>
      </c>
      <c r="E7139" s="3">
        <v>43431</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2018</v>
      </c>
      <c r="D7140" s="3">
        <v>43424</v>
      </c>
      <c r="E7140" s="3">
        <v>43431</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2018</v>
      </c>
      <c r="D7141" s="3">
        <v>43424</v>
      </c>
      <c r="E7141" s="3">
        <v>43431</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2020</v>
      </c>
      <c r="D7142" s="3">
        <v>44082</v>
      </c>
      <c r="E7142" s="3">
        <v>44082</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2020</v>
      </c>
      <c r="D7143" s="3">
        <v>44082</v>
      </c>
      <c r="E7143" s="3">
        <v>44082</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2017</v>
      </c>
      <c r="D7144" s="3">
        <v>43063</v>
      </c>
      <c r="E7144" s="3">
        <v>43068</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2020</v>
      </c>
      <c r="D7145" s="3">
        <v>43902</v>
      </c>
      <c r="E7145" s="3">
        <v>43907</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2020</v>
      </c>
      <c r="D7146" s="3">
        <v>43902</v>
      </c>
      <c r="E7146" s="3">
        <v>43907</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2020</v>
      </c>
      <c r="D7147" s="3">
        <v>43902</v>
      </c>
      <c r="E7147" s="3">
        <v>43907</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2020</v>
      </c>
      <c r="D7148" s="3">
        <v>43902</v>
      </c>
      <c r="E7148" s="3">
        <v>43907</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2019</v>
      </c>
      <c r="D7149" s="3">
        <v>43629</v>
      </c>
      <c r="E7149" s="3">
        <v>43634</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2019</v>
      </c>
      <c r="D7150" s="3">
        <v>43629</v>
      </c>
      <c r="E7150" s="3">
        <v>43634</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2018</v>
      </c>
      <c r="D7151" s="3">
        <v>43277</v>
      </c>
      <c r="E7151" s="3">
        <v>43281</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2020</v>
      </c>
      <c r="D7152" s="3">
        <v>44188</v>
      </c>
      <c r="E7152" s="3">
        <v>44192</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2020</v>
      </c>
      <c r="D7153" s="3">
        <v>44188</v>
      </c>
      <c r="E7153" s="3">
        <v>44191</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2017</v>
      </c>
      <c r="D7154" s="3">
        <v>43017</v>
      </c>
      <c r="E7154" s="3">
        <v>43023</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2018</v>
      </c>
      <c r="D7155" s="3">
        <v>43444</v>
      </c>
      <c r="E7155" s="3">
        <v>43449</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2018</v>
      </c>
      <c r="D7156" s="3">
        <v>43459</v>
      </c>
      <c r="E7156" s="3">
        <v>43461</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2018</v>
      </c>
      <c r="D7157" s="3">
        <v>43459</v>
      </c>
      <c r="E7157" s="3">
        <v>43461</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2020</v>
      </c>
      <c r="D7158" s="3">
        <v>43951</v>
      </c>
      <c r="E7158" s="3">
        <v>43956</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2019</v>
      </c>
      <c r="D7159" s="3">
        <v>43553</v>
      </c>
      <c r="E7159" s="3">
        <v>43556</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2019</v>
      </c>
      <c r="D7160" s="3">
        <v>43553</v>
      </c>
      <c r="E7160" s="3">
        <v>43556</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2018</v>
      </c>
      <c r="D7161" s="3">
        <v>43233</v>
      </c>
      <c r="E7161" s="3">
        <v>43238</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2018</v>
      </c>
      <c r="D7162" s="3">
        <v>43233</v>
      </c>
      <c r="E7162" s="3">
        <v>43238</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2017</v>
      </c>
      <c r="D7163" s="3">
        <v>42920</v>
      </c>
      <c r="E7163" s="3">
        <v>42925</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2017</v>
      </c>
      <c r="D7164" s="3">
        <v>42920</v>
      </c>
      <c r="E7164" s="3">
        <v>42925</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2017</v>
      </c>
      <c r="D7165" s="3">
        <v>42847</v>
      </c>
      <c r="E7165" s="3">
        <v>42849</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2017</v>
      </c>
      <c r="D7166" s="3">
        <v>42847</v>
      </c>
      <c r="E7166" s="3">
        <v>42849</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2019</v>
      </c>
      <c r="D7167" s="3">
        <v>43728</v>
      </c>
      <c r="E7167" s="3">
        <v>43731</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2017</v>
      </c>
      <c r="D7168" s="3">
        <v>42938</v>
      </c>
      <c r="E7168" s="3">
        <v>42940</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2017</v>
      </c>
      <c r="D7169" s="3">
        <v>42938</v>
      </c>
      <c r="E7169" s="3">
        <v>42940</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2017</v>
      </c>
      <c r="D7170" s="3">
        <v>42938</v>
      </c>
      <c r="E7170" s="3">
        <v>42940</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2017</v>
      </c>
      <c r="D7171" s="3">
        <v>42938</v>
      </c>
      <c r="E7171" s="3">
        <v>42940</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2020</v>
      </c>
      <c r="D7172" s="3">
        <v>44113</v>
      </c>
      <c r="E7172" s="3">
        <v>44119</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2020</v>
      </c>
      <c r="D7173" s="3">
        <v>43947</v>
      </c>
      <c r="E7173" s="3">
        <v>43949</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2020</v>
      </c>
      <c r="D7174" s="3">
        <v>43917</v>
      </c>
      <c r="E7174" s="3">
        <v>43921</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2020</v>
      </c>
      <c r="D7175" s="3">
        <v>43917</v>
      </c>
      <c r="E7175" s="3">
        <v>43921</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2020</v>
      </c>
      <c r="D7176" s="3">
        <v>43917</v>
      </c>
      <c r="E7176" s="3">
        <v>43921</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2020</v>
      </c>
      <c r="D7177" s="3">
        <v>43917</v>
      </c>
      <c r="E7177" s="3">
        <v>43921</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2020</v>
      </c>
      <c r="D7178" s="3">
        <v>43917</v>
      </c>
      <c r="E7178" s="3">
        <v>43921</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2020</v>
      </c>
      <c r="D7179" s="3">
        <v>43956</v>
      </c>
      <c r="E7179" s="3">
        <v>43962</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2020</v>
      </c>
      <c r="D7180" s="3">
        <v>43956</v>
      </c>
      <c r="E7180" s="3">
        <v>43962</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2019</v>
      </c>
      <c r="D7181" s="3">
        <v>43784</v>
      </c>
      <c r="E7181" s="3">
        <v>43788</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2017</v>
      </c>
      <c r="D7182" s="3">
        <v>42742</v>
      </c>
      <c r="E7182" s="3">
        <v>42743</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2019</v>
      </c>
      <c r="D7183" s="3">
        <v>43827</v>
      </c>
      <c r="E7183" s="3">
        <v>43830</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2020</v>
      </c>
      <c r="D7184" s="3">
        <v>43952</v>
      </c>
      <c r="E7184" s="3">
        <v>43956</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2020</v>
      </c>
      <c r="D7185" s="3">
        <v>43943</v>
      </c>
      <c r="E7185" s="3">
        <v>43945</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2020</v>
      </c>
      <c r="D7186" s="3">
        <v>44061</v>
      </c>
      <c r="E7186" s="3">
        <v>44068</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2020</v>
      </c>
      <c r="D7187" s="3">
        <v>44061</v>
      </c>
      <c r="E7187" s="3">
        <v>44068</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2020</v>
      </c>
      <c r="D7188" s="3">
        <v>44061</v>
      </c>
      <c r="E7188" s="3">
        <v>44068</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2020</v>
      </c>
      <c r="D7189" s="3">
        <v>44061</v>
      </c>
      <c r="E7189" s="3">
        <v>44068</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2020</v>
      </c>
      <c r="D7190" s="3">
        <v>44061</v>
      </c>
      <c r="E7190" s="3">
        <v>44068</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2019</v>
      </c>
      <c r="D7191" s="3">
        <v>43782</v>
      </c>
      <c r="E7191" s="3">
        <v>43785</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2019</v>
      </c>
      <c r="D7192" s="3">
        <v>43782</v>
      </c>
      <c r="E7192" s="3">
        <v>43785</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2019</v>
      </c>
      <c r="D7193" s="3">
        <v>43740</v>
      </c>
      <c r="E7193" s="3">
        <v>43745</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2019</v>
      </c>
      <c r="D7194" s="3">
        <v>43740</v>
      </c>
      <c r="E7194" s="3">
        <v>43745</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2019</v>
      </c>
      <c r="D7195" s="3">
        <v>43508</v>
      </c>
      <c r="E7195" s="3">
        <v>43510</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2019</v>
      </c>
      <c r="D7196" s="3">
        <v>43508</v>
      </c>
      <c r="E7196" s="3">
        <v>43510</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2019</v>
      </c>
      <c r="D7197" s="3">
        <v>43783</v>
      </c>
      <c r="E7197" s="3">
        <v>43787</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2017</v>
      </c>
      <c r="D7198" s="3">
        <v>42851</v>
      </c>
      <c r="E7198" s="3">
        <v>42855</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2017</v>
      </c>
      <c r="D7199" s="3">
        <v>42851</v>
      </c>
      <c r="E7199" s="3">
        <v>42855</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2018</v>
      </c>
      <c r="D7200" s="3">
        <v>43323</v>
      </c>
      <c r="E7200" s="3">
        <v>43327</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2018</v>
      </c>
      <c r="D7201" s="3">
        <v>43323</v>
      </c>
      <c r="E7201" s="3">
        <v>43327</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2019</v>
      </c>
      <c r="D7202" s="3">
        <v>43797</v>
      </c>
      <c r="E7202" s="3">
        <v>43803</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2019</v>
      </c>
      <c r="D7203" s="3">
        <v>43797</v>
      </c>
      <c r="E7203" s="3">
        <v>43803</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2019</v>
      </c>
      <c r="D7204" s="3">
        <v>43767</v>
      </c>
      <c r="E7204" s="3">
        <v>43767</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2017</v>
      </c>
      <c r="D7205" s="3">
        <v>43098</v>
      </c>
      <c r="E7205" s="3">
        <v>43102</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2018</v>
      </c>
      <c r="D7206" s="3">
        <v>43353</v>
      </c>
      <c r="E7206" s="3">
        <v>43360</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2020</v>
      </c>
      <c r="D7207" s="3">
        <v>44107</v>
      </c>
      <c r="E7207" s="3">
        <v>44111</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2020</v>
      </c>
      <c r="D7208" s="3">
        <v>44107</v>
      </c>
      <c r="E7208" s="3">
        <v>44111</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2019</v>
      </c>
      <c r="D7209" s="3">
        <v>43720</v>
      </c>
      <c r="E7209" s="3">
        <v>43722</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2019</v>
      </c>
      <c r="D7210" s="3">
        <v>43720</v>
      </c>
      <c r="E7210" s="3">
        <v>43722</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2019</v>
      </c>
      <c r="D7211" s="3">
        <v>43720</v>
      </c>
      <c r="E7211" s="3">
        <v>43722</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2019</v>
      </c>
      <c r="D7212" s="3">
        <v>43619</v>
      </c>
      <c r="E7212" s="3">
        <v>43623</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2019</v>
      </c>
      <c r="D7213" s="3">
        <v>43619</v>
      </c>
      <c r="E7213" s="3">
        <v>43623</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2019</v>
      </c>
      <c r="D7214" s="3">
        <v>43619</v>
      </c>
      <c r="E7214" s="3">
        <v>43623</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2020</v>
      </c>
      <c r="D7215" s="3">
        <v>44120</v>
      </c>
      <c r="E7215" s="3">
        <v>44124</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2018</v>
      </c>
      <c r="D7216" s="3">
        <v>43370</v>
      </c>
      <c r="E7216" s="3">
        <v>43373</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2018</v>
      </c>
      <c r="D7217" s="3">
        <v>43370</v>
      </c>
      <c r="E7217" s="3">
        <v>43373</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2018</v>
      </c>
      <c r="D7218" s="3">
        <v>43223</v>
      </c>
      <c r="E7218" s="3">
        <v>43226</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2018</v>
      </c>
      <c r="D7219" s="3">
        <v>43223</v>
      </c>
      <c r="E7219" s="3">
        <v>43226</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2018</v>
      </c>
      <c r="D7220" s="3">
        <v>43223</v>
      </c>
      <c r="E7220" s="3">
        <v>43226</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2018</v>
      </c>
      <c r="D7221" s="3">
        <v>43223</v>
      </c>
      <c r="E7221" s="3">
        <v>43226</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2020</v>
      </c>
      <c r="D7222" s="3">
        <v>43840</v>
      </c>
      <c r="E7222" s="3">
        <v>43844</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2020</v>
      </c>
      <c r="D7223" s="3">
        <v>43858</v>
      </c>
      <c r="E7223" s="3">
        <v>43862</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2020</v>
      </c>
      <c r="D7224" s="3">
        <v>44077</v>
      </c>
      <c r="E7224" s="3">
        <v>44081</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2019</v>
      </c>
      <c r="D7225" s="3">
        <v>43661</v>
      </c>
      <c r="E7225" s="3">
        <v>43665</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2019</v>
      </c>
      <c r="D7226" s="3">
        <v>43661</v>
      </c>
      <c r="E7226" s="3">
        <v>43665</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2019</v>
      </c>
      <c r="D7227" s="3">
        <v>43661</v>
      </c>
      <c r="E7227" s="3">
        <v>43665</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2020</v>
      </c>
      <c r="D7228" s="3">
        <v>43886</v>
      </c>
      <c r="E7228" s="3">
        <v>43891</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2020</v>
      </c>
      <c r="D7229" s="3">
        <v>43886</v>
      </c>
      <c r="E7229" s="3">
        <v>43891</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2017</v>
      </c>
      <c r="D7230" s="3">
        <v>42936</v>
      </c>
      <c r="E7230" s="3">
        <v>42938</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2017</v>
      </c>
      <c r="D7231" s="3">
        <v>42936</v>
      </c>
      <c r="E7231" s="3">
        <v>42938</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2020</v>
      </c>
      <c r="D7232" s="3">
        <v>43904</v>
      </c>
      <c r="E7232" s="3">
        <v>43906</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2020</v>
      </c>
      <c r="D7233" s="3">
        <v>43904</v>
      </c>
      <c r="E7233" s="3">
        <v>43906</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2020</v>
      </c>
      <c r="D7234" s="3">
        <v>43904</v>
      </c>
      <c r="E7234" s="3">
        <v>43906</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2019</v>
      </c>
      <c r="D7235" s="3">
        <v>43533</v>
      </c>
      <c r="E7235" s="3">
        <v>43537</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2019</v>
      </c>
      <c r="D7236" s="3">
        <v>43533</v>
      </c>
      <c r="E7236" s="3">
        <v>43537</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2019</v>
      </c>
      <c r="D7237" s="3">
        <v>43533</v>
      </c>
      <c r="E7237" s="3">
        <v>43537</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2017</v>
      </c>
      <c r="D7238" s="3">
        <v>43076</v>
      </c>
      <c r="E7238" s="3">
        <v>43079</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2019</v>
      </c>
      <c r="D7239" s="3">
        <v>43657</v>
      </c>
      <c r="E7239" s="3">
        <v>43657</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2019</v>
      </c>
      <c r="D7240" s="3">
        <v>43824</v>
      </c>
      <c r="E7240" s="3">
        <v>43830</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2019</v>
      </c>
      <c r="D7241" s="3">
        <v>43824</v>
      </c>
      <c r="E7241" s="3">
        <v>43830</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2020</v>
      </c>
      <c r="D7242" s="3">
        <v>43945</v>
      </c>
      <c r="E7242" s="3">
        <v>43947</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2020</v>
      </c>
      <c r="D7243" s="3">
        <v>43945</v>
      </c>
      <c r="E7243" s="3">
        <v>43947</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2020</v>
      </c>
      <c r="D7244" s="3">
        <v>43945</v>
      </c>
      <c r="E7244" s="3">
        <v>43947</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2020</v>
      </c>
      <c r="D7245" s="3">
        <v>44061</v>
      </c>
      <c r="E7245" s="3">
        <v>44066</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2020</v>
      </c>
      <c r="D7246" s="3">
        <v>43974</v>
      </c>
      <c r="E7246" s="3">
        <v>43977</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2020</v>
      </c>
      <c r="D7247" s="3">
        <v>43871</v>
      </c>
      <c r="E7247" s="3">
        <v>43875</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2017</v>
      </c>
      <c r="D7248" s="3">
        <v>42797</v>
      </c>
      <c r="E7248" s="3">
        <v>42802</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2017</v>
      </c>
      <c r="D7249" s="3">
        <v>42797</v>
      </c>
      <c r="E7249" s="3">
        <v>42802</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2017</v>
      </c>
      <c r="D7250" s="3">
        <v>42797</v>
      </c>
      <c r="E7250" s="3">
        <v>42802</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2018</v>
      </c>
      <c r="D7251" s="3">
        <v>43255</v>
      </c>
      <c r="E7251" s="3">
        <v>43260</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2018</v>
      </c>
      <c r="D7252" s="3">
        <v>43255</v>
      </c>
      <c r="E7252" s="3">
        <v>43260</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2019</v>
      </c>
      <c r="D7253" s="3">
        <v>43705</v>
      </c>
      <c r="E7253" s="3">
        <v>43711</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2019</v>
      </c>
      <c r="D7254" s="3">
        <v>43721</v>
      </c>
      <c r="E7254" s="3">
        <v>43727</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2019</v>
      </c>
      <c r="D7255" s="3">
        <v>43616</v>
      </c>
      <c r="E7255" s="3">
        <v>43621</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2019</v>
      </c>
      <c r="D7256" s="3">
        <v>43616</v>
      </c>
      <c r="E7256" s="3">
        <v>43621</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2019</v>
      </c>
      <c r="D7257" s="3">
        <v>43616</v>
      </c>
      <c r="E7257" s="3">
        <v>43621</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2019</v>
      </c>
      <c r="D7258" s="3">
        <v>43616</v>
      </c>
      <c r="E7258" s="3">
        <v>43621</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2019</v>
      </c>
      <c r="D7259" s="3">
        <v>43616</v>
      </c>
      <c r="E7259" s="3">
        <v>43621</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2019</v>
      </c>
      <c r="D7260" s="3">
        <v>43616</v>
      </c>
      <c r="E7260" s="3">
        <v>43621</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2019</v>
      </c>
      <c r="D7261" s="3">
        <v>43616</v>
      </c>
      <c r="E7261" s="3">
        <v>43621</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2019</v>
      </c>
      <c r="D7262" s="3">
        <v>43616</v>
      </c>
      <c r="E7262" s="3">
        <v>43621</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2020</v>
      </c>
      <c r="D7263" s="3">
        <v>43993</v>
      </c>
      <c r="E7263" s="3">
        <v>43996</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2020</v>
      </c>
      <c r="D7264" s="3">
        <v>44127</v>
      </c>
      <c r="E7264" s="3">
        <v>44133</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2020</v>
      </c>
      <c r="D7265" s="3">
        <v>44127</v>
      </c>
      <c r="E7265" s="3">
        <v>44133</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2020</v>
      </c>
      <c r="D7266" s="3">
        <v>43996</v>
      </c>
      <c r="E7266" s="3">
        <v>44000</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2017</v>
      </c>
      <c r="D7267" s="3">
        <v>43062</v>
      </c>
      <c r="E7267" s="3">
        <v>43065</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2020</v>
      </c>
      <c r="D7268" s="3">
        <v>44060</v>
      </c>
      <c r="E7268" s="3">
        <v>44060</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2020</v>
      </c>
      <c r="D7269" s="3">
        <v>44060</v>
      </c>
      <c r="E7269" s="3">
        <v>44060</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2019</v>
      </c>
      <c r="D7270" s="3">
        <v>43479</v>
      </c>
      <c r="E7270" s="3">
        <v>43485</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2019</v>
      </c>
      <c r="D7271" s="3">
        <v>43479</v>
      </c>
      <c r="E7271" s="3">
        <v>43485</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2019</v>
      </c>
      <c r="D7272" s="3">
        <v>43725</v>
      </c>
      <c r="E7272" s="3">
        <v>43731</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2019</v>
      </c>
      <c r="D7273" s="3">
        <v>43725</v>
      </c>
      <c r="E7273" s="3">
        <v>43731</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2019</v>
      </c>
      <c r="D7274" s="3">
        <v>43749</v>
      </c>
      <c r="E7274" s="3">
        <v>43753</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2019</v>
      </c>
      <c r="D7275" s="3">
        <v>43749</v>
      </c>
      <c r="E7275" s="3">
        <v>43753</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2018</v>
      </c>
      <c r="D7276" s="3">
        <v>43417</v>
      </c>
      <c r="E7276" s="3">
        <v>43421</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2018</v>
      </c>
      <c r="D7277" s="3">
        <v>43417</v>
      </c>
      <c r="E7277" s="3">
        <v>43421</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2017</v>
      </c>
      <c r="D7278" s="3">
        <v>43041</v>
      </c>
      <c r="E7278" s="3">
        <v>43045</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2019</v>
      </c>
      <c r="D7279" s="3">
        <v>43666</v>
      </c>
      <c r="E7279" s="3">
        <v>43668</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2019</v>
      </c>
      <c r="D7280" s="3">
        <v>43666</v>
      </c>
      <c r="E7280" s="3">
        <v>43668</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2019</v>
      </c>
      <c r="D7281" s="3">
        <v>43600</v>
      </c>
      <c r="E7281" s="3">
        <v>43600</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2018</v>
      </c>
      <c r="D7282" s="3">
        <v>43152</v>
      </c>
      <c r="E7282" s="3">
        <v>43158</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2020</v>
      </c>
      <c r="D7283" s="3">
        <v>44121</v>
      </c>
      <c r="E7283" s="3">
        <v>44126</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2020</v>
      </c>
      <c r="D7284" s="3">
        <v>44005</v>
      </c>
      <c r="E7284" s="3">
        <v>44012</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2020</v>
      </c>
      <c r="D7285" s="3">
        <v>44084</v>
      </c>
      <c r="E7285" s="3">
        <v>44088</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2020</v>
      </c>
      <c r="D7286" s="3">
        <v>44084</v>
      </c>
      <c r="E7286" s="3">
        <v>44088</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2020</v>
      </c>
      <c r="D7287" s="3">
        <v>44119</v>
      </c>
      <c r="E7287" s="3">
        <v>44124</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2019</v>
      </c>
      <c r="D7288" s="3">
        <v>43637</v>
      </c>
      <c r="E7288" s="3">
        <v>43642</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2019</v>
      </c>
      <c r="D7289" s="3">
        <v>43637</v>
      </c>
      <c r="E7289" s="3">
        <v>43642</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2017</v>
      </c>
      <c r="D7290" s="3">
        <v>42980</v>
      </c>
      <c r="E7290" s="3">
        <v>42985</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2019</v>
      </c>
      <c r="D7291" s="3">
        <v>43495</v>
      </c>
      <c r="E7291" s="3">
        <v>43496</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2019</v>
      </c>
      <c r="D7292" s="3">
        <v>43495</v>
      </c>
      <c r="E7292" s="3">
        <v>43496</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2019</v>
      </c>
      <c r="D7293" s="3">
        <v>43495</v>
      </c>
      <c r="E7293" s="3">
        <v>43496</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2020</v>
      </c>
      <c r="D7294" s="3">
        <v>44170</v>
      </c>
      <c r="E7294" s="3">
        <v>44175</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2019</v>
      </c>
      <c r="D7295" s="3">
        <v>43488</v>
      </c>
      <c r="E7295" s="3">
        <v>43494</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2018</v>
      </c>
      <c r="D7296" s="3">
        <v>43246</v>
      </c>
      <c r="E7296" s="3">
        <v>43251</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2017</v>
      </c>
      <c r="D7297" s="3">
        <v>42859</v>
      </c>
      <c r="E7297" s="3">
        <v>42860</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2017</v>
      </c>
      <c r="D7298" s="3">
        <v>42859</v>
      </c>
      <c r="E7298" s="3">
        <v>42860</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2018</v>
      </c>
      <c r="D7299" s="3">
        <v>43141</v>
      </c>
      <c r="E7299" s="3">
        <v>43145</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2017</v>
      </c>
      <c r="D7300" s="3">
        <v>43057</v>
      </c>
      <c r="E7300" s="3">
        <v>43060</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2017</v>
      </c>
      <c r="D7301" s="3">
        <v>43057</v>
      </c>
      <c r="E7301" s="3">
        <v>43060</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2017</v>
      </c>
      <c r="D7302" s="3">
        <v>43057</v>
      </c>
      <c r="E7302" s="3">
        <v>43060</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2017</v>
      </c>
      <c r="D7303" s="3">
        <v>43057</v>
      </c>
      <c r="E7303" s="3">
        <v>43060</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2017</v>
      </c>
      <c r="D7304" s="3">
        <v>43057</v>
      </c>
      <c r="E7304" s="3">
        <v>43060</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2020</v>
      </c>
      <c r="D7305" s="3">
        <v>44079</v>
      </c>
      <c r="E7305" s="3">
        <v>44083</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2020</v>
      </c>
      <c r="D7306" s="3">
        <v>44079</v>
      </c>
      <c r="E7306" s="3">
        <v>44083</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2017</v>
      </c>
      <c r="D7307" s="3">
        <v>42823</v>
      </c>
      <c r="E7307" s="3">
        <v>42827</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2019</v>
      </c>
      <c r="D7308" s="3">
        <v>43775</v>
      </c>
      <c r="E7308" s="3">
        <v>43777</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2019</v>
      </c>
      <c r="D7309" s="3">
        <v>43775</v>
      </c>
      <c r="E7309" s="3">
        <v>43777</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2019</v>
      </c>
      <c r="D7310" s="3">
        <v>43775</v>
      </c>
      <c r="E7310" s="3">
        <v>43777</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2020</v>
      </c>
      <c r="D7311" s="3">
        <v>43993</v>
      </c>
      <c r="E7311" s="3">
        <v>43997</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2018</v>
      </c>
      <c r="D7312" s="3">
        <v>43322</v>
      </c>
      <c r="E7312" s="3">
        <v>43326</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2018</v>
      </c>
      <c r="D7313" s="3">
        <v>43382</v>
      </c>
      <c r="E7313" s="3">
        <v>43386</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2018</v>
      </c>
      <c r="D7314" s="3">
        <v>43382</v>
      </c>
      <c r="E7314" s="3">
        <v>43386</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2018</v>
      </c>
      <c r="D7315" s="3">
        <v>43382</v>
      </c>
      <c r="E7315" s="3">
        <v>43386</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2019</v>
      </c>
      <c r="D7316" s="3">
        <v>43614</v>
      </c>
      <c r="E7316" s="3">
        <v>43619</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2020</v>
      </c>
      <c r="D7317" s="3">
        <v>43963</v>
      </c>
      <c r="E7317" s="3">
        <v>43968</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2019</v>
      </c>
      <c r="D7318" s="3">
        <v>43755</v>
      </c>
      <c r="E7318" s="3">
        <v>43759</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2020</v>
      </c>
      <c r="D7319" s="3">
        <v>44153</v>
      </c>
      <c r="E7319" s="3">
        <v>44157</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2020</v>
      </c>
      <c r="D7320" s="3">
        <v>44153</v>
      </c>
      <c r="E7320" s="3">
        <v>44157</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2020</v>
      </c>
      <c r="D7321" s="3">
        <v>44162</v>
      </c>
      <c r="E7321" s="3">
        <v>44165</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2020</v>
      </c>
      <c r="D7322" s="3">
        <v>44162</v>
      </c>
      <c r="E7322" s="3">
        <v>44165</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2020</v>
      </c>
      <c r="D7323" s="3">
        <v>44078</v>
      </c>
      <c r="E7323" s="3">
        <v>44082</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2020</v>
      </c>
      <c r="D7324" s="3">
        <v>44078</v>
      </c>
      <c r="E7324" s="3">
        <v>44082</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2020</v>
      </c>
      <c r="D7325" s="3">
        <v>44171</v>
      </c>
      <c r="E7325" s="3">
        <v>44174</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2020</v>
      </c>
      <c r="D7326" s="3">
        <v>44171</v>
      </c>
      <c r="E7326" s="3">
        <v>44174</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2020</v>
      </c>
      <c r="D7327" s="3">
        <v>44146</v>
      </c>
      <c r="E7327" s="3">
        <v>44153</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2020</v>
      </c>
      <c r="D7328" s="3">
        <v>44146</v>
      </c>
      <c r="E7328" s="3">
        <v>44153</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2017</v>
      </c>
      <c r="D7329" s="3">
        <v>42812</v>
      </c>
      <c r="E7329" s="3">
        <v>42818</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2017</v>
      </c>
      <c r="D7330" s="3">
        <v>42812</v>
      </c>
      <c r="E7330" s="3">
        <v>42818</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2017</v>
      </c>
      <c r="D7331" s="3">
        <v>42812</v>
      </c>
      <c r="E7331" s="3">
        <v>42818</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2019</v>
      </c>
      <c r="D7332" s="3">
        <v>43782</v>
      </c>
      <c r="E7332" s="3">
        <v>43783</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2020</v>
      </c>
      <c r="D7333" s="3">
        <v>44131</v>
      </c>
      <c r="E7333" s="3">
        <v>44135</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2020</v>
      </c>
      <c r="D7334" s="3">
        <v>44131</v>
      </c>
      <c r="E7334" s="3">
        <v>44135</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2018</v>
      </c>
      <c r="D7335" s="3">
        <v>43201</v>
      </c>
      <c r="E7335" s="3">
        <v>43207</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2018</v>
      </c>
      <c r="D7336" s="3">
        <v>43201</v>
      </c>
      <c r="E7336" s="3">
        <v>43207</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2018</v>
      </c>
      <c r="D7337" s="3">
        <v>43459</v>
      </c>
      <c r="E7337" s="3">
        <v>43464</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2018</v>
      </c>
      <c r="D7338" s="3">
        <v>43459</v>
      </c>
      <c r="E7338" s="3">
        <v>43464</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2020</v>
      </c>
      <c r="D7339" s="3">
        <v>44096</v>
      </c>
      <c r="E7339" s="3">
        <v>44098</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2017</v>
      </c>
      <c r="D7340" s="3">
        <v>43089</v>
      </c>
      <c r="E7340" s="3">
        <v>43092</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2018</v>
      </c>
      <c r="D7341" s="3">
        <v>43299</v>
      </c>
      <c r="E7341" s="3">
        <v>43302</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2017</v>
      </c>
      <c r="D7342" s="3">
        <v>42942</v>
      </c>
      <c r="E7342" s="3">
        <v>42948</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2017</v>
      </c>
      <c r="D7343" s="3">
        <v>42942</v>
      </c>
      <c r="E7343" s="3">
        <v>42948</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2017</v>
      </c>
      <c r="D7344" s="3">
        <v>42942</v>
      </c>
      <c r="E7344" s="3">
        <v>42948</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2017</v>
      </c>
      <c r="D7345" s="3">
        <v>43095</v>
      </c>
      <c r="E7345" s="3">
        <v>43101</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2020</v>
      </c>
      <c r="D7346" s="3">
        <v>44177</v>
      </c>
      <c r="E7346" s="3">
        <v>44183</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2020</v>
      </c>
      <c r="D7347" s="3">
        <v>44177</v>
      </c>
      <c r="E7347" s="3">
        <v>44183</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2020</v>
      </c>
      <c r="D7348" s="3">
        <v>44177</v>
      </c>
      <c r="E7348" s="3">
        <v>44183</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2020</v>
      </c>
      <c r="D7349" s="3">
        <v>44177</v>
      </c>
      <c r="E7349" s="3">
        <v>44183</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2017</v>
      </c>
      <c r="D7350" s="3">
        <v>42797</v>
      </c>
      <c r="E7350" s="3">
        <v>42801</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2020</v>
      </c>
      <c r="D7351" s="3">
        <v>44126</v>
      </c>
      <c r="E7351" s="3">
        <v>44132</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2020</v>
      </c>
      <c r="D7352" s="3">
        <v>44126</v>
      </c>
      <c r="E7352" s="3">
        <v>44132</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2020</v>
      </c>
      <c r="D7353" s="3">
        <v>44146</v>
      </c>
      <c r="E7353" s="3">
        <v>44152</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2020</v>
      </c>
      <c r="D7354" s="3">
        <v>43907</v>
      </c>
      <c r="E7354" s="3">
        <v>43909</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2019</v>
      </c>
      <c r="D7355" s="3">
        <v>43731</v>
      </c>
      <c r="E7355" s="3">
        <v>43738</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2020</v>
      </c>
      <c r="D7356" s="3">
        <v>43868</v>
      </c>
      <c r="E7356" s="3">
        <v>43875</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2018</v>
      </c>
      <c r="D7357" s="3">
        <v>43465</v>
      </c>
      <c r="E7357" s="3">
        <v>43467</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2019</v>
      </c>
      <c r="D7358" s="3">
        <v>43748</v>
      </c>
      <c r="E7358" s="3">
        <v>43753</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2019</v>
      </c>
      <c r="D7359" s="3">
        <v>43748</v>
      </c>
      <c r="E7359" s="3">
        <v>43753</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2017</v>
      </c>
      <c r="D7360" s="3">
        <v>43099</v>
      </c>
      <c r="E7360" s="3">
        <v>43103</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2017</v>
      </c>
      <c r="D7361" s="3">
        <v>43099</v>
      </c>
      <c r="E7361" s="3">
        <v>43103</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2019</v>
      </c>
      <c r="D7362" s="3">
        <v>43568</v>
      </c>
      <c r="E7362" s="3">
        <v>43570</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2019</v>
      </c>
      <c r="D7363" s="3">
        <v>43568</v>
      </c>
      <c r="E7363" s="3">
        <v>43570</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2019</v>
      </c>
      <c r="D7364" s="3">
        <v>43568</v>
      </c>
      <c r="E7364" s="3">
        <v>43570</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2019</v>
      </c>
      <c r="D7365" s="3">
        <v>43798</v>
      </c>
      <c r="E7365" s="3">
        <v>43804</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2019</v>
      </c>
      <c r="D7366" s="3">
        <v>43798</v>
      </c>
      <c r="E7366" s="3">
        <v>43804</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2019</v>
      </c>
      <c r="D7367" s="3">
        <v>43798</v>
      </c>
      <c r="E7367" s="3">
        <v>43804</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2019</v>
      </c>
      <c r="D7368" s="3">
        <v>43798</v>
      </c>
      <c r="E7368" s="3">
        <v>43804</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2019</v>
      </c>
      <c r="D7369" s="3">
        <v>43798</v>
      </c>
      <c r="E7369" s="3">
        <v>43804</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2020</v>
      </c>
      <c r="D7370" s="3">
        <v>43937</v>
      </c>
      <c r="E7370" s="3">
        <v>43939</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2018</v>
      </c>
      <c r="D7371" s="3">
        <v>43168</v>
      </c>
      <c r="E7371" s="3">
        <v>43170</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2017</v>
      </c>
      <c r="D7372" s="3">
        <v>43036</v>
      </c>
      <c r="E7372" s="3">
        <v>43040</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2020</v>
      </c>
      <c r="D7373" s="3">
        <v>43838</v>
      </c>
      <c r="E7373" s="3">
        <v>43840</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2020</v>
      </c>
      <c r="D7374" s="3">
        <v>43838</v>
      </c>
      <c r="E7374" s="3">
        <v>43840</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2020</v>
      </c>
      <c r="D7375" s="3">
        <v>43838</v>
      </c>
      <c r="E7375" s="3">
        <v>43840</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2020</v>
      </c>
      <c r="D7376" s="3">
        <v>43838</v>
      </c>
      <c r="E7376" s="3">
        <v>43840</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2020</v>
      </c>
      <c r="D7377" s="3">
        <v>44057</v>
      </c>
      <c r="E7377" s="3">
        <v>44064</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2020</v>
      </c>
      <c r="D7378" s="3">
        <v>44138</v>
      </c>
      <c r="E7378" s="3">
        <v>44141</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2017</v>
      </c>
      <c r="D7379" s="3">
        <v>42997</v>
      </c>
      <c r="E7379" s="3">
        <v>43001</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2018</v>
      </c>
      <c r="D7380" s="3">
        <v>43251</v>
      </c>
      <c r="E7380" s="3">
        <v>43251</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2019</v>
      </c>
      <c r="D7381" s="3">
        <v>43722</v>
      </c>
      <c r="E7381" s="3">
        <v>43727</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2019</v>
      </c>
      <c r="D7382" s="3">
        <v>43722</v>
      </c>
      <c r="E7382" s="3">
        <v>43727</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2019</v>
      </c>
      <c r="D7383" s="3">
        <v>43722</v>
      </c>
      <c r="E7383" s="3">
        <v>43727</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2019</v>
      </c>
      <c r="D7384" s="3">
        <v>43722</v>
      </c>
      <c r="E7384" s="3">
        <v>43727</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2019</v>
      </c>
      <c r="D7385" s="3">
        <v>43722</v>
      </c>
      <c r="E7385" s="3">
        <v>43727</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2019</v>
      </c>
      <c r="D7386" s="3">
        <v>43722</v>
      </c>
      <c r="E7386" s="3">
        <v>43727</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2019</v>
      </c>
      <c r="D7387" s="3">
        <v>43722</v>
      </c>
      <c r="E7387" s="3">
        <v>43727</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2019</v>
      </c>
      <c r="D7388" s="3">
        <v>43722</v>
      </c>
      <c r="E7388" s="3">
        <v>43727</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2019</v>
      </c>
      <c r="D7389" s="3">
        <v>43722</v>
      </c>
      <c r="E7389" s="3">
        <v>43727</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2019</v>
      </c>
      <c r="D7390" s="3">
        <v>43722</v>
      </c>
      <c r="E7390" s="3">
        <v>43727</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2020</v>
      </c>
      <c r="D7391" s="3">
        <v>44165</v>
      </c>
      <c r="E7391" s="3">
        <v>44169</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2020</v>
      </c>
      <c r="D7392" s="3">
        <v>44165</v>
      </c>
      <c r="E7392" s="3">
        <v>44169</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2020</v>
      </c>
      <c r="D7393" s="3">
        <v>44170</v>
      </c>
      <c r="E7393" s="3">
        <v>44173</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2020</v>
      </c>
      <c r="D7394" s="3">
        <v>43954</v>
      </c>
      <c r="E7394" s="3">
        <v>43958</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2020</v>
      </c>
      <c r="D7395" s="3">
        <v>43954</v>
      </c>
      <c r="E7395" s="3">
        <v>43958</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2020</v>
      </c>
      <c r="D7396" s="3">
        <v>43954</v>
      </c>
      <c r="E7396" s="3">
        <v>43958</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2019</v>
      </c>
      <c r="D7397" s="3">
        <v>43825</v>
      </c>
      <c r="E7397" s="3">
        <v>43830</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2019</v>
      </c>
      <c r="D7398" s="3">
        <v>43825</v>
      </c>
      <c r="E7398" s="3">
        <v>43830</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2017</v>
      </c>
      <c r="D7399" s="3">
        <v>43008</v>
      </c>
      <c r="E7399" s="3">
        <v>43008</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2017</v>
      </c>
      <c r="D7400" s="3">
        <v>42928</v>
      </c>
      <c r="E7400" s="3">
        <v>42931</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2017</v>
      </c>
      <c r="D7401" s="3">
        <v>42928</v>
      </c>
      <c r="E7401" s="3">
        <v>42931</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2019</v>
      </c>
      <c r="D7402" s="3">
        <v>43717</v>
      </c>
      <c r="E7402" s="3">
        <v>43722</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2019</v>
      </c>
      <c r="D7403" s="3">
        <v>43717</v>
      </c>
      <c r="E7403" s="3">
        <v>43722</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2020</v>
      </c>
      <c r="D7404" s="3">
        <v>44050</v>
      </c>
      <c r="E7404" s="3">
        <v>44054</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2018</v>
      </c>
      <c r="D7405" s="3">
        <v>43234</v>
      </c>
      <c r="E7405" s="3">
        <v>43239</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2018</v>
      </c>
      <c r="D7406" s="3">
        <v>43234</v>
      </c>
      <c r="E7406" s="3">
        <v>43239</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2018</v>
      </c>
      <c r="D7407" s="3">
        <v>43234</v>
      </c>
      <c r="E7407" s="3">
        <v>43239</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2018</v>
      </c>
      <c r="D7408" s="3">
        <v>43234</v>
      </c>
      <c r="E7408" s="3">
        <v>43239</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2020</v>
      </c>
      <c r="D7409" s="3">
        <v>43851</v>
      </c>
      <c r="E7409" s="3">
        <v>43852</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2019</v>
      </c>
      <c r="D7410" s="3">
        <v>43616</v>
      </c>
      <c r="E7410" s="3">
        <v>43623</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2017</v>
      </c>
      <c r="D7411" s="3">
        <v>42833</v>
      </c>
      <c r="E7411" s="3">
        <v>42837</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2017</v>
      </c>
      <c r="D7412" s="3">
        <v>42939</v>
      </c>
      <c r="E7412" s="3">
        <v>42940</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2020</v>
      </c>
      <c r="D7413" s="3">
        <v>43982</v>
      </c>
      <c r="E7413" s="3">
        <v>43986</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2020</v>
      </c>
      <c r="D7414" s="3">
        <v>43982</v>
      </c>
      <c r="E7414" s="3">
        <v>43986</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2020</v>
      </c>
      <c r="D7415" s="3">
        <v>43982</v>
      </c>
      <c r="E7415" s="3">
        <v>43986</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2019</v>
      </c>
      <c r="D7416" s="3">
        <v>43538</v>
      </c>
      <c r="E7416" s="3">
        <v>43540</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2019</v>
      </c>
      <c r="D7417" s="3">
        <v>43538</v>
      </c>
      <c r="E7417" s="3">
        <v>43540</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2019</v>
      </c>
      <c r="D7418" s="3">
        <v>43538</v>
      </c>
      <c r="E7418" s="3">
        <v>43540</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2019</v>
      </c>
      <c r="D7419" s="3">
        <v>43538</v>
      </c>
      <c r="E7419" s="3">
        <v>43540</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2019</v>
      </c>
      <c r="D7420" s="3">
        <v>43538</v>
      </c>
      <c r="E7420" s="3">
        <v>43540</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2019</v>
      </c>
      <c r="D7421" s="3">
        <v>43538</v>
      </c>
      <c r="E7421" s="3">
        <v>43540</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2019</v>
      </c>
      <c r="D7422" s="3">
        <v>43538</v>
      </c>
      <c r="E7422" s="3">
        <v>43540</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2019</v>
      </c>
      <c r="D7423" s="3">
        <v>43538</v>
      </c>
      <c r="E7423" s="3">
        <v>43540</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2019</v>
      </c>
      <c r="D7424" s="3">
        <v>43538</v>
      </c>
      <c r="E7424" s="3">
        <v>43540</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2020</v>
      </c>
      <c r="D7425" s="3">
        <v>43932</v>
      </c>
      <c r="E7425" s="3">
        <v>43936</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2020</v>
      </c>
      <c r="D7426" s="3">
        <v>43932</v>
      </c>
      <c r="E7426" s="3">
        <v>43936</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2019</v>
      </c>
      <c r="D7427" s="3">
        <v>43642</v>
      </c>
      <c r="E7427" s="3">
        <v>43644</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2019</v>
      </c>
      <c r="D7428" s="3">
        <v>43642</v>
      </c>
      <c r="E7428" s="3">
        <v>43644</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2017</v>
      </c>
      <c r="D7429" s="3">
        <v>42811</v>
      </c>
      <c r="E7429" s="3">
        <v>42815</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2017</v>
      </c>
      <c r="D7430" s="3">
        <v>42811</v>
      </c>
      <c r="E7430" s="3">
        <v>42815</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2017</v>
      </c>
      <c r="D7431" s="3">
        <v>42811</v>
      </c>
      <c r="E7431" s="3">
        <v>42815</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2017</v>
      </c>
      <c r="D7432" s="3">
        <v>42811</v>
      </c>
      <c r="E7432" s="3">
        <v>42815</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2017</v>
      </c>
      <c r="D7433" s="3">
        <v>42811</v>
      </c>
      <c r="E7433" s="3">
        <v>42815</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2017</v>
      </c>
      <c r="D7434" s="3">
        <v>42956</v>
      </c>
      <c r="E7434" s="3">
        <v>42960</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2017</v>
      </c>
      <c r="D7435" s="3">
        <v>42956</v>
      </c>
      <c r="E7435" s="3">
        <v>42960</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2018</v>
      </c>
      <c r="D7436" s="3">
        <v>43307</v>
      </c>
      <c r="E7436" s="3">
        <v>43312</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2018</v>
      </c>
      <c r="D7437" s="3">
        <v>43307</v>
      </c>
      <c r="E7437" s="3">
        <v>43312</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2018</v>
      </c>
      <c r="D7438" s="3">
        <v>43307</v>
      </c>
      <c r="E7438" s="3">
        <v>43312</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2017</v>
      </c>
      <c r="D7439" s="3">
        <v>42782</v>
      </c>
      <c r="E7439" s="3">
        <v>42786</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2018</v>
      </c>
      <c r="D7440" s="3">
        <v>43183</v>
      </c>
      <c r="E7440" s="3">
        <v>43186</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2020</v>
      </c>
      <c r="D7441" s="3">
        <v>44077</v>
      </c>
      <c r="E7441" s="3">
        <v>44081</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2020</v>
      </c>
      <c r="D7442" s="3">
        <v>44077</v>
      </c>
      <c r="E7442" s="3">
        <v>44081</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2018</v>
      </c>
      <c r="D7443" s="3">
        <v>43420</v>
      </c>
      <c r="E7443" s="3">
        <v>43422</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2017</v>
      </c>
      <c r="D7444" s="3">
        <v>43078</v>
      </c>
      <c r="E7444" s="3">
        <v>43080</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2017</v>
      </c>
      <c r="D7445" s="3">
        <v>43078</v>
      </c>
      <c r="E7445" s="3">
        <v>43080</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2020</v>
      </c>
      <c r="D7446" s="3">
        <v>43865</v>
      </c>
      <c r="E7446" s="3">
        <v>43869</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2020</v>
      </c>
      <c r="D7447" s="3">
        <v>43865</v>
      </c>
      <c r="E7447" s="3">
        <v>43869</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2020</v>
      </c>
      <c r="D7448" s="3">
        <v>43865</v>
      </c>
      <c r="E7448" s="3">
        <v>43869</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2020</v>
      </c>
      <c r="D7449" s="3">
        <v>43865</v>
      </c>
      <c r="E7449" s="3">
        <v>43869</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2020</v>
      </c>
      <c r="D7450" s="3">
        <v>44147</v>
      </c>
      <c r="E7450" s="3">
        <v>44150</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2020</v>
      </c>
      <c r="D7451" s="3">
        <v>44092</v>
      </c>
      <c r="E7451" s="3">
        <v>44097</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2020</v>
      </c>
      <c r="D7452" s="3">
        <v>44092</v>
      </c>
      <c r="E7452" s="3">
        <v>44097</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2020</v>
      </c>
      <c r="D7453" s="3">
        <v>44092</v>
      </c>
      <c r="E7453" s="3">
        <v>44097</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2020</v>
      </c>
      <c r="D7454" s="3">
        <v>44092</v>
      </c>
      <c r="E7454" s="3">
        <v>44097</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2020</v>
      </c>
      <c r="D7455" s="3">
        <v>44008</v>
      </c>
      <c r="E7455" s="3">
        <v>44014</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2019</v>
      </c>
      <c r="D7456" s="3">
        <v>43677</v>
      </c>
      <c r="E7456" s="3">
        <v>43682</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2019</v>
      </c>
      <c r="D7457" s="3">
        <v>43677</v>
      </c>
      <c r="E7457" s="3">
        <v>43682</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2018</v>
      </c>
      <c r="D7458" s="3">
        <v>43206</v>
      </c>
      <c r="E7458" s="3">
        <v>43208</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2018</v>
      </c>
      <c r="D7459" s="3">
        <v>43206</v>
      </c>
      <c r="E7459" s="3">
        <v>43208</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2018</v>
      </c>
      <c r="D7460" s="3">
        <v>43206</v>
      </c>
      <c r="E7460" s="3">
        <v>43208</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2018</v>
      </c>
      <c r="D7461" s="3">
        <v>43206</v>
      </c>
      <c r="E7461" s="3">
        <v>43208</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2018</v>
      </c>
      <c r="D7462" s="3">
        <v>43201</v>
      </c>
      <c r="E7462" s="3">
        <v>43204</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2018</v>
      </c>
      <c r="D7463" s="3">
        <v>43201</v>
      </c>
      <c r="E7463" s="3">
        <v>43204</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2018</v>
      </c>
      <c r="D7464" s="3">
        <v>43158</v>
      </c>
      <c r="E7464" s="3">
        <v>43160</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2019</v>
      </c>
      <c r="D7465" s="3">
        <v>43717</v>
      </c>
      <c r="E7465" s="3">
        <v>43724</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2019</v>
      </c>
      <c r="D7466" s="3">
        <v>43717</v>
      </c>
      <c r="E7466" s="3">
        <v>43724</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2019</v>
      </c>
      <c r="D7467" s="3">
        <v>43717</v>
      </c>
      <c r="E7467" s="3">
        <v>43724</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2019</v>
      </c>
      <c r="D7468" s="3">
        <v>43605</v>
      </c>
      <c r="E7468" s="3">
        <v>43609</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2020</v>
      </c>
      <c r="D7469" s="3">
        <v>44147</v>
      </c>
      <c r="E7469" s="3">
        <v>44151</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2017</v>
      </c>
      <c r="D7470" s="3">
        <v>42993</v>
      </c>
      <c r="E7470" s="3">
        <v>42998</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2017</v>
      </c>
      <c r="D7471" s="3">
        <v>42993</v>
      </c>
      <c r="E7471" s="3">
        <v>42998</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2018</v>
      </c>
      <c r="D7472" s="3">
        <v>43358</v>
      </c>
      <c r="E7472" s="3">
        <v>43363</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2018</v>
      </c>
      <c r="D7473" s="3">
        <v>43358</v>
      </c>
      <c r="E7473" s="3">
        <v>43363</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2019</v>
      </c>
      <c r="D7474" s="3">
        <v>43648</v>
      </c>
      <c r="E7474" s="3">
        <v>43650</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2019</v>
      </c>
      <c r="D7475" s="3">
        <v>43566</v>
      </c>
      <c r="E7475" s="3">
        <v>43571</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2017</v>
      </c>
      <c r="D7476" s="3">
        <v>42742</v>
      </c>
      <c r="E7476" s="3">
        <v>42746</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2017</v>
      </c>
      <c r="D7477" s="3">
        <v>42742</v>
      </c>
      <c r="E7477" s="3">
        <v>42746</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2017</v>
      </c>
      <c r="D7478" s="3">
        <v>42742</v>
      </c>
      <c r="E7478" s="3">
        <v>42746</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2017</v>
      </c>
      <c r="D7479" s="3">
        <v>42742</v>
      </c>
      <c r="E7479" s="3">
        <v>42746</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2017</v>
      </c>
      <c r="D7480" s="3">
        <v>42742</v>
      </c>
      <c r="E7480" s="3">
        <v>42746</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2017</v>
      </c>
      <c r="D7481" s="3">
        <v>42742</v>
      </c>
      <c r="E7481" s="3">
        <v>42746</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2017</v>
      </c>
      <c r="D7482" s="3">
        <v>42742</v>
      </c>
      <c r="E7482" s="3">
        <v>42746</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2019</v>
      </c>
      <c r="D7483" s="3">
        <v>43710</v>
      </c>
      <c r="E7483" s="3">
        <v>43712</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2017</v>
      </c>
      <c r="D7484" s="3">
        <v>43001</v>
      </c>
      <c r="E7484" s="3">
        <v>43008</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2017</v>
      </c>
      <c r="D7485" s="3">
        <v>43084</v>
      </c>
      <c r="E7485" s="3">
        <v>43086</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2020</v>
      </c>
      <c r="D7486" s="3">
        <v>44194</v>
      </c>
      <c r="E7486" s="3">
        <v>44199</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2020</v>
      </c>
      <c r="D7487" s="3">
        <v>44194</v>
      </c>
      <c r="E7487" s="3">
        <v>44199</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2018</v>
      </c>
      <c r="D7488" s="3">
        <v>43453</v>
      </c>
      <c r="E7488" s="3">
        <v>43458</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2018</v>
      </c>
      <c r="D7489" s="3">
        <v>43453</v>
      </c>
      <c r="E7489" s="3">
        <v>43458</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2018</v>
      </c>
      <c r="D7490" s="3">
        <v>43453</v>
      </c>
      <c r="E7490" s="3">
        <v>43458</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2020</v>
      </c>
      <c r="D7491" s="3">
        <v>44141</v>
      </c>
      <c r="E7491" s="3">
        <v>44145</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2018</v>
      </c>
      <c r="D7492" s="3">
        <v>43353</v>
      </c>
      <c r="E7492" s="3">
        <v>43359</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2020</v>
      </c>
      <c r="D7493" s="3">
        <v>44152</v>
      </c>
      <c r="E7493" s="3">
        <v>44152</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2020</v>
      </c>
      <c r="D7494" s="3">
        <v>44086</v>
      </c>
      <c r="E7494" s="3">
        <v>44091</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2020</v>
      </c>
      <c r="D7495" s="3">
        <v>44086</v>
      </c>
      <c r="E7495" s="3">
        <v>44091</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2020</v>
      </c>
      <c r="D7496" s="3">
        <v>44086</v>
      </c>
      <c r="E7496" s="3">
        <v>44091</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2020</v>
      </c>
      <c r="D7497" s="3">
        <v>44027</v>
      </c>
      <c r="E7497" s="3">
        <v>44031</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2020</v>
      </c>
      <c r="D7498" s="3">
        <v>44027</v>
      </c>
      <c r="E7498" s="3">
        <v>44031</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2020</v>
      </c>
      <c r="D7499" s="3">
        <v>44027</v>
      </c>
      <c r="E7499" s="3">
        <v>44031</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2020</v>
      </c>
      <c r="D7500" s="3">
        <v>44027</v>
      </c>
      <c r="E7500" s="3">
        <v>44031</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2020</v>
      </c>
      <c r="D7501" s="3">
        <v>44027</v>
      </c>
      <c r="E7501" s="3">
        <v>44031</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2020</v>
      </c>
      <c r="D7502" s="3">
        <v>44027</v>
      </c>
      <c r="E7502" s="3">
        <v>44031</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2020</v>
      </c>
      <c r="D7503" s="3">
        <v>44027</v>
      </c>
      <c r="E7503" s="3">
        <v>44031</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2020</v>
      </c>
      <c r="D7504" s="3">
        <v>43921</v>
      </c>
      <c r="E7504" s="3">
        <v>43921</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2020</v>
      </c>
      <c r="D7505" s="3">
        <v>43921</v>
      </c>
      <c r="E7505" s="3">
        <v>43921</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2019</v>
      </c>
      <c r="D7506" s="3">
        <v>43496</v>
      </c>
      <c r="E7506" s="3">
        <v>43500</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2020</v>
      </c>
      <c r="D7507" s="3">
        <v>43991</v>
      </c>
      <c r="E7507" s="3">
        <v>43996</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2017</v>
      </c>
      <c r="D7508" s="3">
        <v>43041</v>
      </c>
      <c r="E7508" s="3">
        <v>43045</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2017</v>
      </c>
      <c r="D7509" s="3">
        <v>43041</v>
      </c>
      <c r="E7509" s="3">
        <v>43045</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2020</v>
      </c>
      <c r="D7510" s="3">
        <v>44027</v>
      </c>
      <c r="E7510" s="3">
        <v>44031</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2020</v>
      </c>
      <c r="D7511" s="3">
        <v>44027</v>
      </c>
      <c r="E7511" s="3">
        <v>44031</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2020</v>
      </c>
      <c r="D7512" s="3">
        <v>44027</v>
      </c>
      <c r="E7512" s="3">
        <v>44031</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2020</v>
      </c>
      <c r="D7513" s="3">
        <v>44027</v>
      </c>
      <c r="E7513" s="3">
        <v>44031</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2020</v>
      </c>
      <c r="D7514" s="3">
        <v>44027</v>
      </c>
      <c r="E7514" s="3">
        <v>44031</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2020</v>
      </c>
      <c r="D7515" s="3">
        <v>44027</v>
      </c>
      <c r="E7515" s="3">
        <v>44031</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2020</v>
      </c>
      <c r="D7516" s="3">
        <v>44175</v>
      </c>
      <c r="E7516" s="3">
        <v>44178</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2020</v>
      </c>
      <c r="D7517" s="3">
        <v>44175</v>
      </c>
      <c r="E7517" s="3">
        <v>44178</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2020</v>
      </c>
      <c r="D7518" s="3">
        <v>44175</v>
      </c>
      <c r="E7518" s="3">
        <v>44178</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2020</v>
      </c>
      <c r="D7519" s="3">
        <v>44175</v>
      </c>
      <c r="E7519" s="3">
        <v>44178</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2020</v>
      </c>
      <c r="D7520" s="3">
        <v>44175</v>
      </c>
      <c r="E7520" s="3">
        <v>44178</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2020</v>
      </c>
      <c r="D7521" s="3">
        <v>44175</v>
      </c>
      <c r="E7521" s="3">
        <v>44178</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2020</v>
      </c>
      <c r="D7522" s="3">
        <v>44175</v>
      </c>
      <c r="E7522" s="3">
        <v>44178</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2019</v>
      </c>
      <c r="D7523" s="3">
        <v>43714</v>
      </c>
      <c r="E7523" s="3">
        <v>43720</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2019</v>
      </c>
      <c r="D7524" s="3">
        <v>43714</v>
      </c>
      <c r="E7524" s="3">
        <v>43720</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2019</v>
      </c>
      <c r="D7525" s="3">
        <v>43714</v>
      </c>
      <c r="E7525" s="3">
        <v>43720</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2017</v>
      </c>
      <c r="D7526" s="3">
        <v>42988</v>
      </c>
      <c r="E7526" s="3">
        <v>42994</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2017</v>
      </c>
      <c r="D7527" s="3">
        <v>42988</v>
      </c>
      <c r="E7527" s="3">
        <v>42994</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2020</v>
      </c>
      <c r="D7528" s="3">
        <v>44101</v>
      </c>
      <c r="E7528" s="3">
        <v>44101</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2020</v>
      </c>
      <c r="D7529" s="3">
        <v>44101</v>
      </c>
      <c r="E7529" s="3">
        <v>44101</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2020</v>
      </c>
      <c r="D7530" s="3">
        <v>44101</v>
      </c>
      <c r="E7530" s="3">
        <v>44101</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2020</v>
      </c>
      <c r="D7531" s="3">
        <v>44101</v>
      </c>
      <c r="E7531" s="3">
        <v>44101</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2020</v>
      </c>
      <c r="D7532" s="3">
        <v>44101</v>
      </c>
      <c r="E7532" s="3">
        <v>44101</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2019</v>
      </c>
      <c r="D7533" s="3">
        <v>43634</v>
      </c>
      <c r="E7533" s="3">
        <v>43636</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2019</v>
      </c>
      <c r="D7534" s="3">
        <v>43634</v>
      </c>
      <c r="E7534" s="3">
        <v>43636</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2020</v>
      </c>
      <c r="D7535" s="3">
        <v>43887</v>
      </c>
      <c r="E7535" s="3">
        <v>43892</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2020</v>
      </c>
      <c r="D7536" s="3">
        <v>43887</v>
      </c>
      <c r="E7536" s="3">
        <v>43892</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2020</v>
      </c>
      <c r="D7537" s="3">
        <v>43922</v>
      </c>
      <c r="E7537" s="3">
        <v>43929</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2020</v>
      </c>
      <c r="D7538" s="3">
        <v>44169</v>
      </c>
      <c r="E7538" s="3">
        <v>44174</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2019</v>
      </c>
      <c r="D7539" s="3">
        <v>43515</v>
      </c>
      <c r="E7539" s="3">
        <v>43518</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2020</v>
      </c>
      <c r="D7540" s="3">
        <v>44168</v>
      </c>
      <c r="E7540" s="3">
        <v>44172</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2020</v>
      </c>
      <c r="D7541" s="3">
        <v>44168</v>
      </c>
      <c r="E7541" s="3">
        <v>44172</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2020</v>
      </c>
      <c r="D7542" s="3">
        <v>44168</v>
      </c>
      <c r="E7542" s="3">
        <v>44172</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2020</v>
      </c>
      <c r="D7543" s="3">
        <v>44168</v>
      </c>
      <c r="E7543" s="3">
        <v>44172</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2020</v>
      </c>
      <c r="D7544" s="3">
        <v>44168</v>
      </c>
      <c r="E7544" s="3">
        <v>44172</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2020</v>
      </c>
      <c r="D7545" s="3">
        <v>44168</v>
      </c>
      <c r="E7545" s="3">
        <v>44172</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2020</v>
      </c>
      <c r="D7546" s="3">
        <v>44168</v>
      </c>
      <c r="E7546" s="3">
        <v>44172</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2017</v>
      </c>
      <c r="D7547" s="3">
        <v>43018</v>
      </c>
      <c r="E7547" s="3">
        <v>43023</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2017</v>
      </c>
      <c r="D7548" s="3">
        <v>43018</v>
      </c>
      <c r="E7548" s="3">
        <v>43023</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2017</v>
      </c>
      <c r="D7549" s="3">
        <v>43018</v>
      </c>
      <c r="E7549" s="3">
        <v>43023</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2017</v>
      </c>
      <c r="D7550" s="3">
        <v>43018</v>
      </c>
      <c r="E7550" s="3">
        <v>43023</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2019</v>
      </c>
      <c r="D7551" s="3">
        <v>43714</v>
      </c>
      <c r="E7551" s="3">
        <v>43716</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2017</v>
      </c>
      <c r="D7552" s="3">
        <v>43059</v>
      </c>
      <c r="E7552" s="3">
        <v>43064</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2017</v>
      </c>
      <c r="D7553" s="3">
        <v>43059</v>
      </c>
      <c r="E7553" s="3">
        <v>43064</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2017</v>
      </c>
      <c r="D7554" s="3">
        <v>43059</v>
      </c>
      <c r="E7554" s="3">
        <v>43064</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2017</v>
      </c>
      <c r="D7555" s="3">
        <v>43059</v>
      </c>
      <c r="E7555" s="3">
        <v>43064</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2017</v>
      </c>
      <c r="D7556" s="3">
        <v>42865</v>
      </c>
      <c r="E7556" s="3">
        <v>42869</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2017</v>
      </c>
      <c r="D7557" s="3">
        <v>42865</v>
      </c>
      <c r="E7557" s="3">
        <v>42869</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2020</v>
      </c>
      <c r="D7558" s="3">
        <v>44163</v>
      </c>
      <c r="E7558" s="3">
        <v>44168</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2020</v>
      </c>
      <c r="D7559" s="3">
        <v>44163</v>
      </c>
      <c r="E7559" s="3">
        <v>44168</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2017</v>
      </c>
      <c r="D7560" s="3">
        <v>43040</v>
      </c>
      <c r="E7560" s="3">
        <v>43044</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2017</v>
      </c>
      <c r="D7561" s="3">
        <v>43040</v>
      </c>
      <c r="E7561" s="3">
        <v>43044</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2017</v>
      </c>
      <c r="D7562" s="3">
        <v>43040</v>
      </c>
      <c r="E7562" s="3">
        <v>43044</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2019</v>
      </c>
      <c r="D7563" s="3">
        <v>43830</v>
      </c>
      <c r="E7563" s="3">
        <v>43832</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2019</v>
      </c>
      <c r="D7564" s="3">
        <v>43712</v>
      </c>
      <c r="E7564" s="3">
        <v>43716</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2020</v>
      </c>
      <c r="D7565" s="3">
        <v>44110</v>
      </c>
      <c r="E7565" s="3">
        <v>44112</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2019</v>
      </c>
      <c r="D7566" s="3">
        <v>43495</v>
      </c>
      <c r="E7566" s="3">
        <v>43497</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2019</v>
      </c>
      <c r="D7567" s="3">
        <v>43495</v>
      </c>
      <c r="E7567" s="3">
        <v>43497</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2020</v>
      </c>
      <c r="D7568" s="3">
        <v>43943</v>
      </c>
      <c r="E7568" s="3">
        <v>43945</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2020</v>
      </c>
      <c r="D7569" s="3">
        <v>43943</v>
      </c>
      <c r="E7569" s="3">
        <v>43945</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2017</v>
      </c>
      <c r="D7570" s="3">
        <v>43074</v>
      </c>
      <c r="E7570" s="3">
        <v>43079</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2017</v>
      </c>
      <c r="D7571" s="3">
        <v>43074</v>
      </c>
      <c r="E7571" s="3">
        <v>43079</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2017</v>
      </c>
      <c r="D7572" s="3">
        <v>43074</v>
      </c>
      <c r="E7572" s="3">
        <v>43079</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2017</v>
      </c>
      <c r="D7573" s="3">
        <v>43029</v>
      </c>
      <c r="E7573" s="3">
        <v>43034</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2017</v>
      </c>
      <c r="D7574" s="3">
        <v>43029</v>
      </c>
      <c r="E7574" s="3">
        <v>43034</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2017</v>
      </c>
      <c r="D7575" s="3">
        <v>43029</v>
      </c>
      <c r="E7575" s="3">
        <v>43034</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2018</v>
      </c>
      <c r="D7576" s="3">
        <v>43442</v>
      </c>
      <c r="E7576" s="3">
        <v>43446</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2018</v>
      </c>
      <c r="D7577" s="3">
        <v>43442</v>
      </c>
      <c r="E7577" s="3">
        <v>43446</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2017</v>
      </c>
      <c r="D7578" s="3">
        <v>43041</v>
      </c>
      <c r="E7578" s="3">
        <v>43046</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2017</v>
      </c>
      <c r="D7579" s="3">
        <v>43041</v>
      </c>
      <c r="E7579" s="3">
        <v>43046</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2019</v>
      </c>
      <c r="D7580" s="3">
        <v>43818</v>
      </c>
      <c r="E7580" s="3">
        <v>43821</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2018</v>
      </c>
      <c r="D7581" s="3">
        <v>43427</v>
      </c>
      <c r="E7581" s="3">
        <v>43431</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2018</v>
      </c>
      <c r="D7582" s="3">
        <v>43427</v>
      </c>
      <c r="E7582" s="3">
        <v>43431</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2018</v>
      </c>
      <c r="D7583" s="3">
        <v>43325</v>
      </c>
      <c r="E7583" s="3">
        <v>43328</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2018</v>
      </c>
      <c r="D7584" s="3">
        <v>43206</v>
      </c>
      <c r="E7584" s="3">
        <v>43211</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2017</v>
      </c>
      <c r="D7585" s="3">
        <v>42815</v>
      </c>
      <c r="E7585" s="3">
        <v>42819</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2017</v>
      </c>
      <c r="D7586" s="3">
        <v>42815</v>
      </c>
      <c r="E7586" s="3">
        <v>42819</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2017</v>
      </c>
      <c r="D7587" s="3">
        <v>42815</v>
      </c>
      <c r="E7587" s="3">
        <v>42819</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2017</v>
      </c>
      <c r="D7588" s="3">
        <v>42815</v>
      </c>
      <c r="E7588" s="3">
        <v>42819</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2017</v>
      </c>
      <c r="D7589" s="3">
        <v>42815</v>
      </c>
      <c r="E7589" s="3">
        <v>42819</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2020</v>
      </c>
      <c r="D7590" s="3">
        <v>44152</v>
      </c>
      <c r="E7590" s="3">
        <v>44158</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2018</v>
      </c>
      <c r="D7591" s="3">
        <v>43368</v>
      </c>
      <c r="E7591" s="3">
        <v>43372</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2019</v>
      </c>
      <c r="D7592" s="3">
        <v>43714</v>
      </c>
      <c r="E7592" s="3">
        <v>43718</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2019</v>
      </c>
      <c r="D7593" s="3">
        <v>43714</v>
      </c>
      <c r="E7593" s="3">
        <v>43718</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2019</v>
      </c>
      <c r="D7594" s="3">
        <v>43714</v>
      </c>
      <c r="E7594" s="3">
        <v>43718</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2019</v>
      </c>
      <c r="D7595" s="3">
        <v>43714</v>
      </c>
      <c r="E7595" s="3">
        <v>43718</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2020</v>
      </c>
      <c r="D7596" s="3">
        <v>43942</v>
      </c>
      <c r="E7596" s="3">
        <v>43946</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2020</v>
      </c>
      <c r="D7597" s="3">
        <v>43942</v>
      </c>
      <c r="E7597" s="3">
        <v>43946</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2018</v>
      </c>
      <c r="D7598" s="3">
        <v>43266</v>
      </c>
      <c r="E7598" s="3">
        <v>43270</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2017</v>
      </c>
      <c r="D7599" s="3">
        <v>42995</v>
      </c>
      <c r="E7599" s="3">
        <v>43000</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2017</v>
      </c>
      <c r="D7600" s="3">
        <v>42995</v>
      </c>
      <c r="E7600" s="3">
        <v>43000</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2017</v>
      </c>
      <c r="D7601" s="3">
        <v>42995</v>
      </c>
      <c r="E7601" s="3">
        <v>43000</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2017</v>
      </c>
      <c r="D7602" s="3">
        <v>42995</v>
      </c>
      <c r="E7602" s="3">
        <v>43000</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2017</v>
      </c>
      <c r="D7603" s="3">
        <v>42995</v>
      </c>
      <c r="E7603" s="3">
        <v>43000</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2017</v>
      </c>
      <c r="D7604" s="3">
        <v>42995</v>
      </c>
      <c r="E7604" s="3">
        <v>43000</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2019</v>
      </c>
      <c r="D7605" s="3">
        <v>43655</v>
      </c>
      <c r="E7605" s="3">
        <v>43659</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2019</v>
      </c>
      <c r="D7606" s="3">
        <v>43613</v>
      </c>
      <c r="E7606" s="3">
        <v>43617</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2019</v>
      </c>
      <c r="D7607" s="3">
        <v>43613</v>
      </c>
      <c r="E7607" s="3">
        <v>43617</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2019</v>
      </c>
      <c r="D7608" s="3">
        <v>43613</v>
      </c>
      <c r="E7608" s="3">
        <v>43617</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2020</v>
      </c>
      <c r="D7609" s="3">
        <v>44190</v>
      </c>
      <c r="E7609" s="3">
        <v>44193</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2020</v>
      </c>
      <c r="D7610" s="3">
        <v>43955</v>
      </c>
      <c r="E7610" s="3">
        <v>43959</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2020</v>
      </c>
      <c r="D7611" s="3">
        <v>43955</v>
      </c>
      <c r="E7611" s="3">
        <v>43959</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2017</v>
      </c>
      <c r="D7612" s="3">
        <v>42789</v>
      </c>
      <c r="E7612" s="3">
        <v>42791</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2018</v>
      </c>
      <c r="D7613" s="3">
        <v>43139</v>
      </c>
      <c r="E7613" s="3">
        <v>43142</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2018</v>
      </c>
      <c r="D7614" s="3">
        <v>43139</v>
      </c>
      <c r="E7614" s="3">
        <v>43142</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2018</v>
      </c>
      <c r="D7615" s="3">
        <v>43139</v>
      </c>
      <c r="E7615" s="3">
        <v>43142</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2018</v>
      </c>
      <c r="D7616" s="3">
        <v>43336</v>
      </c>
      <c r="E7616" s="3">
        <v>43340</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2017</v>
      </c>
      <c r="D7617" s="3">
        <v>43069</v>
      </c>
      <c r="E7617" s="3">
        <v>43073</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2019</v>
      </c>
      <c r="D7618" s="3">
        <v>43810</v>
      </c>
      <c r="E7618" s="3">
        <v>43816</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2019</v>
      </c>
      <c r="D7619" s="3">
        <v>43810</v>
      </c>
      <c r="E7619" s="3">
        <v>43816</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2020</v>
      </c>
      <c r="D7620" s="3">
        <v>44132</v>
      </c>
      <c r="E7620" s="3">
        <v>44134</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2020</v>
      </c>
      <c r="D7621" s="3">
        <v>44132</v>
      </c>
      <c r="E7621" s="3">
        <v>44134</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2017</v>
      </c>
      <c r="D7622" s="3">
        <v>43064</v>
      </c>
      <c r="E7622" s="3">
        <v>43068</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2017</v>
      </c>
      <c r="D7623" s="3">
        <v>43064</v>
      </c>
      <c r="E7623" s="3">
        <v>43068</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2017</v>
      </c>
      <c r="D7624" s="3">
        <v>43064</v>
      </c>
      <c r="E7624" s="3">
        <v>43068</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2017</v>
      </c>
      <c r="D7625" s="3">
        <v>42930</v>
      </c>
      <c r="E7625" s="3">
        <v>42936</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2018</v>
      </c>
      <c r="D7626" s="3">
        <v>43243</v>
      </c>
      <c r="E7626" s="3">
        <v>43247</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2018</v>
      </c>
      <c r="D7627" s="3">
        <v>43243</v>
      </c>
      <c r="E7627" s="3">
        <v>43247</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2018</v>
      </c>
      <c r="D7628" s="3">
        <v>43425</v>
      </c>
      <c r="E7628" s="3">
        <v>43427</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2018</v>
      </c>
      <c r="D7629" s="3">
        <v>43425</v>
      </c>
      <c r="E7629" s="3">
        <v>43427</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2018</v>
      </c>
      <c r="D7630" s="3">
        <v>43425</v>
      </c>
      <c r="E7630" s="3">
        <v>43427</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2017</v>
      </c>
      <c r="D7631" s="3">
        <v>42824</v>
      </c>
      <c r="E7631" s="3">
        <v>42826</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2017</v>
      </c>
      <c r="D7632" s="3">
        <v>42824</v>
      </c>
      <c r="E7632" s="3">
        <v>42826</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2017</v>
      </c>
      <c r="D7633" s="3">
        <v>42824</v>
      </c>
      <c r="E7633" s="3">
        <v>42826</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2020</v>
      </c>
      <c r="D7634" s="3">
        <v>44195</v>
      </c>
      <c r="E7634" s="3">
        <v>44198</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2020</v>
      </c>
      <c r="D7635" s="3">
        <v>44195</v>
      </c>
      <c r="E7635" s="3">
        <v>44198</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2020</v>
      </c>
      <c r="D7636" s="3">
        <v>44195</v>
      </c>
      <c r="E7636" s="3">
        <v>44198</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2020</v>
      </c>
      <c r="D7637" s="3">
        <v>44195</v>
      </c>
      <c r="E7637" s="3">
        <v>44198</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2020</v>
      </c>
      <c r="D7638" s="3">
        <v>44195</v>
      </c>
      <c r="E7638" s="3">
        <v>44198</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2020</v>
      </c>
      <c r="D7639" s="3">
        <v>43893</v>
      </c>
      <c r="E7639" s="3">
        <v>43899</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2020</v>
      </c>
      <c r="D7640" s="3">
        <v>43893</v>
      </c>
      <c r="E7640" s="3">
        <v>43899</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2020</v>
      </c>
      <c r="D7641" s="3">
        <v>43893</v>
      </c>
      <c r="E7641" s="3">
        <v>43899</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2020</v>
      </c>
      <c r="D7642" s="3">
        <v>43893</v>
      </c>
      <c r="E7642" s="3">
        <v>43899</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2019</v>
      </c>
      <c r="D7643" s="3">
        <v>43745</v>
      </c>
      <c r="E7643" s="3">
        <v>43746</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2019</v>
      </c>
      <c r="D7644" s="3">
        <v>43745</v>
      </c>
      <c r="E7644" s="3">
        <v>43746</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2019</v>
      </c>
      <c r="D7645" s="3">
        <v>43745</v>
      </c>
      <c r="E7645" s="3">
        <v>43746</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2019</v>
      </c>
      <c r="D7646" s="3">
        <v>43745</v>
      </c>
      <c r="E7646" s="3">
        <v>43746</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2018</v>
      </c>
      <c r="D7647" s="3">
        <v>43195</v>
      </c>
      <c r="E7647" s="3">
        <v>43201</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2017</v>
      </c>
      <c r="D7648" s="3">
        <v>42987</v>
      </c>
      <c r="E7648" s="3">
        <v>42991</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2019</v>
      </c>
      <c r="D7649" s="3">
        <v>43540</v>
      </c>
      <c r="E7649" s="3">
        <v>43541</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2019</v>
      </c>
      <c r="D7650" s="3">
        <v>43540</v>
      </c>
      <c r="E7650" s="3">
        <v>43541</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2018</v>
      </c>
      <c r="D7651" s="3">
        <v>43461</v>
      </c>
      <c r="E7651" s="3">
        <v>43465</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2018</v>
      </c>
      <c r="D7652" s="3">
        <v>43461</v>
      </c>
      <c r="E7652" s="3">
        <v>43465</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2020</v>
      </c>
      <c r="D7653" s="3">
        <v>44051</v>
      </c>
      <c r="E7653" s="3">
        <v>44052</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2020</v>
      </c>
      <c r="D7654" s="3">
        <v>44051</v>
      </c>
      <c r="E7654" s="3">
        <v>44052</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2018</v>
      </c>
      <c r="D7655" s="3">
        <v>43181</v>
      </c>
      <c r="E7655" s="3">
        <v>43186</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2018</v>
      </c>
      <c r="D7656" s="3">
        <v>43434</v>
      </c>
      <c r="E7656" s="3">
        <v>43436</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2018</v>
      </c>
      <c r="D7657" s="3">
        <v>43434</v>
      </c>
      <c r="E7657" s="3">
        <v>43436</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2017</v>
      </c>
      <c r="D7658" s="3">
        <v>42840</v>
      </c>
      <c r="E7658" s="3">
        <v>42840</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2017</v>
      </c>
      <c r="D7659" s="3">
        <v>42840</v>
      </c>
      <c r="E7659" s="3">
        <v>42840</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2020</v>
      </c>
      <c r="D7660" s="3">
        <v>44043</v>
      </c>
      <c r="E7660" s="3">
        <v>44046</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2020</v>
      </c>
      <c r="D7661" s="3">
        <v>43984</v>
      </c>
      <c r="E7661" s="3">
        <v>43988</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2017</v>
      </c>
      <c r="D7662" s="3">
        <v>42743</v>
      </c>
      <c r="E7662" s="3">
        <v>42748</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2017</v>
      </c>
      <c r="D7663" s="3">
        <v>42743</v>
      </c>
      <c r="E7663" s="3">
        <v>42748</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2020</v>
      </c>
      <c r="D7664" s="3">
        <v>44104</v>
      </c>
      <c r="E7664" s="3">
        <v>44106</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2020</v>
      </c>
      <c r="D7665" s="3">
        <v>44088</v>
      </c>
      <c r="E7665" s="3">
        <v>44094</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2017</v>
      </c>
      <c r="D7666" s="3">
        <v>43030</v>
      </c>
      <c r="E7666" s="3">
        <v>43034</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2019</v>
      </c>
      <c r="D7667" s="3">
        <v>43743</v>
      </c>
      <c r="E7667" s="3">
        <v>43747</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2019</v>
      </c>
      <c r="D7668" s="3">
        <v>43743</v>
      </c>
      <c r="E7668" s="3">
        <v>43747</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2019</v>
      </c>
      <c r="D7669" s="3">
        <v>43743</v>
      </c>
      <c r="E7669" s="3">
        <v>43747</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2018</v>
      </c>
      <c r="D7670" s="3">
        <v>43431</v>
      </c>
      <c r="E7670" s="3">
        <v>43433</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2018</v>
      </c>
      <c r="D7671" s="3">
        <v>43431</v>
      </c>
      <c r="E7671" s="3">
        <v>43433</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2018</v>
      </c>
      <c r="D7672" s="3">
        <v>43431</v>
      </c>
      <c r="E7672" s="3">
        <v>43433</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2018</v>
      </c>
      <c r="D7673" s="3">
        <v>43431</v>
      </c>
      <c r="E7673" s="3">
        <v>43433</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2018</v>
      </c>
      <c r="D7674" s="3">
        <v>43431</v>
      </c>
      <c r="E7674" s="3">
        <v>43433</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2018</v>
      </c>
      <c r="D7675" s="3">
        <v>43431</v>
      </c>
      <c r="E7675" s="3">
        <v>43433</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2018</v>
      </c>
      <c r="D7676" s="3">
        <v>43431</v>
      </c>
      <c r="E7676" s="3">
        <v>43433</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2020</v>
      </c>
      <c r="D7677" s="3">
        <v>43958</v>
      </c>
      <c r="E7677" s="3">
        <v>43961</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2017</v>
      </c>
      <c r="D7678" s="3">
        <v>43016</v>
      </c>
      <c r="E7678" s="3">
        <v>43016</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2017</v>
      </c>
      <c r="D7679" s="3">
        <v>43100</v>
      </c>
      <c r="E7679" s="3">
        <v>43107</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2017</v>
      </c>
      <c r="D7680" s="3">
        <v>43100</v>
      </c>
      <c r="E7680" s="3">
        <v>43107</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2017</v>
      </c>
      <c r="D7681" s="3">
        <v>43100</v>
      </c>
      <c r="E7681" s="3">
        <v>43107</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2017</v>
      </c>
      <c r="D7682" s="3">
        <v>43100</v>
      </c>
      <c r="E7682" s="3">
        <v>43107</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2017</v>
      </c>
      <c r="D7683" s="3">
        <v>43100</v>
      </c>
      <c r="E7683" s="3">
        <v>43107</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2018</v>
      </c>
      <c r="D7684" s="3">
        <v>43218</v>
      </c>
      <c r="E7684" s="3">
        <v>43221</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2018</v>
      </c>
      <c r="D7685" s="3">
        <v>43218</v>
      </c>
      <c r="E7685" s="3">
        <v>43221</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2018</v>
      </c>
      <c r="D7686" s="3">
        <v>43145</v>
      </c>
      <c r="E7686" s="3">
        <v>43152</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2018</v>
      </c>
      <c r="D7687" s="3">
        <v>43145</v>
      </c>
      <c r="E7687" s="3">
        <v>43152</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2019</v>
      </c>
      <c r="D7688" s="3">
        <v>43795</v>
      </c>
      <c r="E7688" s="3">
        <v>43799</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2019</v>
      </c>
      <c r="D7689" s="3">
        <v>43795</v>
      </c>
      <c r="E7689" s="3">
        <v>43799</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2019</v>
      </c>
      <c r="D7690" s="3">
        <v>43795</v>
      </c>
      <c r="E7690" s="3">
        <v>43799</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2020</v>
      </c>
      <c r="D7691" s="3">
        <v>44028</v>
      </c>
      <c r="E7691" s="3">
        <v>44030</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2020</v>
      </c>
      <c r="D7692" s="3">
        <v>44028</v>
      </c>
      <c r="E7692" s="3">
        <v>44030</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2020</v>
      </c>
      <c r="D7693" s="3">
        <v>44028</v>
      </c>
      <c r="E7693" s="3">
        <v>44030</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2017</v>
      </c>
      <c r="D7694" s="3">
        <v>43098</v>
      </c>
      <c r="E7694" s="3">
        <v>43103</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2017</v>
      </c>
      <c r="D7695" s="3">
        <v>43098</v>
      </c>
      <c r="E7695" s="3">
        <v>43103</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2019</v>
      </c>
      <c r="D7696" s="3">
        <v>43547</v>
      </c>
      <c r="E7696" s="3">
        <v>43547</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2020</v>
      </c>
      <c r="D7697" s="3">
        <v>44015</v>
      </c>
      <c r="E7697" s="3">
        <v>44018</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2020</v>
      </c>
      <c r="D7698" s="3">
        <v>44015</v>
      </c>
      <c r="E7698" s="3">
        <v>44018</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2020</v>
      </c>
      <c r="D7699" s="3">
        <v>44180</v>
      </c>
      <c r="E7699" s="3">
        <v>44184</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2020</v>
      </c>
      <c r="D7700" s="3">
        <v>44180</v>
      </c>
      <c r="E7700" s="3">
        <v>44184</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2020</v>
      </c>
      <c r="D7701" s="3">
        <v>44180</v>
      </c>
      <c r="E7701" s="3">
        <v>44184</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2020</v>
      </c>
      <c r="D7702" s="3">
        <v>44180</v>
      </c>
      <c r="E7702" s="3">
        <v>44184</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2020</v>
      </c>
      <c r="D7703" s="3">
        <v>44180</v>
      </c>
      <c r="E7703" s="3">
        <v>44184</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2019</v>
      </c>
      <c r="D7704" s="3">
        <v>43704</v>
      </c>
      <c r="E7704" s="3">
        <v>43711</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2019</v>
      </c>
      <c r="D7705" s="3">
        <v>43704</v>
      </c>
      <c r="E7705" s="3">
        <v>43711</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2019</v>
      </c>
      <c r="D7706" s="3">
        <v>43704</v>
      </c>
      <c r="E7706" s="3">
        <v>43711</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2019</v>
      </c>
      <c r="D7707" s="3">
        <v>43704</v>
      </c>
      <c r="E7707" s="3">
        <v>43711</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2019</v>
      </c>
      <c r="D7708" s="3">
        <v>43704</v>
      </c>
      <c r="E7708" s="3">
        <v>43711</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2020</v>
      </c>
      <c r="D7709" s="3">
        <v>44120</v>
      </c>
      <c r="E7709" s="3">
        <v>44124</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2017</v>
      </c>
      <c r="D7710" s="3">
        <v>43033</v>
      </c>
      <c r="E7710" s="3">
        <v>43037</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2017</v>
      </c>
      <c r="D7711" s="3">
        <v>43033</v>
      </c>
      <c r="E7711" s="3">
        <v>43037</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2018</v>
      </c>
      <c r="D7712" s="3">
        <v>43192</v>
      </c>
      <c r="E7712" s="3">
        <v>43197</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2020</v>
      </c>
      <c r="D7713" s="3">
        <v>44133</v>
      </c>
      <c r="E7713" s="3">
        <v>44135</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2020</v>
      </c>
      <c r="D7714" s="3">
        <v>44133</v>
      </c>
      <c r="E7714" s="3">
        <v>44135</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2020</v>
      </c>
      <c r="D7715" s="3">
        <v>44133</v>
      </c>
      <c r="E7715" s="3">
        <v>44135</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2017</v>
      </c>
      <c r="D7716" s="3">
        <v>43074</v>
      </c>
      <c r="E7716" s="3">
        <v>43076</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2020</v>
      </c>
      <c r="D7717" s="3">
        <v>44139</v>
      </c>
      <c r="E7717" s="3">
        <v>44144</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2018</v>
      </c>
      <c r="D7718" s="3">
        <v>43106</v>
      </c>
      <c r="E7718" s="3">
        <v>43112</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2018</v>
      </c>
      <c r="D7719" s="3">
        <v>43106</v>
      </c>
      <c r="E7719" s="3">
        <v>43112</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2020</v>
      </c>
      <c r="D7720" s="3">
        <v>44084</v>
      </c>
      <c r="E7720" s="3">
        <v>44089</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2018</v>
      </c>
      <c r="D7721" s="3">
        <v>43105</v>
      </c>
      <c r="E7721" s="3">
        <v>43110</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2018</v>
      </c>
      <c r="D7722" s="3">
        <v>43105</v>
      </c>
      <c r="E7722" s="3">
        <v>43110</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2018</v>
      </c>
      <c r="D7723" s="3">
        <v>43105</v>
      </c>
      <c r="E7723" s="3">
        <v>43110</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2020</v>
      </c>
      <c r="D7724" s="3">
        <v>43938</v>
      </c>
      <c r="E7724" s="3">
        <v>43942</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2018</v>
      </c>
      <c r="D7725" s="3">
        <v>43353</v>
      </c>
      <c r="E7725" s="3">
        <v>43357</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2019</v>
      </c>
      <c r="D7726" s="3">
        <v>43734</v>
      </c>
      <c r="E7726" s="3">
        <v>43738</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2019</v>
      </c>
      <c r="D7727" s="3">
        <v>43734</v>
      </c>
      <c r="E7727" s="3">
        <v>43738</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2019</v>
      </c>
      <c r="D7728" s="3">
        <v>43734</v>
      </c>
      <c r="E7728" s="3">
        <v>43738</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2018</v>
      </c>
      <c r="D7729" s="3">
        <v>43175</v>
      </c>
      <c r="E7729" s="3">
        <v>43179</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2019</v>
      </c>
      <c r="D7730" s="3">
        <v>43796</v>
      </c>
      <c r="E7730" s="3">
        <v>43802</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2019</v>
      </c>
      <c r="D7731" s="3">
        <v>43735</v>
      </c>
      <c r="E7731" s="3">
        <v>43740</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2020</v>
      </c>
      <c r="D7732" s="3">
        <v>43996</v>
      </c>
      <c r="E7732" s="3">
        <v>44002</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2020</v>
      </c>
      <c r="D7733" s="3">
        <v>44093</v>
      </c>
      <c r="E7733" s="3">
        <v>44096</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2020</v>
      </c>
      <c r="D7734" s="3">
        <v>43985</v>
      </c>
      <c r="E7734" s="3">
        <v>43991</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2019</v>
      </c>
      <c r="D7735" s="3">
        <v>43601</v>
      </c>
      <c r="E7735" s="3">
        <v>43605</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2020</v>
      </c>
      <c r="D7736" s="3">
        <v>44090</v>
      </c>
      <c r="E7736" s="3">
        <v>44095</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2019</v>
      </c>
      <c r="D7737" s="3">
        <v>43700</v>
      </c>
      <c r="E7737" s="3">
        <v>43704</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2017</v>
      </c>
      <c r="D7738" s="3">
        <v>42885</v>
      </c>
      <c r="E7738" s="3">
        <v>42892</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2020</v>
      </c>
      <c r="D7739" s="3">
        <v>44184</v>
      </c>
      <c r="E7739" s="3">
        <v>44186</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2020</v>
      </c>
      <c r="D7740" s="3">
        <v>44043</v>
      </c>
      <c r="E7740" s="3">
        <v>44050</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2017</v>
      </c>
      <c r="D7741" s="3">
        <v>43060</v>
      </c>
      <c r="E7741" s="3">
        <v>43065</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2017</v>
      </c>
      <c r="D7742" s="3">
        <v>43060</v>
      </c>
      <c r="E7742" s="3">
        <v>43065</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2018</v>
      </c>
      <c r="D7743" s="3">
        <v>43367</v>
      </c>
      <c r="E7743" s="3">
        <v>43369</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2020</v>
      </c>
      <c r="D7744" s="3">
        <v>44064</v>
      </c>
      <c r="E7744" s="3">
        <v>44071</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2019</v>
      </c>
      <c r="D7745" s="3">
        <v>43634</v>
      </c>
      <c r="E7745" s="3">
        <v>43639</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2019</v>
      </c>
      <c r="D7746" s="3">
        <v>43634</v>
      </c>
      <c r="E7746" s="3">
        <v>43639</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2019</v>
      </c>
      <c r="D7747" s="3">
        <v>43634</v>
      </c>
      <c r="E7747" s="3">
        <v>43639</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2018</v>
      </c>
      <c r="D7748" s="3">
        <v>43453</v>
      </c>
      <c r="E7748" s="3">
        <v>43457</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2018</v>
      </c>
      <c r="D7749" s="3">
        <v>43251</v>
      </c>
      <c r="E7749" s="3">
        <v>43253</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2018</v>
      </c>
      <c r="D7750" s="3">
        <v>43269</v>
      </c>
      <c r="E7750" s="3">
        <v>43275</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2018</v>
      </c>
      <c r="D7751" s="3">
        <v>43269</v>
      </c>
      <c r="E7751" s="3">
        <v>43275</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2018</v>
      </c>
      <c r="D7752" s="3">
        <v>43269</v>
      </c>
      <c r="E7752" s="3">
        <v>43275</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2018</v>
      </c>
      <c r="D7753" s="3">
        <v>43269</v>
      </c>
      <c r="E7753" s="3">
        <v>43275</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2018</v>
      </c>
      <c r="D7754" s="3">
        <v>43269</v>
      </c>
      <c r="E7754" s="3">
        <v>43275</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2018</v>
      </c>
      <c r="D7755" s="3">
        <v>43434</v>
      </c>
      <c r="E7755" s="3">
        <v>43437</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2018</v>
      </c>
      <c r="D7756" s="3">
        <v>43455</v>
      </c>
      <c r="E7756" s="3">
        <v>43457</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2020</v>
      </c>
      <c r="D7757" s="3">
        <v>44153</v>
      </c>
      <c r="E7757" s="3">
        <v>44157</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2020</v>
      </c>
      <c r="D7758" s="3">
        <v>44153</v>
      </c>
      <c r="E7758" s="3">
        <v>44157</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2020</v>
      </c>
      <c r="D7759" s="3">
        <v>44149</v>
      </c>
      <c r="E7759" s="3">
        <v>44152</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2020</v>
      </c>
      <c r="D7760" s="3">
        <v>44149</v>
      </c>
      <c r="E7760" s="3">
        <v>44152</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2019</v>
      </c>
      <c r="D7761" s="3">
        <v>43763</v>
      </c>
      <c r="E7761" s="3">
        <v>43767</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2017</v>
      </c>
      <c r="D7762" s="3">
        <v>43075</v>
      </c>
      <c r="E7762" s="3">
        <v>43080</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2020</v>
      </c>
      <c r="D7763" s="3">
        <v>44169</v>
      </c>
      <c r="E7763" s="3">
        <v>44172</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2020</v>
      </c>
      <c r="D7764" s="3">
        <v>44101</v>
      </c>
      <c r="E7764" s="3">
        <v>44103</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2018</v>
      </c>
      <c r="D7765" s="3">
        <v>43134</v>
      </c>
      <c r="E7765" s="3">
        <v>43138</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2020</v>
      </c>
      <c r="D7766" s="3">
        <v>44056</v>
      </c>
      <c r="E7766" s="3">
        <v>44056</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2020</v>
      </c>
      <c r="D7767" s="3">
        <v>44056</v>
      </c>
      <c r="E7767" s="3">
        <v>44056</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2020</v>
      </c>
      <c r="D7768" s="3">
        <v>44056</v>
      </c>
      <c r="E7768" s="3">
        <v>44056</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2018</v>
      </c>
      <c r="D7769" s="3">
        <v>43336</v>
      </c>
      <c r="E7769" s="3">
        <v>43338</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2020</v>
      </c>
      <c r="D7770" s="3">
        <v>44148</v>
      </c>
      <c r="E7770" s="3">
        <v>44153</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2019</v>
      </c>
      <c r="D7771" s="3">
        <v>43679</v>
      </c>
      <c r="E7771" s="3">
        <v>43679</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2019</v>
      </c>
      <c r="D7772" s="3">
        <v>43679</v>
      </c>
      <c r="E7772" s="3">
        <v>43679</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2019</v>
      </c>
      <c r="D7773" s="3">
        <v>43795</v>
      </c>
      <c r="E7773" s="3">
        <v>43802</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2019</v>
      </c>
      <c r="D7774" s="3">
        <v>43795</v>
      </c>
      <c r="E7774" s="3">
        <v>43802</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2019</v>
      </c>
      <c r="D7775" s="3">
        <v>43795</v>
      </c>
      <c r="E7775" s="3">
        <v>43802</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2019</v>
      </c>
      <c r="D7776" s="3">
        <v>43569</v>
      </c>
      <c r="E7776" s="3">
        <v>43571</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2017</v>
      </c>
      <c r="D7777" s="3">
        <v>43096</v>
      </c>
      <c r="E7777" s="3">
        <v>43100</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2017</v>
      </c>
      <c r="D7778" s="3">
        <v>43096</v>
      </c>
      <c r="E7778" s="3">
        <v>43100</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2017</v>
      </c>
      <c r="D7779" s="3">
        <v>43096</v>
      </c>
      <c r="E7779" s="3">
        <v>43100</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2017</v>
      </c>
      <c r="D7780" s="3">
        <v>43096</v>
      </c>
      <c r="E7780" s="3">
        <v>43100</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2019</v>
      </c>
      <c r="D7781" s="3">
        <v>43574</v>
      </c>
      <c r="E7781" s="3">
        <v>43578</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2019</v>
      </c>
      <c r="D7782" s="3">
        <v>43574</v>
      </c>
      <c r="E7782" s="3">
        <v>43578</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2018</v>
      </c>
      <c r="D7783" s="3">
        <v>43167</v>
      </c>
      <c r="E7783" s="3">
        <v>43171</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2019</v>
      </c>
      <c r="D7784" s="3">
        <v>43774</v>
      </c>
      <c r="E7784" s="3">
        <v>43776</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2019</v>
      </c>
      <c r="D7785" s="3">
        <v>43774</v>
      </c>
      <c r="E7785" s="3">
        <v>43776</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2019</v>
      </c>
      <c r="D7786" s="3">
        <v>43774</v>
      </c>
      <c r="E7786" s="3">
        <v>43776</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2017</v>
      </c>
      <c r="D7787" s="3">
        <v>43068</v>
      </c>
      <c r="E7787" s="3">
        <v>43075</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2019</v>
      </c>
      <c r="D7788" s="3">
        <v>43603</v>
      </c>
      <c r="E7788" s="3">
        <v>43606</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2019</v>
      </c>
      <c r="D7789" s="3">
        <v>43603</v>
      </c>
      <c r="E7789" s="3">
        <v>43606</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2019</v>
      </c>
      <c r="D7790" s="3">
        <v>43603</v>
      </c>
      <c r="E7790" s="3">
        <v>43606</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2019</v>
      </c>
      <c r="D7791" s="3">
        <v>43603</v>
      </c>
      <c r="E7791" s="3">
        <v>43606</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2020</v>
      </c>
      <c r="D7792" s="3">
        <v>44094</v>
      </c>
      <c r="E7792" s="3">
        <v>44094</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2019</v>
      </c>
      <c r="D7793" s="3">
        <v>43819</v>
      </c>
      <c r="E7793" s="3">
        <v>43824</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2020</v>
      </c>
      <c r="D7794" s="3">
        <v>44117</v>
      </c>
      <c r="E7794" s="3">
        <v>44120</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2018</v>
      </c>
      <c r="D7795" s="3">
        <v>43446</v>
      </c>
      <c r="E7795" s="3">
        <v>43449</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2018</v>
      </c>
      <c r="D7796" s="3">
        <v>43446</v>
      </c>
      <c r="E7796" s="3">
        <v>43449</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2018</v>
      </c>
      <c r="D7797" s="3">
        <v>43293</v>
      </c>
      <c r="E7797" s="3">
        <v>43299</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2018</v>
      </c>
      <c r="D7798" s="3">
        <v>43375</v>
      </c>
      <c r="E7798" s="3">
        <v>43379</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2020</v>
      </c>
      <c r="D7799" s="3">
        <v>43915</v>
      </c>
      <c r="E7799" s="3">
        <v>43918</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2020</v>
      </c>
      <c r="D7800" s="3">
        <v>43915</v>
      </c>
      <c r="E7800" s="3">
        <v>43918</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2020</v>
      </c>
      <c r="D7801" s="3">
        <v>43915</v>
      </c>
      <c r="E7801" s="3">
        <v>43918</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2020</v>
      </c>
      <c r="D7802" s="3">
        <v>43984</v>
      </c>
      <c r="E7802" s="3">
        <v>43989</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2017</v>
      </c>
      <c r="D7803" s="3">
        <v>42818</v>
      </c>
      <c r="E7803" s="3">
        <v>42823</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2018</v>
      </c>
      <c r="D7804" s="3">
        <v>43365</v>
      </c>
      <c r="E7804" s="3">
        <v>43369</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2018</v>
      </c>
      <c r="D7805" s="3">
        <v>43365</v>
      </c>
      <c r="E7805" s="3">
        <v>43369</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2018</v>
      </c>
      <c r="D7806" s="3">
        <v>43365</v>
      </c>
      <c r="E7806" s="3">
        <v>43369</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2018</v>
      </c>
      <c r="D7807" s="3">
        <v>43365</v>
      </c>
      <c r="E7807" s="3">
        <v>43369</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2018</v>
      </c>
      <c r="D7808" s="3">
        <v>43365</v>
      </c>
      <c r="E7808" s="3">
        <v>43369</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2019</v>
      </c>
      <c r="D7809" s="3">
        <v>43473</v>
      </c>
      <c r="E7809" s="3">
        <v>43478</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2019</v>
      </c>
      <c r="D7810" s="3">
        <v>43473</v>
      </c>
      <c r="E7810" s="3">
        <v>43478</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2019</v>
      </c>
      <c r="D7811" s="3">
        <v>43473</v>
      </c>
      <c r="E7811" s="3">
        <v>43478</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2019</v>
      </c>
      <c r="D7812" s="3">
        <v>43510</v>
      </c>
      <c r="E7812" s="3">
        <v>43511</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2019</v>
      </c>
      <c r="D7813" s="3">
        <v>43510</v>
      </c>
      <c r="E7813" s="3">
        <v>43511</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2019</v>
      </c>
      <c r="D7814" s="3">
        <v>43510</v>
      </c>
      <c r="E7814" s="3">
        <v>43511</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2019</v>
      </c>
      <c r="D7815" s="3">
        <v>43510</v>
      </c>
      <c r="E7815" s="3">
        <v>43511</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2020</v>
      </c>
      <c r="D7816" s="3">
        <v>43991</v>
      </c>
      <c r="E7816" s="3">
        <v>43993</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2020</v>
      </c>
      <c r="D7817" s="3">
        <v>43991</v>
      </c>
      <c r="E7817" s="3">
        <v>43993</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2019</v>
      </c>
      <c r="D7818" s="3">
        <v>43760</v>
      </c>
      <c r="E7818" s="3">
        <v>43765</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2019</v>
      </c>
      <c r="D7819" s="3">
        <v>43760</v>
      </c>
      <c r="E7819" s="3">
        <v>43765</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2019</v>
      </c>
      <c r="D7820" s="3">
        <v>43760</v>
      </c>
      <c r="E7820" s="3">
        <v>43765</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2020</v>
      </c>
      <c r="D7821" s="3">
        <v>43857</v>
      </c>
      <c r="E7821" s="3">
        <v>43861</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2020</v>
      </c>
      <c r="D7822" s="3">
        <v>44174</v>
      </c>
      <c r="E7822" s="3">
        <v>44176</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2019</v>
      </c>
      <c r="D7823" s="3">
        <v>43760</v>
      </c>
      <c r="E7823" s="3">
        <v>43763</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2017</v>
      </c>
      <c r="D7824" s="3">
        <v>42973</v>
      </c>
      <c r="E7824" s="3">
        <v>42979</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2017</v>
      </c>
      <c r="D7825" s="3">
        <v>42973</v>
      </c>
      <c r="E7825" s="3">
        <v>42979</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2017</v>
      </c>
      <c r="D7826" s="3">
        <v>42871</v>
      </c>
      <c r="E7826" s="3">
        <v>42878</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2018</v>
      </c>
      <c r="D7827" s="3">
        <v>43134</v>
      </c>
      <c r="E7827" s="3">
        <v>43138</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2020</v>
      </c>
      <c r="D7828" s="3">
        <v>44136</v>
      </c>
      <c r="E7828" s="3">
        <v>44141</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2020</v>
      </c>
      <c r="D7829" s="3">
        <v>44136</v>
      </c>
      <c r="E7829" s="3">
        <v>44141</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2018</v>
      </c>
      <c r="D7830" s="3">
        <v>43216</v>
      </c>
      <c r="E7830" s="3">
        <v>43221</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2018</v>
      </c>
      <c r="D7831" s="3">
        <v>43216</v>
      </c>
      <c r="E7831" s="3">
        <v>43221</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2018</v>
      </c>
      <c r="D7832" s="3">
        <v>43216</v>
      </c>
      <c r="E7832" s="3">
        <v>43221</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2018</v>
      </c>
      <c r="D7833" s="3">
        <v>43216</v>
      </c>
      <c r="E7833" s="3">
        <v>43221</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2019</v>
      </c>
      <c r="D7834" s="3">
        <v>43595</v>
      </c>
      <c r="E7834" s="3">
        <v>43599</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2018</v>
      </c>
      <c r="D7835" s="3">
        <v>43124</v>
      </c>
      <c r="E7835" s="3">
        <v>43128</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2018</v>
      </c>
      <c r="D7836" s="3">
        <v>43203</v>
      </c>
      <c r="E7836" s="3">
        <v>43207</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2018</v>
      </c>
      <c r="D7837" s="3">
        <v>43203</v>
      </c>
      <c r="E7837" s="3">
        <v>43207</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2018</v>
      </c>
      <c r="D7838" s="3">
        <v>43368</v>
      </c>
      <c r="E7838" s="3">
        <v>43373</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2018</v>
      </c>
      <c r="D7839" s="3">
        <v>43368</v>
      </c>
      <c r="E7839" s="3">
        <v>43373</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2018</v>
      </c>
      <c r="D7840" s="3">
        <v>43368</v>
      </c>
      <c r="E7840" s="3">
        <v>43373</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2017</v>
      </c>
      <c r="D7841" s="3">
        <v>42822</v>
      </c>
      <c r="E7841" s="3">
        <v>42827</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2017</v>
      </c>
      <c r="D7842" s="3">
        <v>42822</v>
      </c>
      <c r="E7842" s="3">
        <v>42827</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2019</v>
      </c>
      <c r="D7843" s="3">
        <v>43664</v>
      </c>
      <c r="E7843" s="3">
        <v>43669</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2017</v>
      </c>
      <c r="D7844" s="3">
        <v>42844</v>
      </c>
      <c r="E7844" s="3">
        <v>42848</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2017</v>
      </c>
      <c r="D7845" s="3">
        <v>42844</v>
      </c>
      <c r="E7845" s="3">
        <v>42848</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2020</v>
      </c>
      <c r="D7846" s="3">
        <v>44034</v>
      </c>
      <c r="E7846" s="3">
        <v>44038</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2018</v>
      </c>
      <c r="D7847" s="3">
        <v>43370</v>
      </c>
      <c r="E7847" s="3">
        <v>43375</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2018</v>
      </c>
      <c r="D7848" s="3">
        <v>43370</v>
      </c>
      <c r="E7848" s="3">
        <v>43375</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2019</v>
      </c>
      <c r="D7849" s="3">
        <v>43523</v>
      </c>
      <c r="E7849" s="3">
        <v>43527</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2019</v>
      </c>
      <c r="D7850" s="3">
        <v>43588</v>
      </c>
      <c r="E7850" s="3">
        <v>43592</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2019</v>
      </c>
      <c r="D7851" s="3">
        <v>43588</v>
      </c>
      <c r="E7851" s="3">
        <v>43592</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2019</v>
      </c>
      <c r="D7852" s="3">
        <v>43588</v>
      </c>
      <c r="E7852" s="3">
        <v>43592</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2017</v>
      </c>
      <c r="D7853" s="3">
        <v>43078</v>
      </c>
      <c r="E7853" s="3">
        <v>43084</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2017</v>
      </c>
      <c r="D7854" s="3">
        <v>43078</v>
      </c>
      <c r="E7854" s="3">
        <v>43084</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2018</v>
      </c>
      <c r="D7855" s="3">
        <v>43459</v>
      </c>
      <c r="E7855" s="3">
        <v>43463</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2020</v>
      </c>
      <c r="D7856" s="3">
        <v>44173</v>
      </c>
      <c r="E7856" s="3">
        <v>44178</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2020</v>
      </c>
      <c r="D7857" s="3">
        <v>44173</v>
      </c>
      <c r="E7857" s="3">
        <v>44178</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2017</v>
      </c>
      <c r="D7858" s="3">
        <v>42885</v>
      </c>
      <c r="E7858" s="3">
        <v>42887</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2017</v>
      </c>
      <c r="D7859" s="3">
        <v>42885</v>
      </c>
      <c r="E7859" s="3">
        <v>42887</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2017</v>
      </c>
      <c r="D7860" s="3">
        <v>42885</v>
      </c>
      <c r="E7860" s="3">
        <v>42887</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2017</v>
      </c>
      <c r="D7861" s="3">
        <v>42885</v>
      </c>
      <c r="E7861" s="3">
        <v>42887</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2020</v>
      </c>
      <c r="D7862" s="3">
        <v>43893</v>
      </c>
      <c r="E7862" s="3">
        <v>43897</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2018</v>
      </c>
      <c r="D7863" s="3">
        <v>43385</v>
      </c>
      <c r="E7863" s="3">
        <v>43390</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2018</v>
      </c>
      <c r="D7864" s="3">
        <v>43385</v>
      </c>
      <c r="E7864" s="3">
        <v>43390</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2018</v>
      </c>
      <c r="D7865" s="3">
        <v>43295</v>
      </c>
      <c r="E7865" s="3">
        <v>43300</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2018</v>
      </c>
      <c r="D7866" s="3">
        <v>43295</v>
      </c>
      <c r="E7866" s="3">
        <v>43300</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2018</v>
      </c>
      <c r="D7867" s="3">
        <v>43295</v>
      </c>
      <c r="E7867" s="3">
        <v>43300</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2018</v>
      </c>
      <c r="D7868" s="3">
        <v>43295</v>
      </c>
      <c r="E7868" s="3">
        <v>43300</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2017</v>
      </c>
      <c r="D7869" s="3">
        <v>43058</v>
      </c>
      <c r="E7869" s="3">
        <v>43063</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2019</v>
      </c>
      <c r="D7870" s="3">
        <v>43613</v>
      </c>
      <c r="E7870" s="3">
        <v>43619</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2020</v>
      </c>
      <c r="D7871" s="3">
        <v>44016</v>
      </c>
      <c r="E7871" s="3">
        <v>44022</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2020</v>
      </c>
      <c r="D7872" s="3">
        <v>44100</v>
      </c>
      <c r="E7872" s="3">
        <v>44104</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2019</v>
      </c>
      <c r="D7873" s="3">
        <v>43742</v>
      </c>
      <c r="E7873" s="3">
        <v>43746</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2019</v>
      </c>
      <c r="D7874" s="3">
        <v>43742</v>
      </c>
      <c r="E7874" s="3">
        <v>43746</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2019</v>
      </c>
      <c r="D7875" s="3">
        <v>43742</v>
      </c>
      <c r="E7875" s="3">
        <v>43746</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2019</v>
      </c>
      <c r="D7876" s="3">
        <v>43742</v>
      </c>
      <c r="E7876" s="3">
        <v>43746</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2020</v>
      </c>
      <c r="D7877" s="3">
        <v>44084</v>
      </c>
      <c r="E7877" s="3">
        <v>44090</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2020</v>
      </c>
      <c r="D7878" s="3">
        <v>44084</v>
      </c>
      <c r="E7878" s="3">
        <v>44090</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2018</v>
      </c>
      <c r="D7879" s="3">
        <v>43171</v>
      </c>
      <c r="E7879" s="3">
        <v>43177</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2019</v>
      </c>
      <c r="D7880" s="3">
        <v>43799</v>
      </c>
      <c r="E7880" s="3">
        <v>43804</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2019</v>
      </c>
      <c r="D7881" s="3">
        <v>43631</v>
      </c>
      <c r="E7881" s="3">
        <v>43638</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2020</v>
      </c>
      <c r="D7882" s="3">
        <v>44169</v>
      </c>
      <c r="E7882" s="3">
        <v>44172</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2020</v>
      </c>
      <c r="D7883" s="3">
        <v>44169</v>
      </c>
      <c r="E7883" s="3">
        <v>44172</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2020</v>
      </c>
      <c r="D7884" s="3">
        <v>44169</v>
      </c>
      <c r="E7884" s="3">
        <v>44172</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2020</v>
      </c>
      <c r="D7885" s="3">
        <v>44169</v>
      </c>
      <c r="E7885" s="3">
        <v>44172</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2020</v>
      </c>
      <c r="D7886" s="3">
        <v>44169</v>
      </c>
      <c r="E7886" s="3">
        <v>44172</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2020</v>
      </c>
      <c r="D7887" s="3">
        <v>44169</v>
      </c>
      <c r="E7887" s="3">
        <v>44172</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2020</v>
      </c>
      <c r="D7888" s="3">
        <v>44169</v>
      </c>
      <c r="E7888" s="3">
        <v>44172</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2020</v>
      </c>
      <c r="D7889" s="3">
        <v>44169</v>
      </c>
      <c r="E7889" s="3">
        <v>44172</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2019</v>
      </c>
      <c r="D7890" s="3">
        <v>43694</v>
      </c>
      <c r="E7890" s="3">
        <v>43700</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2019</v>
      </c>
      <c r="D7891" s="3">
        <v>43825</v>
      </c>
      <c r="E7891" s="3">
        <v>43829</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2019</v>
      </c>
      <c r="D7892" s="3">
        <v>43825</v>
      </c>
      <c r="E7892" s="3">
        <v>43829</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2019</v>
      </c>
      <c r="D7893" s="3">
        <v>43825</v>
      </c>
      <c r="E7893" s="3">
        <v>43829</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2019</v>
      </c>
      <c r="D7894" s="3">
        <v>43825</v>
      </c>
      <c r="E7894" s="3">
        <v>43829</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2020</v>
      </c>
      <c r="D7895" s="3">
        <v>44036</v>
      </c>
      <c r="E7895" s="3">
        <v>44043</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2020</v>
      </c>
      <c r="D7896" s="3">
        <v>44004</v>
      </c>
      <c r="E7896" s="3">
        <v>44008</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2020</v>
      </c>
      <c r="D7897" s="3">
        <v>44004</v>
      </c>
      <c r="E7897" s="3">
        <v>44008</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2020</v>
      </c>
      <c r="D7898" s="3">
        <v>44004</v>
      </c>
      <c r="E7898" s="3">
        <v>44008</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2020</v>
      </c>
      <c r="D7899" s="3">
        <v>44057</v>
      </c>
      <c r="E7899" s="3">
        <v>44062</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2020</v>
      </c>
      <c r="D7900" s="3">
        <v>44057</v>
      </c>
      <c r="E7900" s="3">
        <v>44062</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2020</v>
      </c>
      <c r="D7901" s="3">
        <v>44057</v>
      </c>
      <c r="E7901" s="3">
        <v>44062</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2020</v>
      </c>
      <c r="D7902" s="3">
        <v>44057</v>
      </c>
      <c r="E7902" s="3">
        <v>44062</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2020</v>
      </c>
      <c r="D7903" s="3">
        <v>44057</v>
      </c>
      <c r="E7903" s="3">
        <v>44062</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2020</v>
      </c>
      <c r="D7904" s="3">
        <v>44057</v>
      </c>
      <c r="E7904" s="3">
        <v>44062</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2020</v>
      </c>
      <c r="D7905" s="3">
        <v>44057</v>
      </c>
      <c r="E7905" s="3">
        <v>44062</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2018</v>
      </c>
      <c r="D7906" s="3">
        <v>43411</v>
      </c>
      <c r="E7906" s="3">
        <v>43417</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2018</v>
      </c>
      <c r="D7907" s="3">
        <v>43388</v>
      </c>
      <c r="E7907" s="3">
        <v>43395</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2018</v>
      </c>
      <c r="D7908" s="3">
        <v>43388</v>
      </c>
      <c r="E7908" s="3">
        <v>43395</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2019</v>
      </c>
      <c r="D7909" s="3">
        <v>43677</v>
      </c>
      <c r="E7909" s="3">
        <v>43680</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2019</v>
      </c>
      <c r="D7910" s="3">
        <v>43803</v>
      </c>
      <c r="E7910" s="3">
        <v>43807</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2019</v>
      </c>
      <c r="D7911" s="3">
        <v>43803</v>
      </c>
      <c r="E7911" s="3">
        <v>43807</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2019</v>
      </c>
      <c r="D7912" s="3">
        <v>43803</v>
      </c>
      <c r="E7912" s="3">
        <v>43807</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2019</v>
      </c>
      <c r="D7913" s="3">
        <v>43803</v>
      </c>
      <c r="E7913" s="3">
        <v>43807</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2019</v>
      </c>
      <c r="D7914" s="3">
        <v>43584</v>
      </c>
      <c r="E7914" s="3">
        <v>43586</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2020</v>
      </c>
      <c r="D7915" s="3">
        <v>44069</v>
      </c>
      <c r="E7915" s="3">
        <v>44071</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2020</v>
      </c>
      <c r="D7916" s="3">
        <v>44000</v>
      </c>
      <c r="E7916" s="3">
        <v>44004</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2020</v>
      </c>
      <c r="D7917" s="3">
        <v>44000</v>
      </c>
      <c r="E7917" s="3">
        <v>44004</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2018</v>
      </c>
      <c r="D7918" s="3">
        <v>43424</v>
      </c>
      <c r="E7918" s="3">
        <v>43428</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2020</v>
      </c>
      <c r="D7919" s="3">
        <v>44079</v>
      </c>
      <c r="E7919" s="3">
        <v>44083</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2018</v>
      </c>
      <c r="D7920" s="3">
        <v>43285</v>
      </c>
      <c r="E7920" s="3">
        <v>43289</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2020</v>
      </c>
      <c r="D7921" s="3">
        <v>44090</v>
      </c>
      <c r="E7921" s="3">
        <v>44096</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2020</v>
      </c>
      <c r="D7922" s="3">
        <v>44090</v>
      </c>
      <c r="E7922" s="3">
        <v>44096</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2020</v>
      </c>
      <c r="D7923" s="3">
        <v>43904</v>
      </c>
      <c r="E7923" s="3">
        <v>43908</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2020</v>
      </c>
      <c r="D7924" s="3">
        <v>44099</v>
      </c>
      <c r="E7924" s="3">
        <v>44104</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2020</v>
      </c>
      <c r="D7925" s="3">
        <v>44099</v>
      </c>
      <c r="E7925" s="3">
        <v>44104</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2019</v>
      </c>
      <c r="D7926" s="3">
        <v>43691</v>
      </c>
      <c r="E7926" s="3">
        <v>43694</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2019</v>
      </c>
      <c r="D7927" s="3">
        <v>43691</v>
      </c>
      <c r="E7927" s="3">
        <v>43694</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2020</v>
      </c>
      <c r="D7928" s="3">
        <v>44156</v>
      </c>
      <c r="E7928" s="3">
        <v>44160</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2020</v>
      </c>
      <c r="D7929" s="3">
        <v>44156</v>
      </c>
      <c r="E7929" s="3">
        <v>44160</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2020</v>
      </c>
      <c r="D7930" s="3">
        <v>44156</v>
      </c>
      <c r="E7930" s="3">
        <v>44160</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2020</v>
      </c>
      <c r="D7931" s="3">
        <v>44038</v>
      </c>
      <c r="E7931" s="3">
        <v>44040</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2019</v>
      </c>
      <c r="D7932" s="3">
        <v>43550</v>
      </c>
      <c r="E7932" s="3">
        <v>43552</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2019</v>
      </c>
      <c r="D7933" s="3">
        <v>43662</v>
      </c>
      <c r="E7933" s="3">
        <v>43667</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2019</v>
      </c>
      <c r="D7934" s="3">
        <v>43662</v>
      </c>
      <c r="E7934" s="3">
        <v>43667</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2020</v>
      </c>
      <c r="D7935" s="3">
        <v>44061</v>
      </c>
      <c r="E7935" s="3">
        <v>44068</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2020</v>
      </c>
      <c r="D7936" s="3">
        <v>44061</v>
      </c>
      <c r="E7936" s="3">
        <v>44068</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2020</v>
      </c>
      <c r="D7937" s="3">
        <v>44061</v>
      </c>
      <c r="E7937" s="3">
        <v>44068</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2020</v>
      </c>
      <c r="D7938" s="3">
        <v>44061</v>
      </c>
      <c r="E7938" s="3">
        <v>44068</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2020</v>
      </c>
      <c r="D7939" s="3">
        <v>44061</v>
      </c>
      <c r="E7939" s="3">
        <v>44068</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2020</v>
      </c>
      <c r="D7940" s="3">
        <v>44061</v>
      </c>
      <c r="E7940" s="3">
        <v>44068</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2020</v>
      </c>
      <c r="D7941" s="3">
        <v>44061</v>
      </c>
      <c r="E7941" s="3">
        <v>44068</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2019</v>
      </c>
      <c r="D7942" s="3">
        <v>43814</v>
      </c>
      <c r="E7942" s="3">
        <v>43817</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2019</v>
      </c>
      <c r="D7943" s="3">
        <v>43814</v>
      </c>
      <c r="E7943" s="3">
        <v>43817</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2020</v>
      </c>
      <c r="D7944" s="3">
        <v>44191</v>
      </c>
      <c r="E7944" s="3">
        <v>44198</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2020</v>
      </c>
      <c r="D7945" s="3">
        <v>44191</v>
      </c>
      <c r="E7945" s="3">
        <v>44198</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2020</v>
      </c>
      <c r="D7946" s="3">
        <v>44191</v>
      </c>
      <c r="E7946" s="3">
        <v>44198</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2020</v>
      </c>
      <c r="D7947" s="3">
        <v>44191</v>
      </c>
      <c r="E7947" s="3">
        <v>44198</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2020</v>
      </c>
      <c r="D7948" s="3">
        <v>44191</v>
      </c>
      <c r="E7948" s="3">
        <v>44198</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2017</v>
      </c>
      <c r="D7949" s="3">
        <v>42795</v>
      </c>
      <c r="E7949" s="3">
        <v>42799</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2017</v>
      </c>
      <c r="D7950" s="3">
        <v>42795</v>
      </c>
      <c r="E7950" s="3">
        <v>42799</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2017</v>
      </c>
      <c r="D7951" s="3">
        <v>42795</v>
      </c>
      <c r="E7951" s="3">
        <v>42799</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2017</v>
      </c>
      <c r="D7952" s="3">
        <v>42795</v>
      </c>
      <c r="E7952" s="3">
        <v>42799</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2018</v>
      </c>
      <c r="D7953" s="3">
        <v>43423</v>
      </c>
      <c r="E7953" s="3">
        <v>43428</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2018</v>
      </c>
      <c r="D7954" s="3">
        <v>43423</v>
      </c>
      <c r="E7954" s="3">
        <v>43428</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2017</v>
      </c>
      <c r="D7955" s="3">
        <v>42826</v>
      </c>
      <c r="E7955" s="3">
        <v>42831</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2017</v>
      </c>
      <c r="D7956" s="3">
        <v>42826</v>
      </c>
      <c r="E7956" s="3">
        <v>42831</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2020</v>
      </c>
      <c r="D7957" s="3">
        <v>44110</v>
      </c>
      <c r="E7957" s="3">
        <v>44115</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2020</v>
      </c>
      <c r="D7958" s="3">
        <v>44110</v>
      </c>
      <c r="E7958" s="3">
        <v>44115</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2020</v>
      </c>
      <c r="D7959" s="3">
        <v>44110</v>
      </c>
      <c r="E7959" s="3">
        <v>44115</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2020</v>
      </c>
      <c r="D7960" s="3">
        <v>44110</v>
      </c>
      <c r="E7960" s="3">
        <v>44115</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2020</v>
      </c>
      <c r="D7961" s="3">
        <v>44110</v>
      </c>
      <c r="E7961" s="3">
        <v>44115</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2020</v>
      </c>
      <c r="D7962" s="3">
        <v>44110</v>
      </c>
      <c r="E7962" s="3">
        <v>44115</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2020</v>
      </c>
      <c r="D7963" s="3">
        <v>44154</v>
      </c>
      <c r="E7963" s="3">
        <v>44159</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2020</v>
      </c>
      <c r="D7964" s="3">
        <v>44154</v>
      </c>
      <c r="E7964" s="3">
        <v>44159</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2020</v>
      </c>
      <c r="D7965" s="3">
        <v>44154</v>
      </c>
      <c r="E7965" s="3">
        <v>44159</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2020</v>
      </c>
      <c r="D7966" s="3">
        <v>44154</v>
      </c>
      <c r="E7966" s="3">
        <v>44159</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2020</v>
      </c>
      <c r="D7967" s="3">
        <v>44154</v>
      </c>
      <c r="E7967" s="3">
        <v>44159</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2018</v>
      </c>
      <c r="D7968" s="3">
        <v>43182</v>
      </c>
      <c r="E7968" s="3">
        <v>43189</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2019</v>
      </c>
      <c r="D7969" s="3">
        <v>43749</v>
      </c>
      <c r="E7969" s="3">
        <v>43751</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2019</v>
      </c>
      <c r="D7970" s="3">
        <v>43749</v>
      </c>
      <c r="E7970" s="3">
        <v>43751</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2019</v>
      </c>
      <c r="D7971" s="3">
        <v>43749</v>
      </c>
      <c r="E7971" s="3">
        <v>43751</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2018</v>
      </c>
      <c r="D7972" s="3">
        <v>43328</v>
      </c>
      <c r="E7972" s="3">
        <v>43332</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2018</v>
      </c>
      <c r="D7973" s="3">
        <v>43328</v>
      </c>
      <c r="E7973" s="3">
        <v>43332</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2018</v>
      </c>
      <c r="D7974" s="3">
        <v>43328</v>
      </c>
      <c r="E7974" s="3">
        <v>43332</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2018</v>
      </c>
      <c r="D7975" s="3">
        <v>43328</v>
      </c>
      <c r="E7975" s="3">
        <v>43332</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2018</v>
      </c>
      <c r="D7976" s="3">
        <v>43328</v>
      </c>
      <c r="E7976" s="3">
        <v>43332</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2018</v>
      </c>
      <c r="D7977" s="3">
        <v>43328</v>
      </c>
      <c r="E7977" s="3">
        <v>43332</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2018</v>
      </c>
      <c r="D7978" s="3">
        <v>43328</v>
      </c>
      <c r="E7978" s="3">
        <v>43332</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2017</v>
      </c>
      <c r="D7979" s="3">
        <v>42886</v>
      </c>
      <c r="E7979" s="3">
        <v>42891</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2017</v>
      </c>
      <c r="D7980" s="3">
        <v>42886</v>
      </c>
      <c r="E7980" s="3">
        <v>42891</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2018</v>
      </c>
      <c r="D7981" s="3">
        <v>43339</v>
      </c>
      <c r="E7981" s="3">
        <v>43343</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2017</v>
      </c>
      <c r="D7982" s="3">
        <v>42739</v>
      </c>
      <c r="E7982" s="3">
        <v>42743</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2017</v>
      </c>
      <c r="D7983" s="3">
        <v>42988</v>
      </c>
      <c r="E7983" s="3">
        <v>42991</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2017</v>
      </c>
      <c r="D7984" s="3">
        <v>42988</v>
      </c>
      <c r="E7984" s="3">
        <v>42991</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2020</v>
      </c>
      <c r="D7985" s="3">
        <v>43853</v>
      </c>
      <c r="E7985" s="3">
        <v>43856</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2020</v>
      </c>
      <c r="D7986" s="3">
        <v>43853</v>
      </c>
      <c r="E7986" s="3">
        <v>43856</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2019</v>
      </c>
      <c r="D7987" s="3">
        <v>43577</v>
      </c>
      <c r="E7987" s="3">
        <v>43580</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2019</v>
      </c>
      <c r="D7988" s="3">
        <v>43667</v>
      </c>
      <c r="E7988" s="3">
        <v>43670</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2019</v>
      </c>
      <c r="D7989" s="3">
        <v>43701</v>
      </c>
      <c r="E7989" s="3">
        <v>43707</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2019</v>
      </c>
      <c r="D7990" s="3">
        <v>43701</v>
      </c>
      <c r="E7990" s="3">
        <v>43707</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2019</v>
      </c>
      <c r="D7991" s="3">
        <v>43701</v>
      </c>
      <c r="E7991" s="3">
        <v>43707</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2019</v>
      </c>
      <c r="D7992" s="3">
        <v>43701</v>
      </c>
      <c r="E7992" s="3">
        <v>43707</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2019</v>
      </c>
      <c r="D7993" s="3">
        <v>43631</v>
      </c>
      <c r="E7993" s="3">
        <v>43634</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2019</v>
      </c>
      <c r="D7994" s="3">
        <v>43631</v>
      </c>
      <c r="E7994" s="3">
        <v>43634</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2018</v>
      </c>
      <c r="D7995" s="3">
        <v>43424</v>
      </c>
      <c r="E7995" s="3">
        <v>43427</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2018</v>
      </c>
      <c r="D7996" s="3">
        <v>43424</v>
      </c>
      <c r="E7996" s="3">
        <v>43427</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2018</v>
      </c>
      <c r="D7997" s="3">
        <v>43424</v>
      </c>
      <c r="E7997" s="3">
        <v>43427</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2020</v>
      </c>
      <c r="D7998" s="3">
        <v>44139</v>
      </c>
      <c r="E7998" s="3">
        <v>44141</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2020</v>
      </c>
      <c r="D7999" s="3">
        <v>44139</v>
      </c>
      <c r="E7999" s="3">
        <v>44141</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2017</v>
      </c>
      <c r="D8000" s="3">
        <v>42859</v>
      </c>
      <c r="E8000" s="3">
        <v>42862</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2017</v>
      </c>
      <c r="D8001" s="3">
        <v>42859</v>
      </c>
      <c r="E8001" s="3">
        <v>42862</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2018</v>
      </c>
      <c r="D8002" s="3">
        <v>43412</v>
      </c>
      <c r="E8002" s="3">
        <v>43416</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2018</v>
      </c>
      <c r="D8003" s="3">
        <v>43446</v>
      </c>
      <c r="E8003" s="3">
        <v>43449</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2018</v>
      </c>
      <c r="D8004" s="3">
        <v>43446</v>
      </c>
      <c r="E8004" s="3">
        <v>43449</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2017</v>
      </c>
      <c r="D8005" s="3">
        <v>43070</v>
      </c>
      <c r="E8005" s="3">
        <v>43072</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2017</v>
      </c>
      <c r="D8006" s="3">
        <v>43070</v>
      </c>
      <c r="E8006" s="3">
        <v>43072</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2017</v>
      </c>
      <c r="D8007" s="3">
        <v>43070</v>
      </c>
      <c r="E8007" s="3">
        <v>43072</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2019</v>
      </c>
      <c r="D8008" s="3">
        <v>43746</v>
      </c>
      <c r="E8008" s="3">
        <v>43750</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2018</v>
      </c>
      <c r="D8009" s="3">
        <v>43421</v>
      </c>
      <c r="E8009" s="3">
        <v>43428</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2018</v>
      </c>
      <c r="D8010" s="3">
        <v>43421</v>
      </c>
      <c r="E8010" s="3">
        <v>43428</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2018</v>
      </c>
      <c r="D8011" s="3">
        <v>43421</v>
      </c>
      <c r="E8011" s="3">
        <v>43428</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2017</v>
      </c>
      <c r="D8012" s="3">
        <v>42811</v>
      </c>
      <c r="E8012" s="3">
        <v>42814</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2018</v>
      </c>
      <c r="D8013" s="3">
        <v>43271</v>
      </c>
      <c r="E8013" s="3">
        <v>43274</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2020</v>
      </c>
      <c r="D8014" s="3">
        <v>43977</v>
      </c>
      <c r="E8014" s="3">
        <v>43977</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2020</v>
      </c>
      <c r="D8015" s="3">
        <v>43977</v>
      </c>
      <c r="E8015" s="3">
        <v>43977</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2020</v>
      </c>
      <c r="D8016" s="3">
        <v>43977</v>
      </c>
      <c r="E8016" s="3">
        <v>43977</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2020</v>
      </c>
      <c r="D8017" s="3">
        <v>43977</v>
      </c>
      <c r="E8017" s="3">
        <v>43977</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2017</v>
      </c>
      <c r="D8018" s="3">
        <v>42987</v>
      </c>
      <c r="E8018" s="3">
        <v>42989</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2017</v>
      </c>
      <c r="D8019" s="3">
        <v>42987</v>
      </c>
      <c r="E8019" s="3">
        <v>42989</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2020</v>
      </c>
      <c r="D8020" s="3">
        <v>44122</v>
      </c>
      <c r="E8020" s="3">
        <v>44124</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2020</v>
      </c>
      <c r="D8021" s="3">
        <v>44138</v>
      </c>
      <c r="E8021" s="3">
        <v>44141</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2020</v>
      </c>
      <c r="D8022" s="3">
        <v>44138</v>
      </c>
      <c r="E8022" s="3">
        <v>44141</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2017</v>
      </c>
      <c r="D8023" s="3">
        <v>42937</v>
      </c>
      <c r="E8023" s="3">
        <v>42941</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2017</v>
      </c>
      <c r="D8024" s="3">
        <v>42937</v>
      </c>
      <c r="E8024" s="3">
        <v>42941</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2017</v>
      </c>
      <c r="D8025" s="3">
        <v>42937</v>
      </c>
      <c r="E8025" s="3">
        <v>42941</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2017</v>
      </c>
      <c r="D8026" s="3">
        <v>42937</v>
      </c>
      <c r="E8026" s="3">
        <v>42941</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2018</v>
      </c>
      <c r="D8027" s="3">
        <v>43354</v>
      </c>
      <c r="E8027" s="3">
        <v>43358</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2018</v>
      </c>
      <c r="D8028" s="3">
        <v>43354</v>
      </c>
      <c r="E8028" s="3">
        <v>43358</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2018</v>
      </c>
      <c r="D8029" s="3">
        <v>43354</v>
      </c>
      <c r="E8029" s="3">
        <v>43358</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2018</v>
      </c>
      <c r="D8030" s="3">
        <v>43354</v>
      </c>
      <c r="E8030" s="3">
        <v>43358</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2019</v>
      </c>
      <c r="D8031" s="3">
        <v>43760</v>
      </c>
      <c r="E8031" s="3">
        <v>43764</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2019</v>
      </c>
      <c r="D8032" s="3">
        <v>43472</v>
      </c>
      <c r="E8032" s="3">
        <v>43476</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2019</v>
      </c>
      <c r="D8033" s="3">
        <v>43472</v>
      </c>
      <c r="E8033" s="3">
        <v>43476</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2018</v>
      </c>
      <c r="D8034" s="3">
        <v>43276</v>
      </c>
      <c r="E8034" s="3">
        <v>43279</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2018</v>
      </c>
      <c r="D8035" s="3">
        <v>43276</v>
      </c>
      <c r="E8035" s="3">
        <v>43279</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2018</v>
      </c>
      <c r="D8036" s="3">
        <v>43276</v>
      </c>
      <c r="E8036" s="3">
        <v>43279</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2018</v>
      </c>
      <c r="D8037" s="3">
        <v>43276</v>
      </c>
      <c r="E8037" s="3">
        <v>43279</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2018</v>
      </c>
      <c r="D8038" s="3">
        <v>43363</v>
      </c>
      <c r="E8038" s="3">
        <v>43365</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2020</v>
      </c>
      <c r="D8039" s="3">
        <v>44023</v>
      </c>
      <c r="E8039" s="3">
        <v>44027</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2020</v>
      </c>
      <c r="D8040" s="3">
        <v>44013</v>
      </c>
      <c r="E8040" s="3">
        <v>44015</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2020</v>
      </c>
      <c r="D8041" s="3">
        <v>44065</v>
      </c>
      <c r="E8041" s="3">
        <v>44069</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2020</v>
      </c>
      <c r="D8042" s="3">
        <v>44065</v>
      </c>
      <c r="E8042" s="3">
        <v>44069</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2020</v>
      </c>
      <c r="D8043" s="3">
        <v>44065</v>
      </c>
      <c r="E8043" s="3">
        <v>44069</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2020</v>
      </c>
      <c r="D8044" s="3">
        <v>43902</v>
      </c>
      <c r="E8044" s="3">
        <v>43906</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2020</v>
      </c>
      <c r="D8045" s="3">
        <v>43902</v>
      </c>
      <c r="E8045" s="3">
        <v>43906</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2020</v>
      </c>
      <c r="D8046" s="3">
        <v>44090</v>
      </c>
      <c r="E8046" s="3">
        <v>44092</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2019</v>
      </c>
      <c r="D8047" s="3">
        <v>43729</v>
      </c>
      <c r="E8047" s="3">
        <v>43733</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2019</v>
      </c>
      <c r="D8048" s="3">
        <v>43815</v>
      </c>
      <c r="E8048" s="3">
        <v>43817</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2020</v>
      </c>
      <c r="D8049" s="3">
        <v>44139</v>
      </c>
      <c r="E8049" s="3">
        <v>44142</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2019</v>
      </c>
      <c r="D8050" s="3">
        <v>43650</v>
      </c>
      <c r="E8050" s="3">
        <v>43654</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2017</v>
      </c>
      <c r="D8051" s="3">
        <v>43004</v>
      </c>
      <c r="E8051" s="3">
        <v>43008</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2017</v>
      </c>
      <c r="D8052" s="3">
        <v>43004</v>
      </c>
      <c r="E8052" s="3">
        <v>43008</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2017</v>
      </c>
      <c r="D8053" s="3">
        <v>43004</v>
      </c>
      <c r="E8053" s="3">
        <v>43008</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2017</v>
      </c>
      <c r="D8054" s="3">
        <v>42930</v>
      </c>
      <c r="E8054" s="3">
        <v>42933</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2020</v>
      </c>
      <c r="D8055" s="3">
        <v>44103</v>
      </c>
      <c r="E8055" s="3">
        <v>44110</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2018</v>
      </c>
      <c r="D8056" s="3">
        <v>43340</v>
      </c>
      <c r="E8056" s="3">
        <v>43347</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2018</v>
      </c>
      <c r="D8057" s="3">
        <v>43340</v>
      </c>
      <c r="E8057" s="3">
        <v>43347</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2018</v>
      </c>
      <c r="D8058" s="3">
        <v>43340</v>
      </c>
      <c r="E8058" s="3">
        <v>43347</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2018</v>
      </c>
      <c r="D8059" s="3">
        <v>43340</v>
      </c>
      <c r="E8059" s="3">
        <v>43347</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2018</v>
      </c>
      <c r="D8060" s="3">
        <v>43340</v>
      </c>
      <c r="E8060" s="3">
        <v>43347</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2018</v>
      </c>
      <c r="D8061" s="3">
        <v>43340</v>
      </c>
      <c r="E8061" s="3">
        <v>43347</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2018</v>
      </c>
      <c r="D8062" s="3">
        <v>43363</v>
      </c>
      <c r="E8062" s="3">
        <v>43369</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2018</v>
      </c>
      <c r="D8063" s="3">
        <v>43363</v>
      </c>
      <c r="E8063" s="3">
        <v>43369</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2019</v>
      </c>
      <c r="D8064" s="3">
        <v>43777</v>
      </c>
      <c r="E8064" s="3">
        <v>43779</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2019</v>
      </c>
      <c r="D8065" s="3">
        <v>43777</v>
      </c>
      <c r="E8065" s="3">
        <v>43779</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2019</v>
      </c>
      <c r="D8066" s="3">
        <v>43777</v>
      </c>
      <c r="E8066" s="3">
        <v>43779</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2019</v>
      </c>
      <c r="D8067" s="3">
        <v>43777</v>
      </c>
      <c r="E8067" s="3">
        <v>43779</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2019</v>
      </c>
      <c r="D8068" s="3">
        <v>43777</v>
      </c>
      <c r="E8068" s="3">
        <v>43779</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2018</v>
      </c>
      <c r="D8069" s="3">
        <v>43393</v>
      </c>
      <c r="E8069" s="3">
        <v>43397</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2018</v>
      </c>
      <c r="D8070" s="3">
        <v>43393</v>
      </c>
      <c r="E8070" s="3">
        <v>43397</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2020</v>
      </c>
      <c r="D8071" s="3">
        <v>43832</v>
      </c>
      <c r="E8071" s="3">
        <v>43836</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2020</v>
      </c>
      <c r="D8072" s="3">
        <v>43832</v>
      </c>
      <c r="E8072" s="3">
        <v>43836</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2020</v>
      </c>
      <c r="D8073" s="3">
        <v>43832</v>
      </c>
      <c r="E8073" s="3">
        <v>43836</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2020</v>
      </c>
      <c r="D8074" s="3">
        <v>43832</v>
      </c>
      <c r="E8074" s="3">
        <v>43836</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2020</v>
      </c>
      <c r="D8075" s="3">
        <v>43832</v>
      </c>
      <c r="E8075" s="3">
        <v>43836</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2020</v>
      </c>
      <c r="D8076" s="3">
        <v>43832</v>
      </c>
      <c r="E8076" s="3">
        <v>43836</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2020</v>
      </c>
      <c r="D8077" s="3">
        <v>43832</v>
      </c>
      <c r="E8077" s="3">
        <v>43836</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2018</v>
      </c>
      <c r="D8078" s="3">
        <v>43274</v>
      </c>
      <c r="E8078" s="3">
        <v>43280</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2018</v>
      </c>
      <c r="D8079" s="3">
        <v>43274</v>
      </c>
      <c r="E8079" s="3">
        <v>43280</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2018</v>
      </c>
      <c r="D8080" s="3">
        <v>43274</v>
      </c>
      <c r="E8080" s="3">
        <v>43280</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2019</v>
      </c>
      <c r="D8081" s="3">
        <v>43792</v>
      </c>
      <c r="E8081" s="3">
        <v>43797</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2018</v>
      </c>
      <c r="D8082" s="3">
        <v>43399</v>
      </c>
      <c r="E8082" s="3">
        <v>43405</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2018</v>
      </c>
      <c r="D8083" s="3">
        <v>43399</v>
      </c>
      <c r="E8083" s="3">
        <v>43405</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2018</v>
      </c>
      <c r="D8084" s="3">
        <v>43399</v>
      </c>
      <c r="E8084" s="3">
        <v>43405</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2018</v>
      </c>
      <c r="D8085" s="3">
        <v>43399</v>
      </c>
      <c r="E8085" s="3">
        <v>43405</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2018</v>
      </c>
      <c r="D8086" s="3">
        <v>43399</v>
      </c>
      <c r="E8086" s="3">
        <v>43405</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2019</v>
      </c>
      <c r="D8087" s="3">
        <v>43759</v>
      </c>
      <c r="E8087" s="3">
        <v>43765</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2020</v>
      </c>
      <c r="D8088" s="3">
        <v>43950</v>
      </c>
      <c r="E8088" s="3">
        <v>43954</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2019</v>
      </c>
      <c r="D8089" s="3">
        <v>43738</v>
      </c>
      <c r="E8089" s="3">
        <v>43740</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2018</v>
      </c>
      <c r="D8090" s="3">
        <v>43291</v>
      </c>
      <c r="E8090" s="3">
        <v>43295</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2018</v>
      </c>
      <c r="D8091" s="3">
        <v>43319</v>
      </c>
      <c r="E8091" s="3">
        <v>43321</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2017</v>
      </c>
      <c r="D8092" s="3">
        <v>43076</v>
      </c>
      <c r="E8092" s="3">
        <v>43082</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2018</v>
      </c>
      <c r="D8093" s="3">
        <v>43444</v>
      </c>
      <c r="E8093" s="3">
        <v>43448</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2020</v>
      </c>
      <c r="D8094" s="3">
        <v>44144</v>
      </c>
      <c r="E8094" s="3">
        <v>44149</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2020</v>
      </c>
      <c r="D8095" s="3">
        <v>44040</v>
      </c>
      <c r="E8095" s="3">
        <v>44045</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2020</v>
      </c>
      <c r="D8096" s="3">
        <v>44040</v>
      </c>
      <c r="E8096" s="3">
        <v>44045</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2020</v>
      </c>
      <c r="D8097" s="3">
        <v>44040</v>
      </c>
      <c r="E8097" s="3">
        <v>44045</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2020</v>
      </c>
      <c r="D8098" s="3">
        <v>44040</v>
      </c>
      <c r="E8098" s="3">
        <v>44045</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2020</v>
      </c>
      <c r="D8099" s="3">
        <v>44194</v>
      </c>
      <c r="E8099" s="3">
        <v>44198</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2020</v>
      </c>
      <c r="D8100" s="3">
        <v>44194</v>
      </c>
      <c r="E8100" s="3">
        <v>44198</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2019</v>
      </c>
      <c r="D8101" s="3">
        <v>43535</v>
      </c>
      <c r="E8101" s="3">
        <v>43538</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2019</v>
      </c>
      <c r="D8102" s="3">
        <v>43535</v>
      </c>
      <c r="E8102" s="3">
        <v>43538</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2018</v>
      </c>
      <c r="D8103" s="3">
        <v>43242</v>
      </c>
      <c r="E8103" s="3">
        <v>43246</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2018</v>
      </c>
      <c r="D8104" s="3">
        <v>43242</v>
      </c>
      <c r="E8104" s="3">
        <v>43246</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2018</v>
      </c>
      <c r="D8105" s="3">
        <v>43242</v>
      </c>
      <c r="E8105" s="3">
        <v>43246</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2018</v>
      </c>
      <c r="D8106" s="3">
        <v>43242</v>
      </c>
      <c r="E8106" s="3">
        <v>43246</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2020</v>
      </c>
      <c r="D8107" s="3">
        <v>43879</v>
      </c>
      <c r="E8107" s="3">
        <v>43881</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2020</v>
      </c>
      <c r="D8108" s="3">
        <v>43879</v>
      </c>
      <c r="E8108" s="3">
        <v>43881</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2020</v>
      </c>
      <c r="D8109" s="3">
        <v>43879</v>
      </c>
      <c r="E8109" s="3">
        <v>43881</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2020</v>
      </c>
      <c r="D8110" s="3">
        <v>44174</v>
      </c>
      <c r="E8110" s="3">
        <v>44181</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2020</v>
      </c>
      <c r="D8111" s="3">
        <v>44154</v>
      </c>
      <c r="E8111" s="3">
        <v>44159</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2020</v>
      </c>
      <c r="D8112" s="3">
        <v>44154</v>
      </c>
      <c r="E8112" s="3">
        <v>44159</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2019</v>
      </c>
      <c r="D8113" s="3">
        <v>43801</v>
      </c>
      <c r="E8113" s="3">
        <v>43803</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2019</v>
      </c>
      <c r="D8114" s="3">
        <v>43801</v>
      </c>
      <c r="E8114" s="3">
        <v>43803</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2019</v>
      </c>
      <c r="D8115" s="3">
        <v>43801</v>
      </c>
      <c r="E8115" s="3">
        <v>43803</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2020</v>
      </c>
      <c r="D8116" s="3">
        <v>44108</v>
      </c>
      <c r="E8116" s="3">
        <v>44112</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2020</v>
      </c>
      <c r="D8117" s="3">
        <v>44073</v>
      </c>
      <c r="E8117" s="3">
        <v>44079</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2020</v>
      </c>
      <c r="D8118" s="3">
        <v>44160</v>
      </c>
      <c r="E8118" s="3">
        <v>44160</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2020</v>
      </c>
      <c r="D8119" s="3">
        <v>44013</v>
      </c>
      <c r="E8119" s="3">
        <v>44018</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2020</v>
      </c>
      <c r="D8120" s="3">
        <v>44035</v>
      </c>
      <c r="E8120" s="3">
        <v>44040</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2019</v>
      </c>
      <c r="D8121" s="3">
        <v>43781</v>
      </c>
      <c r="E8121" s="3">
        <v>43786</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2019</v>
      </c>
      <c r="D8122" s="3">
        <v>43781</v>
      </c>
      <c r="E8122" s="3">
        <v>43786</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2019</v>
      </c>
      <c r="D8123" s="3">
        <v>43781</v>
      </c>
      <c r="E8123" s="3">
        <v>43786</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2017</v>
      </c>
      <c r="D8124" s="3">
        <v>43078</v>
      </c>
      <c r="E8124" s="3">
        <v>43084</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2017</v>
      </c>
      <c r="D8125" s="3">
        <v>43078</v>
      </c>
      <c r="E8125" s="3">
        <v>43084</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2020</v>
      </c>
      <c r="D8126" s="3">
        <v>44082</v>
      </c>
      <c r="E8126" s="3">
        <v>44087</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2018</v>
      </c>
      <c r="D8127" s="3">
        <v>43137</v>
      </c>
      <c r="E8127" s="3">
        <v>43144</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2018</v>
      </c>
      <c r="D8128" s="3">
        <v>43137</v>
      </c>
      <c r="E8128" s="3">
        <v>43144</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2018</v>
      </c>
      <c r="D8129" s="3">
        <v>43137</v>
      </c>
      <c r="E8129" s="3">
        <v>43144</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2020</v>
      </c>
      <c r="D8130" s="3">
        <v>44070</v>
      </c>
      <c r="E8130" s="3">
        <v>44076</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2017</v>
      </c>
      <c r="D8131" s="3">
        <v>42936</v>
      </c>
      <c r="E8131" s="3">
        <v>42939</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2017</v>
      </c>
      <c r="D8132" s="3">
        <v>42936</v>
      </c>
      <c r="E8132" s="3">
        <v>42939</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2017</v>
      </c>
      <c r="D8133" s="3">
        <v>42936</v>
      </c>
      <c r="E8133" s="3">
        <v>42939</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2017</v>
      </c>
      <c r="D8134" s="3">
        <v>42936</v>
      </c>
      <c r="E8134" s="3">
        <v>42939</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2018</v>
      </c>
      <c r="D8135" s="3">
        <v>43381</v>
      </c>
      <c r="E8135" s="3">
        <v>43386</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2018</v>
      </c>
      <c r="D8136" s="3">
        <v>43147</v>
      </c>
      <c r="E8136" s="3">
        <v>43152</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2018</v>
      </c>
      <c r="D8137" s="3">
        <v>43147</v>
      </c>
      <c r="E8137" s="3">
        <v>43152</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2019</v>
      </c>
      <c r="D8138" s="3">
        <v>43690</v>
      </c>
      <c r="E8138" s="3">
        <v>43694</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2017</v>
      </c>
      <c r="D8139" s="3">
        <v>43048</v>
      </c>
      <c r="E8139" s="3">
        <v>43052</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2019</v>
      </c>
      <c r="D8140" s="3">
        <v>43665</v>
      </c>
      <c r="E8140" s="3">
        <v>43669</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2019</v>
      </c>
      <c r="D8141" s="3">
        <v>43665</v>
      </c>
      <c r="E8141" s="3">
        <v>43669</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2019</v>
      </c>
      <c r="D8142" s="3">
        <v>43665</v>
      </c>
      <c r="E8142" s="3">
        <v>43669</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2019</v>
      </c>
      <c r="D8143" s="3">
        <v>43501</v>
      </c>
      <c r="E8143" s="3">
        <v>43506</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2019</v>
      </c>
      <c r="D8144" s="3">
        <v>43501</v>
      </c>
      <c r="E8144" s="3">
        <v>43506</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2019</v>
      </c>
      <c r="D8145" s="3">
        <v>43501</v>
      </c>
      <c r="E8145" s="3">
        <v>43506</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2019</v>
      </c>
      <c r="D8146" s="3">
        <v>43501</v>
      </c>
      <c r="E8146" s="3">
        <v>43506</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2017</v>
      </c>
      <c r="D8147" s="3">
        <v>42906</v>
      </c>
      <c r="E8147" s="3">
        <v>42913</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2017</v>
      </c>
      <c r="D8148" s="3">
        <v>42906</v>
      </c>
      <c r="E8148" s="3">
        <v>42913</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2020</v>
      </c>
      <c r="D8149" s="3">
        <v>43992</v>
      </c>
      <c r="E8149" s="3">
        <v>43997</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2019</v>
      </c>
      <c r="D8150" s="3">
        <v>43827</v>
      </c>
      <c r="E8150" s="3">
        <v>43831</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2017</v>
      </c>
      <c r="D8151" s="3">
        <v>42762</v>
      </c>
      <c r="E8151" s="3">
        <v>42765</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2017</v>
      </c>
      <c r="D8152" s="3">
        <v>42762</v>
      </c>
      <c r="E8152" s="3">
        <v>42765</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2020</v>
      </c>
      <c r="D8153" s="3">
        <v>43914</v>
      </c>
      <c r="E8153" s="3">
        <v>43916</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2020</v>
      </c>
      <c r="D8154" s="3">
        <v>43914</v>
      </c>
      <c r="E8154" s="3">
        <v>43916</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2020</v>
      </c>
      <c r="D8155" s="3">
        <v>43914</v>
      </c>
      <c r="E8155" s="3">
        <v>43916</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2020</v>
      </c>
      <c r="D8156" s="3">
        <v>43911</v>
      </c>
      <c r="E8156" s="3">
        <v>43915</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2020</v>
      </c>
      <c r="D8157" s="3">
        <v>43911</v>
      </c>
      <c r="E8157" s="3">
        <v>43915</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2019</v>
      </c>
      <c r="D8158" s="3">
        <v>43743</v>
      </c>
      <c r="E8158" s="3">
        <v>43748</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2019</v>
      </c>
      <c r="D8159" s="3">
        <v>43788</v>
      </c>
      <c r="E8159" s="3">
        <v>43792</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2020</v>
      </c>
      <c r="D8160" s="3">
        <v>44192</v>
      </c>
      <c r="E8160" s="3">
        <v>44198</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2019</v>
      </c>
      <c r="D8161" s="3">
        <v>43534</v>
      </c>
      <c r="E8161" s="3">
        <v>43538</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2019</v>
      </c>
      <c r="D8162" s="3">
        <v>43512</v>
      </c>
      <c r="E8162" s="3">
        <v>43516</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2018</v>
      </c>
      <c r="D8163" s="3">
        <v>43371</v>
      </c>
      <c r="E8163" s="3">
        <v>43376</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2018</v>
      </c>
      <c r="D8164" s="3">
        <v>43371</v>
      </c>
      <c r="E8164" s="3">
        <v>43376</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2018</v>
      </c>
      <c r="D8165" s="3">
        <v>43406</v>
      </c>
      <c r="E8165" s="3">
        <v>43410</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2018</v>
      </c>
      <c r="D8166" s="3">
        <v>43406</v>
      </c>
      <c r="E8166" s="3">
        <v>43410</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2018</v>
      </c>
      <c r="D8167" s="3">
        <v>43406</v>
      </c>
      <c r="E8167" s="3">
        <v>43410</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2018</v>
      </c>
      <c r="D8168" s="3">
        <v>43406</v>
      </c>
      <c r="E8168" s="3">
        <v>43410</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2019</v>
      </c>
      <c r="D8169" s="3">
        <v>43678</v>
      </c>
      <c r="E8169" s="3">
        <v>43683</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2020</v>
      </c>
      <c r="D8170" s="3">
        <v>44142</v>
      </c>
      <c r="E8170" s="3">
        <v>44149</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2020</v>
      </c>
      <c r="D8171" s="3">
        <v>44142</v>
      </c>
      <c r="E8171" s="3">
        <v>44149</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2020</v>
      </c>
      <c r="D8172" s="3">
        <v>44142</v>
      </c>
      <c r="E8172" s="3">
        <v>44149</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2019</v>
      </c>
      <c r="D8173" s="3">
        <v>43510</v>
      </c>
      <c r="E8173" s="3">
        <v>43515</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2017</v>
      </c>
      <c r="D8174" s="3">
        <v>42925</v>
      </c>
      <c r="E8174" s="3">
        <v>42929</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2017</v>
      </c>
      <c r="D8175" s="3">
        <v>42925</v>
      </c>
      <c r="E8175" s="3">
        <v>42929</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2017</v>
      </c>
      <c r="D8176" s="3">
        <v>42925</v>
      </c>
      <c r="E8176" s="3">
        <v>42929</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2019</v>
      </c>
      <c r="D8177" s="3">
        <v>43495</v>
      </c>
      <c r="E8177" s="3">
        <v>43500</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2019</v>
      </c>
      <c r="D8178" s="3">
        <v>43731</v>
      </c>
      <c r="E8178" s="3">
        <v>43734</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2020</v>
      </c>
      <c r="D8179" s="3">
        <v>44188</v>
      </c>
      <c r="E8179" s="3">
        <v>44190</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2019</v>
      </c>
      <c r="D8180" s="3">
        <v>43711</v>
      </c>
      <c r="E8180" s="3">
        <v>43717</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2018</v>
      </c>
      <c r="D8181" s="3">
        <v>43314</v>
      </c>
      <c r="E8181" s="3">
        <v>43318</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2018</v>
      </c>
      <c r="D8182" s="3">
        <v>43425</v>
      </c>
      <c r="E8182" s="3">
        <v>43429</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2018</v>
      </c>
      <c r="D8183" s="3">
        <v>43425</v>
      </c>
      <c r="E8183" s="3">
        <v>43429</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2020</v>
      </c>
      <c r="D8184" s="3">
        <v>43970</v>
      </c>
      <c r="E8184" s="3">
        <v>43974</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2020</v>
      </c>
      <c r="D8185" s="3">
        <v>43970</v>
      </c>
      <c r="E8185" s="3">
        <v>43974</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2020</v>
      </c>
      <c r="D8186" s="3">
        <v>44036</v>
      </c>
      <c r="E8186" s="3">
        <v>44040</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2018</v>
      </c>
      <c r="D8187" s="3">
        <v>43356</v>
      </c>
      <c r="E8187" s="3">
        <v>43360</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2018</v>
      </c>
      <c r="D8188" s="3">
        <v>43356</v>
      </c>
      <c r="E8188" s="3">
        <v>43360</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2019</v>
      </c>
      <c r="D8189" s="3">
        <v>43810</v>
      </c>
      <c r="E8189" s="3">
        <v>43816</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2018</v>
      </c>
      <c r="D8190" s="3">
        <v>43375</v>
      </c>
      <c r="E8190" s="3">
        <v>43378</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2018</v>
      </c>
      <c r="D8191" s="3">
        <v>43375</v>
      </c>
      <c r="E8191" s="3">
        <v>43378</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2020</v>
      </c>
      <c r="D8192" s="3">
        <v>44153</v>
      </c>
      <c r="E8192" s="3">
        <v>44157</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2020</v>
      </c>
      <c r="D8193" s="3">
        <v>44153</v>
      </c>
      <c r="E8193" s="3">
        <v>44157</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2018</v>
      </c>
      <c r="D8194" s="3">
        <v>43434</v>
      </c>
      <c r="E8194" s="3">
        <v>43437</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2018</v>
      </c>
      <c r="D8195" s="3">
        <v>43434</v>
      </c>
      <c r="E8195" s="3">
        <v>43437</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2018</v>
      </c>
      <c r="D8196" s="3">
        <v>43434</v>
      </c>
      <c r="E8196" s="3">
        <v>43437</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2018</v>
      </c>
      <c r="D8197" s="3">
        <v>43440</v>
      </c>
      <c r="E8197" s="3">
        <v>43445</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2020</v>
      </c>
      <c r="D8198" s="3">
        <v>44080</v>
      </c>
      <c r="E8198" s="3">
        <v>44084</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2020</v>
      </c>
      <c r="D8199" s="3">
        <v>44080</v>
      </c>
      <c r="E8199" s="3">
        <v>44084</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2020</v>
      </c>
      <c r="D8200" s="3">
        <v>44080</v>
      </c>
      <c r="E8200" s="3">
        <v>44084</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2020</v>
      </c>
      <c r="D8201" s="3">
        <v>43946</v>
      </c>
      <c r="E8201" s="3">
        <v>43952</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2020</v>
      </c>
      <c r="D8202" s="3">
        <v>43946</v>
      </c>
      <c r="E8202" s="3">
        <v>43952</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2018</v>
      </c>
      <c r="D8203" s="3">
        <v>43412</v>
      </c>
      <c r="E8203" s="3">
        <v>43412</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2018</v>
      </c>
      <c r="D8204" s="3">
        <v>43412</v>
      </c>
      <c r="E8204" s="3">
        <v>43412</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2018</v>
      </c>
      <c r="D8205" s="3">
        <v>43412</v>
      </c>
      <c r="E8205" s="3">
        <v>43412</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2018</v>
      </c>
      <c r="D8206" s="3">
        <v>43412</v>
      </c>
      <c r="E8206" s="3">
        <v>43412</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2018</v>
      </c>
      <c r="D8207" s="3">
        <v>43412</v>
      </c>
      <c r="E8207" s="3">
        <v>43412</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2018</v>
      </c>
      <c r="D8208" s="3">
        <v>43216</v>
      </c>
      <c r="E8208" s="3">
        <v>43220</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2018</v>
      </c>
      <c r="D8209" s="3">
        <v>43216</v>
      </c>
      <c r="E8209" s="3">
        <v>43220</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2018</v>
      </c>
      <c r="D8210" s="3">
        <v>43363</v>
      </c>
      <c r="E8210" s="3">
        <v>43367</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2018</v>
      </c>
      <c r="D8211" s="3">
        <v>43363</v>
      </c>
      <c r="E8211" s="3">
        <v>43367</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2020</v>
      </c>
      <c r="D8212" s="3">
        <v>44082</v>
      </c>
      <c r="E8212" s="3">
        <v>44087</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2019</v>
      </c>
      <c r="D8213" s="3">
        <v>43777</v>
      </c>
      <c r="E8213" s="3">
        <v>43782</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2019</v>
      </c>
      <c r="D8214" s="3">
        <v>43777</v>
      </c>
      <c r="E8214" s="3">
        <v>43782</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2018</v>
      </c>
      <c r="D8215" s="3">
        <v>43368</v>
      </c>
      <c r="E8215" s="3">
        <v>43375</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2018</v>
      </c>
      <c r="D8216" s="3">
        <v>43368</v>
      </c>
      <c r="E8216" s="3">
        <v>43375</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2018</v>
      </c>
      <c r="D8217" s="3">
        <v>43368</v>
      </c>
      <c r="E8217" s="3">
        <v>43375</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2018</v>
      </c>
      <c r="D8218" s="3">
        <v>43368</v>
      </c>
      <c r="E8218" s="3">
        <v>43375</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2017</v>
      </c>
      <c r="D8219" s="3">
        <v>43011</v>
      </c>
      <c r="E8219" s="3">
        <v>43015</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2017</v>
      </c>
      <c r="D8220" s="3">
        <v>43011</v>
      </c>
      <c r="E8220" s="3">
        <v>43015</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2017</v>
      </c>
      <c r="D8221" s="3">
        <v>43011</v>
      </c>
      <c r="E8221" s="3">
        <v>43015</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2017</v>
      </c>
      <c r="D8222" s="3">
        <v>43011</v>
      </c>
      <c r="E8222" s="3">
        <v>43015</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2017</v>
      </c>
      <c r="D8223" s="3">
        <v>43011</v>
      </c>
      <c r="E8223" s="3">
        <v>43015</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2017</v>
      </c>
      <c r="D8224" s="3">
        <v>42785</v>
      </c>
      <c r="E8224" s="3">
        <v>42791</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2019</v>
      </c>
      <c r="D8225" s="3">
        <v>43629</v>
      </c>
      <c r="E8225" s="3">
        <v>43633</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2019</v>
      </c>
      <c r="D8226" s="3">
        <v>43629</v>
      </c>
      <c r="E8226" s="3">
        <v>43633</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2020</v>
      </c>
      <c r="D8227" s="3">
        <v>44137</v>
      </c>
      <c r="E8227" s="3">
        <v>44140</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2020</v>
      </c>
      <c r="D8228" s="3">
        <v>44137</v>
      </c>
      <c r="E8228" s="3">
        <v>44140</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2019</v>
      </c>
      <c r="D8229" s="3">
        <v>43560</v>
      </c>
      <c r="E8229" s="3">
        <v>43564</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2019</v>
      </c>
      <c r="D8230" s="3">
        <v>43560</v>
      </c>
      <c r="E8230" s="3">
        <v>43564</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2019</v>
      </c>
      <c r="D8231" s="3">
        <v>43560</v>
      </c>
      <c r="E8231" s="3">
        <v>43564</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2019</v>
      </c>
      <c r="D8232" s="3">
        <v>43647</v>
      </c>
      <c r="E8232" s="3">
        <v>43649</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2019</v>
      </c>
      <c r="D8233" s="3">
        <v>43647</v>
      </c>
      <c r="E8233" s="3">
        <v>43649</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2017</v>
      </c>
      <c r="D8234" s="3">
        <v>43000</v>
      </c>
      <c r="E8234" s="3">
        <v>43006</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2017</v>
      </c>
      <c r="D8235" s="3">
        <v>43000</v>
      </c>
      <c r="E8235" s="3">
        <v>43006</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2020</v>
      </c>
      <c r="D8236" s="3">
        <v>43953</v>
      </c>
      <c r="E8236" s="3">
        <v>43958</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2020</v>
      </c>
      <c r="D8237" s="3">
        <v>43953</v>
      </c>
      <c r="E8237" s="3">
        <v>43958</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2020</v>
      </c>
      <c r="D8238" s="3">
        <v>43953</v>
      </c>
      <c r="E8238" s="3">
        <v>43958</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2020</v>
      </c>
      <c r="D8239" s="3">
        <v>44125</v>
      </c>
      <c r="E8239" s="3">
        <v>44125</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2020</v>
      </c>
      <c r="D8240" s="3">
        <v>44125</v>
      </c>
      <c r="E8240" s="3">
        <v>44125</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2020</v>
      </c>
      <c r="D8241" s="3">
        <v>44125</v>
      </c>
      <c r="E8241" s="3">
        <v>44125</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2020</v>
      </c>
      <c r="D8242" s="3">
        <v>44125</v>
      </c>
      <c r="E8242" s="3">
        <v>44125</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2017</v>
      </c>
      <c r="D8243" s="3">
        <v>42979</v>
      </c>
      <c r="E8243" s="3">
        <v>42983</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2017</v>
      </c>
      <c r="D8244" s="3">
        <v>42979</v>
      </c>
      <c r="E8244" s="3">
        <v>42983</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2017</v>
      </c>
      <c r="D8245" s="3">
        <v>42959</v>
      </c>
      <c r="E8245" s="3">
        <v>42963</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2017</v>
      </c>
      <c r="D8246" s="3">
        <v>42959</v>
      </c>
      <c r="E8246" s="3">
        <v>42963</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2017</v>
      </c>
      <c r="D8247" s="3">
        <v>42966</v>
      </c>
      <c r="E8247" s="3">
        <v>42970</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2018</v>
      </c>
      <c r="D8248" s="3">
        <v>43230</v>
      </c>
      <c r="E8248" s="3">
        <v>43230</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2018</v>
      </c>
      <c r="D8249" s="3">
        <v>43230</v>
      </c>
      <c r="E8249" s="3">
        <v>43230</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2019</v>
      </c>
      <c r="D8250" s="3">
        <v>43596</v>
      </c>
      <c r="E8250" s="3">
        <v>43599</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2018</v>
      </c>
      <c r="D8251" s="3">
        <v>43164</v>
      </c>
      <c r="E8251" s="3">
        <v>43168</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2018</v>
      </c>
      <c r="D8252" s="3">
        <v>43164</v>
      </c>
      <c r="E8252" s="3">
        <v>43168</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2018</v>
      </c>
      <c r="D8253" s="3">
        <v>43164</v>
      </c>
      <c r="E8253" s="3">
        <v>43168</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2018</v>
      </c>
      <c r="D8254" s="3">
        <v>43164</v>
      </c>
      <c r="E8254" s="3">
        <v>43168</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2020</v>
      </c>
      <c r="D8255" s="3">
        <v>44056</v>
      </c>
      <c r="E8255" s="3">
        <v>44063</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2020</v>
      </c>
      <c r="D8256" s="3">
        <v>44056</v>
      </c>
      <c r="E8256" s="3">
        <v>44063</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2020</v>
      </c>
      <c r="D8257" s="3">
        <v>44056</v>
      </c>
      <c r="E8257" s="3">
        <v>44063</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2020</v>
      </c>
      <c r="D8258" s="3">
        <v>44056</v>
      </c>
      <c r="E8258" s="3">
        <v>44063</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2020</v>
      </c>
      <c r="D8259" s="3">
        <v>44056</v>
      </c>
      <c r="E8259" s="3">
        <v>44063</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2020</v>
      </c>
      <c r="D8260" s="3">
        <v>44056</v>
      </c>
      <c r="E8260" s="3">
        <v>44063</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2019</v>
      </c>
      <c r="D8261" s="3">
        <v>43643</v>
      </c>
      <c r="E8261" s="3">
        <v>43643</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2019</v>
      </c>
      <c r="D8262" s="3">
        <v>43643</v>
      </c>
      <c r="E8262" s="3">
        <v>43643</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2019</v>
      </c>
      <c r="D8263" s="3">
        <v>43643</v>
      </c>
      <c r="E8263" s="3">
        <v>43643</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2019</v>
      </c>
      <c r="D8264" s="3">
        <v>43815</v>
      </c>
      <c r="E8264" s="3">
        <v>43819</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2018</v>
      </c>
      <c r="D8265" s="3">
        <v>43356</v>
      </c>
      <c r="E8265" s="3">
        <v>43360</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2017</v>
      </c>
      <c r="D8266" s="3">
        <v>43099</v>
      </c>
      <c r="E8266" s="3">
        <v>43104</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2017</v>
      </c>
      <c r="D8267" s="3">
        <v>43099</v>
      </c>
      <c r="E8267" s="3">
        <v>43104</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2017</v>
      </c>
      <c r="D8268" s="3">
        <v>42854</v>
      </c>
      <c r="E8268" s="3">
        <v>42859</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2020</v>
      </c>
      <c r="D8269" s="3">
        <v>43861</v>
      </c>
      <c r="E8269" s="3">
        <v>43868</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2020</v>
      </c>
      <c r="D8270" s="3">
        <v>43861</v>
      </c>
      <c r="E8270" s="3">
        <v>43868</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2020</v>
      </c>
      <c r="D8271" s="3">
        <v>43861</v>
      </c>
      <c r="E8271" s="3">
        <v>43868</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2020</v>
      </c>
      <c r="D8272" s="3">
        <v>43861</v>
      </c>
      <c r="E8272" s="3">
        <v>43868</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2019</v>
      </c>
      <c r="D8273" s="3">
        <v>43825</v>
      </c>
      <c r="E8273" s="3">
        <v>43831</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2019</v>
      </c>
      <c r="D8274" s="3">
        <v>43759</v>
      </c>
      <c r="E8274" s="3">
        <v>43764</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2018</v>
      </c>
      <c r="D8275" s="3">
        <v>43264</v>
      </c>
      <c r="E8275" s="3">
        <v>43266</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2020</v>
      </c>
      <c r="D8276" s="3">
        <v>44013</v>
      </c>
      <c r="E8276" s="3">
        <v>44017</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2018</v>
      </c>
      <c r="D8277" s="3">
        <v>43277</v>
      </c>
      <c r="E8277" s="3">
        <v>43281</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2019</v>
      </c>
      <c r="D8278" s="3">
        <v>43517</v>
      </c>
      <c r="E8278" s="3">
        <v>43521</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2019</v>
      </c>
      <c r="D8279" s="3">
        <v>43517</v>
      </c>
      <c r="E8279" s="3">
        <v>43521</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2019</v>
      </c>
      <c r="D8280" s="3">
        <v>43517</v>
      </c>
      <c r="E8280" s="3">
        <v>43521</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2020</v>
      </c>
      <c r="D8281" s="3">
        <v>43944</v>
      </c>
      <c r="E8281" s="3">
        <v>43948</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2020</v>
      </c>
      <c r="D8282" s="3">
        <v>43961</v>
      </c>
      <c r="E8282" s="3">
        <v>43962</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2020</v>
      </c>
      <c r="D8283" s="3">
        <v>43961</v>
      </c>
      <c r="E8283" s="3">
        <v>43962</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2018</v>
      </c>
      <c r="D8284" s="3">
        <v>43455</v>
      </c>
      <c r="E8284" s="3">
        <v>43460</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2018</v>
      </c>
      <c r="D8285" s="3">
        <v>43455</v>
      </c>
      <c r="E8285" s="3">
        <v>43460</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2018</v>
      </c>
      <c r="D8286" s="3">
        <v>43455</v>
      </c>
      <c r="E8286" s="3">
        <v>43460</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2018</v>
      </c>
      <c r="D8287" s="3">
        <v>43455</v>
      </c>
      <c r="E8287" s="3">
        <v>43460</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2017</v>
      </c>
      <c r="D8288" s="3">
        <v>42959</v>
      </c>
      <c r="E8288" s="3">
        <v>42963</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2017</v>
      </c>
      <c r="D8289" s="3">
        <v>42959</v>
      </c>
      <c r="E8289" s="3">
        <v>42963</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2017</v>
      </c>
      <c r="D8290" s="3">
        <v>42959</v>
      </c>
      <c r="E8290" s="3">
        <v>42963</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2017</v>
      </c>
      <c r="D8291" s="3">
        <v>42959</v>
      </c>
      <c r="E8291" s="3">
        <v>42963</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2017</v>
      </c>
      <c r="D8292" s="3">
        <v>42959</v>
      </c>
      <c r="E8292" s="3">
        <v>42963</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2017</v>
      </c>
      <c r="D8293" s="3">
        <v>42959</v>
      </c>
      <c r="E8293" s="3">
        <v>42963</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2018</v>
      </c>
      <c r="D8294" s="3">
        <v>43445</v>
      </c>
      <c r="E8294" s="3">
        <v>43449</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2020</v>
      </c>
      <c r="D8295" s="3">
        <v>44139</v>
      </c>
      <c r="E8295" s="3">
        <v>44143</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2020</v>
      </c>
      <c r="D8296" s="3">
        <v>43904</v>
      </c>
      <c r="E8296" s="3">
        <v>43908</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2019</v>
      </c>
      <c r="D8297" s="3">
        <v>43616</v>
      </c>
      <c r="E8297" s="3">
        <v>43620</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2019</v>
      </c>
      <c r="D8298" s="3">
        <v>43616</v>
      </c>
      <c r="E8298" s="3">
        <v>43620</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2018</v>
      </c>
      <c r="D8299" s="3">
        <v>43286</v>
      </c>
      <c r="E8299" s="3">
        <v>43292</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2018</v>
      </c>
      <c r="D8300" s="3">
        <v>43286</v>
      </c>
      <c r="E8300" s="3">
        <v>43292</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2017</v>
      </c>
      <c r="D8301" s="3">
        <v>42805</v>
      </c>
      <c r="E8301" s="3">
        <v>42809</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2018</v>
      </c>
      <c r="D8302" s="3">
        <v>43210</v>
      </c>
      <c r="E8302" s="3">
        <v>43214</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2020</v>
      </c>
      <c r="D8303" s="3">
        <v>44039</v>
      </c>
      <c r="E8303" s="3">
        <v>44045</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2020</v>
      </c>
      <c r="D8304" s="3">
        <v>44039</v>
      </c>
      <c r="E8304" s="3">
        <v>44045</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2017</v>
      </c>
      <c r="D8305" s="3">
        <v>43039</v>
      </c>
      <c r="E8305" s="3">
        <v>43041</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2020</v>
      </c>
      <c r="D8306" s="3">
        <v>44139</v>
      </c>
      <c r="E8306" s="3">
        <v>44145</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2019</v>
      </c>
      <c r="D8307" s="3">
        <v>43689</v>
      </c>
      <c r="E8307" s="3">
        <v>43694</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2019</v>
      </c>
      <c r="D8308" s="3">
        <v>43689</v>
      </c>
      <c r="E8308" s="3">
        <v>43694</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2019</v>
      </c>
      <c r="D8309" s="3">
        <v>43689</v>
      </c>
      <c r="E8309" s="3">
        <v>43694</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2019</v>
      </c>
      <c r="D8310" s="3">
        <v>43672</v>
      </c>
      <c r="E8310" s="3">
        <v>43672</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2017</v>
      </c>
      <c r="D8311" s="3">
        <v>42795</v>
      </c>
      <c r="E8311" s="3">
        <v>42801</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2017</v>
      </c>
      <c r="D8312" s="3">
        <v>42795</v>
      </c>
      <c r="E8312" s="3">
        <v>42801</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2020</v>
      </c>
      <c r="D8313" s="3">
        <v>43857</v>
      </c>
      <c r="E8313" s="3">
        <v>43862</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2020</v>
      </c>
      <c r="D8314" s="3">
        <v>43857</v>
      </c>
      <c r="E8314" s="3">
        <v>43862</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2017</v>
      </c>
      <c r="D8315" s="3">
        <v>42928</v>
      </c>
      <c r="E8315" s="3">
        <v>42932</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2017</v>
      </c>
      <c r="D8316" s="3">
        <v>42928</v>
      </c>
      <c r="E8316" s="3">
        <v>42932</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2017</v>
      </c>
      <c r="D8317" s="3">
        <v>42928</v>
      </c>
      <c r="E8317" s="3">
        <v>42932</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2017</v>
      </c>
      <c r="D8318" s="3">
        <v>42928</v>
      </c>
      <c r="E8318" s="3">
        <v>42932</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2020</v>
      </c>
      <c r="D8319" s="3">
        <v>43933</v>
      </c>
      <c r="E8319" s="3">
        <v>43938</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2020</v>
      </c>
      <c r="D8320" s="3">
        <v>43933</v>
      </c>
      <c r="E8320" s="3">
        <v>43938</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2020</v>
      </c>
      <c r="D8321" s="3">
        <v>44149</v>
      </c>
      <c r="E8321" s="3">
        <v>44154</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2018</v>
      </c>
      <c r="D8322" s="3">
        <v>43439</v>
      </c>
      <c r="E8322" s="3">
        <v>43440</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2019</v>
      </c>
      <c r="D8323" s="3">
        <v>43735</v>
      </c>
      <c r="E8323" s="3">
        <v>43740</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2019</v>
      </c>
      <c r="D8324" s="3">
        <v>43789</v>
      </c>
      <c r="E8324" s="3">
        <v>43795</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2019</v>
      </c>
      <c r="D8325" s="3">
        <v>43789</v>
      </c>
      <c r="E8325" s="3">
        <v>43795</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2020</v>
      </c>
      <c r="D8326" s="3">
        <v>44083</v>
      </c>
      <c r="E8326" s="3">
        <v>44084</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2020</v>
      </c>
      <c r="D8327" s="3">
        <v>44083</v>
      </c>
      <c r="E8327" s="3">
        <v>44084</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2020</v>
      </c>
      <c r="D8328" s="3">
        <v>44034</v>
      </c>
      <c r="E8328" s="3">
        <v>44037</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2020</v>
      </c>
      <c r="D8329" s="3">
        <v>44034</v>
      </c>
      <c r="E8329" s="3">
        <v>44037</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2020</v>
      </c>
      <c r="D8330" s="3">
        <v>44111</v>
      </c>
      <c r="E8330" s="3">
        <v>44116</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2020</v>
      </c>
      <c r="D8331" s="3">
        <v>44111</v>
      </c>
      <c r="E8331" s="3">
        <v>44116</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2020</v>
      </c>
      <c r="D8332" s="3">
        <v>44143</v>
      </c>
      <c r="E8332" s="3">
        <v>44147</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2019</v>
      </c>
      <c r="D8333" s="3">
        <v>43534</v>
      </c>
      <c r="E8333" s="3">
        <v>43537</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2019</v>
      </c>
      <c r="D8334" s="3">
        <v>43534</v>
      </c>
      <c r="E8334" s="3">
        <v>43537</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2019</v>
      </c>
      <c r="D8335" s="3">
        <v>43534</v>
      </c>
      <c r="E8335" s="3">
        <v>43537</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2019</v>
      </c>
      <c r="D8336" s="3">
        <v>43534</v>
      </c>
      <c r="E8336" s="3">
        <v>43537</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2020</v>
      </c>
      <c r="D8337" s="3">
        <v>43965</v>
      </c>
      <c r="E8337" s="3">
        <v>43970</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2019</v>
      </c>
      <c r="D8338" s="3">
        <v>43649</v>
      </c>
      <c r="E8338" s="3">
        <v>43655</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2017</v>
      </c>
      <c r="D8339" s="3">
        <v>43096</v>
      </c>
      <c r="E8339" s="3">
        <v>43103</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2017</v>
      </c>
      <c r="D8340" s="3">
        <v>43096</v>
      </c>
      <c r="E8340" s="3">
        <v>43103</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2020</v>
      </c>
      <c r="D8341" s="3">
        <v>43935</v>
      </c>
      <c r="E8341" s="3">
        <v>43939</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2017</v>
      </c>
      <c r="D8342" s="3">
        <v>43053</v>
      </c>
      <c r="E8342" s="3">
        <v>43059</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2020</v>
      </c>
      <c r="D8343" s="3">
        <v>43994</v>
      </c>
      <c r="E8343" s="3">
        <v>43997</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2019</v>
      </c>
      <c r="D8344" s="3">
        <v>43795</v>
      </c>
      <c r="E8344" s="3">
        <v>43800</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2017</v>
      </c>
      <c r="D8345" s="3">
        <v>42815</v>
      </c>
      <c r="E8345" s="3">
        <v>42819</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2017</v>
      </c>
      <c r="D8346" s="3">
        <v>42815</v>
      </c>
      <c r="E8346" s="3">
        <v>42819</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2017</v>
      </c>
      <c r="D8347" s="3">
        <v>42815</v>
      </c>
      <c r="E8347" s="3">
        <v>42819</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2018</v>
      </c>
      <c r="D8348" s="3">
        <v>43220</v>
      </c>
      <c r="E8348" s="3">
        <v>43224</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2018</v>
      </c>
      <c r="D8349" s="3">
        <v>43220</v>
      </c>
      <c r="E8349" s="3">
        <v>43224</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2018</v>
      </c>
      <c r="D8350" s="3">
        <v>43220</v>
      </c>
      <c r="E8350" s="3">
        <v>43224</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2018</v>
      </c>
      <c r="D8351" s="3">
        <v>43220</v>
      </c>
      <c r="E8351" s="3">
        <v>43224</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2018</v>
      </c>
      <c r="D8352" s="3">
        <v>43220</v>
      </c>
      <c r="E8352" s="3">
        <v>43224</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2020</v>
      </c>
      <c r="D8353" s="3">
        <v>43955</v>
      </c>
      <c r="E8353" s="3">
        <v>43960</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2020</v>
      </c>
      <c r="D8354" s="3">
        <v>43955</v>
      </c>
      <c r="E8354" s="3">
        <v>43960</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2020</v>
      </c>
      <c r="D8355" s="3">
        <v>43955</v>
      </c>
      <c r="E8355" s="3">
        <v>43960</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2020</v>
      </c>
      <c r="D8356" s="3">
        <v>43955</v>
      </c>
      <c r="E8356" s="3">
        <v>43960</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2020</v>
      </c>
      <c r="D8357" s="3">
        <v>43955</v>
      </c>
      <c r="E8357" s="3">
        <v>43960</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2019</v>
      </c>
      <c r="D8358" s="3">
        <v>43704</v>
      </c>
      <c r="E8358" s="3">
        <v>43708</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2017</v>
      </c>
      <c r="D8359" s="3">
        <v>42836</v>
      </c>
      <c r="E8359" s="3">
        <v>42843</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2017</v>
      </c>
      <c r="D8360" s="3">
        <v>42836</v>
      </c>
      <c r="E8360" s="3">
        <v>42843</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2017</v>
      </c>
      <c r="D8361" s="3">
        <v>42836</v>
      </c>
      <c r="E8361" s="3">
        <v>42843</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2020</v>
      </c>
      <c r="D8362" s="3">
        <v>43833</v>
      </c>
      <c r="E8362" s="3">
        <v>43835</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2020</v>
      </c>
      <c r="D8363" s="3">
        <v>43833</v>
      </c>
      <c r="E8363" s="3">
        <v>43835</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2020</v>
      </c>
      <c r="D8364" s="3">
        <v>43833</v>
      </c>
      <c r="E8364" s="3">
        <v>43835</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2020</v>
      </c>
      <c r="D8365" s="3">
        <v>43833</v>
      </c>
      <c r="E8365" s="3">
        <v>43835</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2020</v>
      </c>
      <c r="D8366" s="3">
        <v>43950</v>
      </c>
      <c r="E8366" s="3">
        <v>43954</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2020</v>
      </c>
      <c r="D8367" s="3">
        <v>43861</v>
      </c>
      <c r="E8367" s="3">
        <v>43864</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2017</v>
      </c>
      <c r="D8368" s="3">
        <v>42985</v>
      </c>
      <c r="E8368" s="3">
        <v>42990</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2017</v>
      </c>
      <c r="D8369" s="3">
        <v>42985</v>
      </c>
      <c r="E8369" s="3">
        <v>42990</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2017</v>
      </c>
      <c r="D8370" s="3">
        <v>42985</v>
      </c>
      <c r="E8370" s="3">
        <v>42990</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2019</v>
      </c>
      <c r="D8371" s="3">
        <v>43628</v>
      </c>
      <c r="E8371" s="3">
        <v>43633</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2019</v>
      </c>
      <c r="D8372" s="3">
        <v>43756</v>
      </c>
      <c r="E8372" s="3">
        <v>43760</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2017</v>
      </c>
      <c r="D8373" s="3">
        <v>43096</v>
      </c>
      <c r="E8373" s="3">
        <v>43099</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2019</v>
      </c>
      <c r="D8374" s="3">
        <v>43794</v>
      </c>
      <c r="E8374" s="3">
        <v>43801</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2019</v>
      </c>
      <c r="D8375" s="3">
        <v>43780</v>
      </c>
      <c r="E8375" s="3">
        <v>43783</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2018</v>
      </c>
      <c r="D8376" s="3">
        <v>43105</v>
      </c>
      <c r="E8376" s="3">
        <v>43110</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2018</v>
      </c>
      <c r="D8377" s="3">
        <v>43105</v>
      </c>
      <c r="E8377" s="3">
        <v>43110</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2020</v>
      </c>
      <c r="D8378" s="3">
        <v>43912</v>
      </c>
      <c r="E8378" s="3">
        <v>43918</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2018</v>
      </c>
      <c r="D8379" s="3">
        <v>43416</v>
      </c>
      <c r="E8379" s="3">
        <v>43422</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2018</v>
      </c>
      <c r="D8380" s="3">
        <v>43416</v>
      </c>
      <c r="E8380" s="3">
        <v>43422</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2018</v>
      </c>
      <c r="D8381" s="3">
        <v>43416</v>
      </c>
      <c r="E8381" s="3">
        <v>43422</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2017</v>
      </c>
      <c r="D8382" s="3">
        <v>42987</v>
      </c>
      <c r="E8382" s="3">
        <v>42992</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2019</v>
      </c>
      <c r="D8383" s="3">
        <v>43542</v>
      </c>
      <c r="E8383" s="3">
        <v>43544</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2019</v>
      </c>
      <c r="D8384" s="3">
        <v>43504</v>
      </c>
      <c r="E8384" s="3">
        <v>43511</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2019</v>
      </c>
      <c r="D8385" s="3">
        <v>43796</v>
      </c>
      <c r="E8385" s="3">
        <v>43798</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2019</v>
      </c>
      <c r="D8386" s="3">
        <v>43796</v>
      </c>
      <c r="E8386" s="3">
        <v>43798</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2020</v>
      </c>
      <c r="D8387" s="3">
        <v>44079</v>
      </c>
      <c r="E8387" s="3">
        <v>44083</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2018</v>
      </c>
      <c r="D8388" s="3">
        <v>43248</v>
      </c>
      <c r="E8388" s="3">
        <v>43254</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2018</v>
      </c>
      <c r="D8389" s="3">
        <v>43248</v>
      </c>
      <c r="E8389" s="3">
        <v>43254</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2017</v>
      </c>
      <c r="D8390" s="3">
        <v>43040</v>
      </c>
      <c r="E8390" s="3">
        <v>43044</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2019</v>
      </c>
      <c r="D8391" s="3">
        <v>43827</v>
      </c>
      <c r="E8391" s="3">
        <v>43830</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2020</v>
      </c>
      <c r="D8392" s="3">
        <v>44170</v>
      </c>
      <c r="E8392" s="3">
        <v>44172</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2020</v>
      </c>
      <c r="D8393" s="3">
        <v>44189</v>
      </c>
      <c r="E8393" s="3">
        <v>44196</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2019</v>
      </c>
      <c r="D8394" s="3">
        <v>43801</v>
      </c>
      <c r="E8394" s="3">
        <v>43806</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2019</v>
      </c>
      <c r="D8395" s="3">
        <v>43801</v>
      </c>
      <c r="E8395" s="3">
        <v>43806</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2019</v>
      </c>
      <c r="D8396" s="3">
        <v>43801</v>
      </c>
      <c r="E8396" s="3">
        <v>43806</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2019</v>
      </c>
      <c r="D8397" s="3">
        <v>43801</v>
      </c>
      <c r="E8397" s="3">
        <v>43806</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2017</v>
      </c>
      <c r="D8398" s="3">
        <v>42916</v>
      </c>
      <c r="E8398" s="3">
        <v>42916</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2017</v>
      </c>
      <c r="D8399" s="3">
        <v>42981</v>
      </c>
      <c r="E8399" s="3">
        <v>42982</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2020</v>
      </c>
      <c r="D8400" s="3">
        <v>44138</v>
      </c>
      <c r="E8400" s="3">
        <v>44143</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2018</v>
      </c>
      <c r="D8401" s="3">
        <v>43203</v>
      </c>
      <c r="E8401" s="3">
        <v>43208</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2018</v>
      </c>
      <c r="D8402" s="3">
        <v>43439</v>
      </c>
      <c r="E8402" s="3">
        <v>43443</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2018</v>
      </c>
      <c r="D8403" s="3">
        <v>43439</v>
      </c>
      <c r="E8403" s="3">
        <v>43443</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2018</v>
      </c>
      <c r="D8404" s="3">
        <v>43439</v>
      </c>
      <c r="E8404" s="3">
        <v>43443</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2019</v>
      </c>
      <c r="D8405" s="3">
        <v>43497</v>
      </c>
      <c r="E8405" s="3">
        <v>43503</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2020</v>
      </c>
      <c r="D8406" s="3">
        <v>44021</v>
      </c>
      <c r="E8406" s="3">
        <v>44025</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2020</v>
      </c>
      <c r="D8407" s="3">
        <v>44021</v>
      </c>
      <c r="E8407" s="3">
        <v>44025</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2020</v>
      </c>
      <c r="D8408" s="3">
        <v>44021</v>
      </c>
      <c r="E8408" s="3">
        <v>44025</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2020</v>
      </c>
      <c r="D8409" s="3">
        <v>44021</v>
      </c>
      <c r="E8409" s="3">
        <v>44025</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2020</v>
      </c>
      <c r="D8410" s="3">
        <v>44021</v>
      </c>
      <c r="E8410" s="3">
        <v>44025</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2018</v>
      </c>
      <c r="D8411" s="3">
        <v>43445</v>
      </c>
      <c r="E8411" s="3">
        <v>43451</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2019</v>
      </c>
      <c r="D8412" s="3">
        <v>43785</v>
      </c>
      <c r="E8412" s="3">
        <v>43785</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2019</v>
      </c>
      <c r="D8413" s="3">
        <v>43595</v>
      </c>
      <c r="E8413" s="3">
        <v>43598</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2020</v>
      </c>
      <c r="D8414" s="3">
        <v>43901</v>
      </c>
      <c r="E8414" s="3">
        <v>43905</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2019</v>
      </c>
      <c r="D8415" s="3">
        <v>43817</v>
      </c>
      <c r="E8415" s="3">
        <v>43821</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2019</v>
      </c>
      <c r="D8416" s="3">
        <v>43817</v>
      </c>
      <c r="E8416" s="3">
        <v>43821</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2020</v>
      </c>
      <c r="D8417" s="3">
        <v>43928</v>
      </c>
      <c r="E8417" s="3">
        <v>43934</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2020</v>
      </c>
      <c r="D8418" s="3">
        <v>43961</v>
      </c>
      <c r="E8418" s="3">
        <v>43963</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2020</v>
      </c>
      <c r="D8419" s="3">
        <v>43961</v>
      </c>
      <c r="E8419" s="3">
        <v>43963</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2020</v>
      </c>
      <c r="D8420" s="3">
        <v>43961</v>
      </c>
      <c r="E8420" s="3">
        <v>43963</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2020</v>
      </c>
      <c r="D8421" s="3">
        <v>43961</v>
      </c>
      <c r="E8421" s="3">
        <v>43963</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2020</v>
      </c>
      <c r="D8422" s="3">
        <v>43961</v>
      </c>
      <c r="E8422" s="3">
        <v>43963</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2020</v>
      </c>
      <c r="D8423" s="3">
        <v>44117</v>
      </c>
      <c r="E8423" s="3">
        <v>44121</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2020</v>
      </c>
      <c r="D8424" s="3">
        <v>44117</v>
      </c>
      <c r="E8424" s="3">
        <v>44121</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2020</v>
      </c>
      <c r="D8425" s="3">
        <v>44117</v>
      </c>
      <c r="E8425" s="3">
        <v>44121</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2020</v>
      </c>
      <c r="D8426" s="3">
        <v>44117</v>
      </c>
      <c r="E8426" s="3">
        <v>44121</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2019</v>
      </c>
      <c r="D8427" s="3">
        <v>43706</v>
      </c>
      <c r="E8427" s="3">
        <v>43708</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2018</v>
      </c>
      <c r="D8428" s="3">
        <v>43375</v>
      </c>
      <c r="E8428" s="3">
        <v>43380</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2020</v>
      </c>
      <c r="D8429" s="3">
        <v>44159</v>
      </c>
      <c r="E8429" s="3">
        <v>44161</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2020</v>
      </c>
      <c r="D8430" s="3">
        <v>44148</v>
      </c>
      <c r="E8430" s="3">
        <v>44152</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2019</v>
      </c>
      <c r="D8431" s="3">
        <v>43819</v>
      </c>
      <c r="E8431" s="3">
        <v>43821</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2017</v>
      </c>
      <c r="D8432" s="3">
        <v>42824</v>
      </c>
      <c r="E8432" s="3">
        <v>42830</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2020</v>
      </c>
      <c r="D8433" s="3">
        <v>44144</v>
      </c>
      <c r="E8433" s="3">
        <v>44149</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2017</v>
      </c>
      <c r="D8434" s="3">
        <v>42992</v>
      </c>
      <c r="E8434" s="3">
        <v>42996</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2017</v>
      </c>
      <c r="D8435" s="3">
        <v>42992</v>
      </c>
      <c r="E8435" s="3">
        <v>42996</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2017</v>
      </c>
      <c r="D8436" s="3">
        <v>42992</v>
      </c>
      <c r="E8436" s="3">
        <v>42996</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2017</v>
      </c>
      <c r="D8437" s="3">
        <v>42992</v>
      </c>
      <c r="E8437" s="3">
        <v>42996</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2018</v>
      </c>
      <c r="D8438" s="3">
        <v>43363</v>
      </c>
      <c r="E8438" s="3">
        <v>43369</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2018</v>
      </c>
      <c r="D8439" s="3">
        <v>43444</v>
      </c>
      <c r="E8439" s="3">
        <v>43450</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2017</v>
      </c>
      <c r="D8440" s="3">
        <v>42883</v>
      </c>
      <c r="E8440" s="3">
        <v>42887</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2020</v>
      </c>
      <c r="D8441" s="3">
        <v>43905</v>
      </c>
      <c r="E8441" s="3">
        <v>43908</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2019</v>
      </c>
      <c r="D8442" s="3">
        <v>43808</v>
      </c>
      <c r="E8442" s="3">
        <v>43812</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2020</v>
      </c>
      <c r="D8443" s="3">
        <v>43958</v>
      </c>
      <c r="E8443" s="3">
        <v>43962</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2019</v>
      </c>
      <c r="D8444" s="3">
        <v>43531</v>
      </c>
      <c r="E8444" s="3">
        <v>43535</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2019</v>
      </c>
      <c r="D8445" s="3">
        <v>43531</v>
      </c>
      <c r="E8445" s="3">
        <v>43535</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2019</v>
      </c>
      <c r="D8446" s="3">
        <v>43531</v>
      </c>
      <c r="E8446" s="3">
        <v>43535</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2020</v>
      </c>
      <c r="D8447" s="3">
        <v>44128</v>
      </c>
      <c r="E8447" s="3">
        <v>44129</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2020</v>
      </c>
      <c r="D8448" s="3">
        <v>44128</v>
      </c>
      <c r="E8448" s="3">
        <v>44129</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2020</v>
      </c>
      <c r="D8449" s="3">
        <v>44128</v>
      </c>
      <c r="E8449" s="3">
        <v>44129</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2020</v>
      </c>
      <c r="D8450" s="3">
        <v>44128</v>
      </c>
      <c r="E8450" s="3">
        <v>44129</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2020</v>
      </c>
      <c r="D8451" s="3">
        <v>44128</v>
      </c>
      <c r="E8451" s="3">
        <v>44129</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2020</v>
      </c>
      <c r="D8452" s="3">
        <v>44128</v>
      </c>
      <c r="E8452" s="3">
        <v>44129</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2017</v>
      </c>
      <c r="D8453" s="3">
        <v>42853</v>
      </c>
      <c r="E8453" s="3">
        <v>42855</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2019</v>
      </c>
      <c r="D8454" s="3">
        <v>43574</v>
      </c>
      <c r="E8454" s="3">
        <v>43579</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2019</v>
      </c>
      <c r="D8455" s="3">
        <v>43574</v>
      </c>
      <c r="E8455" s="3">
        <v>43579</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2019</v>
      </c>
      <c r="D8456" s="3">
        <v>43574</v>
      </c>
      <c r="E8456" s="3">
        <v>43579</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2019</v>
      </c>
      <c r="D8457" s="3">
        <v>43608</v>
      </c>
      <c r="E8457" s="3">
        <v>43615</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2020</v>
      </c>
      <c r="D8458" s="3">
        <v>43980</v>
      </c>
      <c r="E8458" s="3">
        <v>43985</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2020</v>
      </c>
      <c r="D8459" s="3">
        <v>43980</v>
      </c>
      <c r="E8459" s="3">
        <v>43985</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2017</v>
      </c>
      <c r="D8460" s="3">
        <v>42972</v>
      </c>
      <c r="E8460" s="3">
        <v>42976</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2017</v>
      </c>
      <c r="D8461" s="3">
        <v>42972</v>
      </c>
      <c r="E8461" s="3">
        <v>42976</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2017</v>
      </c>
      <c r="D8462" s="3">
        <v>42977</v>
      </c>
      <c r="E8462" s="3">
        <v>42982</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2017</v>
      </c>
      <c r="D8463" s="3">
        <v>42977</v>
      </c>
      <c r="E8463" s="3">
        <v>42982</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2018</v>
      </c>
      <c r="D8464" s="3">
        <v>43346</v>
      </c>
      <c r="E8464" s="3">
        <v>43350</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2017</v>
      </c>
      <c r="D8465" s="3">
        <v>42822</v>
      </c>
      <c r="E8465" s="3">
        <v>42826</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2018</v>
      </c>
      <c r="D8466" s="3">
        <v>43230</v>
      </c>
      <c r="E8466" s="3">
        <v>43235</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2018</v>
      </c>
      <c r="D8467" s="3">
        <v>43199</v>
      </c>
      <c r="E8467" s="3">
        <v>43204</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2018</v>
      </c>
      <c r="D8468" s="3">
        <v>43199</v>
      </c>
      <c r="E8468" s="3">
        <v>43204</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2019</v>
      </c>
      <c r="D8469" s="3">
        <v>43728</v>
      </c>
      <c r="E8469" s="3">
        <v>43732</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2019</v>
      </c>
      <c r="D8470" s="3">
        <v>43781</v>
      </c>
      <c r="E8470" s="3">
        <v>43787</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2020</v>
      </c>
      <c r="D8471" s="3">
        <v>43945</v>
      </c>
      <c r="E8471" s="3">
        <v>43949</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2020</v>
      </c>
      <c r="D8472" s="3">
        <v>43945</v>
      </c>
      <c r="E8472" s="3">
        <v>43949</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2020</v>
      </c>
      <c r="D8473" s="3">
        <v>43945</v>
      </c>
      <c r="E8473" s="3">
        <v>43949</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2020</v>
      </c>
      <c r="D8474" s="3">
        <v>43945</v>
      </c>
      <c r="E8474" s="3">
        <v>43949</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2018</v>
      </c>
      <c r="D8475" s="3">
        <v>43395</v>
      </c>
      <c r="E8475" s="3">
        <v>43399</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2020</v>
      </c>
      <c r="D8476" s="3">
        <v>43931</v>
      </c>
      <c r="E8476" s="3">
        <v>43936</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2020</v>
      </c>
      <c r="D8477" s="3">
        <v>43931</v>
      </c>
      <c r="E8477" s="3">
        <v>43936</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2020</v>
      </c>
      <c r="D8478" s="3">
        <v>44132</v>
      </c>
      <c r="E8478" s="3">
        <v>44137</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2018</v>
      </c>
      <c r="D8479" s="3">
        <v>43403</v>
      </c>
      <c r="E8479" s="3">
        <v>43403</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2020</v>
      </c>
      <c r="D8480" s="3">
        <v>44184</v>
      </c>
      <c r="E8480" s="3">
        <v>44190</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2019</v>
      </c>
      <c r="D8481" s="3">
        <v>43537</v>
      </c>
      <c r="E8481" s="3">
        <v>43541</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2017</v>
      </c>
      <c r="D8482" s="3">
        <v>42937</v>
      </c>
      <c r="E8482" s="3">
        <v>42943</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2019</v>
      </c>
      <c r="D8483" s="3">
        <v>43610</v>
      </c>
      <c r="E8483" s="3">
        <v>43614</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2020</v>
      </c>
      <c r="D8484" s="3">
        <v>43873</v>
      </c>
      <c r="E8484" s="3">
        <v>43877</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2019</v>
      </c>
      <c r="D8485" s="3">
        <v>43729</v>
      </c>
      <c r="E8485" s="3">
        <v>43733</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2020</v>
      </c>
      <c r="D8486" s="3">
        <v>44099</v>
      </c>
      <c r="E8486" s="3">
        <v>44099</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2020</v>
      </c>
      <c r="D8487" s="3">
        <v>43918</v>
      </c>
      <c r="E8487" s="3">
        <v>43922</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2020</v>
      </c>
      <c r="D8488" s="3">
        <v>43918</v>
      </c>
      <c r="E8488" s="3">
        <v>43922</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2020</v>
      </c>
      <c r="D8489" s="3">
        <v>43918</v>
      </c>
      <c r="E8489" s="3">
        <v>43922</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2019</v>
      </c>
      <c r="D8490" s="3">
        <v>43498</v>
      </c>
      <c r="E8490" s="3">
        <v>43500</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2019</v>
      </c>
      <c r="D8491" s="3">
        <v>43498</v>
      </c>
      <c r="E8491" s="3">
        <v>43500</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2019</v>
      </c>
      <c r="D8492" s="3">
        <v>43498</v>
      </c>
      <c r="E8492" s="3">
        <v>43500</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2020</v>
      </c>
      <c r="D8493" s="3">
        <v>44020</v>
      </c>
      <c r="E8493" s="3">
        <v>44024</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2018</v>
      </c>
      <c r="D8494" s="3">
        <v>43396</v>
      </c>
      <c r="E8494" s="3">
        <v>43401</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2018</v>
      </c>
      <c r="D8495" s="3">
        <v>43396</v>
      </c>
      <c r="E8495" s="3">
        <v>43401</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2018</v>
      </c>
      <c r="D8496" s="3">
        <v>43396</v>
      </c>
      <c r="E8496" s="3">
        <v>43401</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2019</v>
      </c>
      <c r="D8497" s="3">
        <v>43802</v>
      </c>
      <c r="E8497" s="3">
        <v>43808</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2017</v>
      </c>
      <c r="D8498" s="3">
        <v>42799</v>
      </c>
      <c r="E8498" s="3">
        <v>42802</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2017</v>
      </c>
      <c r="D8499" s="3">
        <v>42799</v>
      </c>
      <c r="E8499" s="3">
        <v>42802</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2017</v>
      </c>
      <c r="D8500" s="3">
        <v>42799</v>
      </c>
      <c r="E8500" s="3">
        <v>42802</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2017</v>
      </c>
      <c r="D8501" s="3">
        <v>42799</v>
      </c>
      <c r="E8501" s="3">
        <v>42802</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2017</v>
      </c>
      <c r="D8502" s="3">
        <v>42799</v>
      </c>
      <c r="E8502" s="3">
        <v>42802</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2018</v>
      </c>
      <c r="D8503" s="3">
        <v>43159</v>
      </c>
      <c r="E8503" s="3">
        <v>43162</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2018</v>
      </c>
      <c r="D8504" s="3">
        <v>43159</v>
      </c>
      <c r="E8504" s="3">
        <v>43162</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2017</v>
      </c>
      <c r="D8505" s="3">
        <v>42787</v>
      </c>
      <c r="E8505" s="3">
        <v>42791</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2019</v>
      </c>
      <c r="D8506" s="3">
        <v>43588</v>
      </c>
      <c r="E8506" s="3">
        <v>43592</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2019</v>
      </c>
      <c r="D8507" s="3">
        <v>43533</v>
      </c>
      <c r="E8507" s="3">
        <v>43537</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2019</v>
      </c>
      <c r="D8508" s="3">
        <v>43533</v>
      </c>
      <c r="E8508" s="3">
        <v>43537</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2019</v>
      </c>
      <c r="D8509" s="3">
        <v>43533</v>
      </c>
      <c r="E8509" s="3">
        <v>43537</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2018</v>
      </c>
      <c r="D8510" s="3">
        <v>43445</v>
      </c>
      <c r="E8510" s="3">
        <v>43448</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2018</v>
      </c>
      <c r="D8511" s="3">
        <v>43445</v>
      </c>
      <c r="E8511" s="3">
        <v>43448</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2018</v>
      </c>
      <c r="D8512" s="3">
        <v>43445</v>
      </c>
      <c r="E8512" s="3">
        <v>43448</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2019</v>
      </c>
      <c r="D8513" s="3">
        <v>43822</v>
      </c>
      <c r="E8513" s="3">
        <v>43826</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2019</v>
      </c>
      <c r="D8514" s="3">
        <v>43498</v>
      </c>
      <c r="E8514" s="3">
        <v>43504</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2020</v>
      </c>
      <c r="D8515" s="3">
        <v>43988</v>
      </c>
      <c r="E8515" s="3">
        <v>43992</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2018</v>
      </c>
      <c r="D8516" s="3">
        <v>43333</v>
      </c>
      <c r="E8516" s="3">
        <v>43338</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2018</v>
      </c>
      <c r="D8517" s="3">
        <v>43333</v>
      </c>
      <c r="E8517" s="3">
        <v>43338</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2019</v>
      </c>
      <c r="D8518" s="3">
        <v>43563</v>
      </c>
      <c r="E8518" s="3">
        <v>43567</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2020</v>
      </c>
      <c r="D8519" s="3">
        <v>43987</v>
      </c>
      <c r="E8519" s="3">
        <v>43990</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2020</v>
      </c>
      <c r="D8520" s="3">
        <v>44170</v>
      </c>
      <c r="E8520" s="3">
        <v>44176</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2020</v>
      </c>
      <c r="D8521" s="3">
        <v>44170</v>
      </c>
      <c r="E8521" s="3">
        <v>44176</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2020</v>
      </c>
      <c r="D8522" s="3">
        <v>44170</v>
      </c>
      <c r="E8522" s="3">
        <v>44176</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2019</v>
      </c>
      <c r="D8523" s="3">
        <v>43476</v>
      </c>
      <c r="E8523" s="3">
        <v>43480</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2019</v>
      </c>
      <c r="D8524" s="3">
        <v>43557</v>
      </c>
      <c r="E8524" s="3">
        <v>43563</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2020</v>
      </c>
      <c r="D8525" s="3">
        <v>44096</v>
      </c>
      <c r="E8525" s="3">
        <v>44100</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2020</v>
      </c>
      <c r="D8526" s="3">
        <v>43907</v>
      </c>
      <c r="E8526" s="3">
        <v>43907</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2020</v>
      </c>
      <c r="D8527" s="3">
        <v>43907</v>
      </c>
      <c r="E8527" s="3">
        <v>43907</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2020</v>
      </c>
      <c r="D8528" s="3">
        <v>43907</v>
      </c>
      <c r="E8528" s="3">
        <v>43907</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2020</v>
      </c>
      <c r="D8529" s="3">
        <v>43907</v>
      </c>
      <c r="E8529" s="3">
        <v>43907</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2020</v>
      </c>
      <c r="D8530" s="3">
        <v>43907</v>
      </c>
      <c r="E8530" s="3">
        <v>43907</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2020</v>
      </c>
      <c r="D8531" s="3">
        <v>44146</v>
      </c>
      <c r="E8531" s="3">
        <v>44153</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2019</v>
      </c>
      <c r="D8532" s="3">
        <v>43800</v>
      </c>
      <c r="E8532" s="3">
        <v>43806</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2019</v>
      </c>
      <c r="D8533" s="3">
        <v>43800</v>
      </c>
      <c r="E8533" s="3">
        <v>43806</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2019</v>
      </c>
      <c r="D8534" s="3">
        <v>43800</v>
      </c>
      <c r="E8534" s="3">
        <v>43806</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2019</v>
      </c>
      <c r="D8535" s="3">
        <v>43800</v>
      </c>
      <c r="E8535" s="3">
        <v>43806</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2018</v>
      </c>
      <c r="D8536" s="3">
        <v>43113</v>
      </c>
      <c r="E8536" s="3">
        <v>43115</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2017</v>
      </c>
      <c r="D8537" s="3">
        <v>42871</v>
      </c>
      <c r="E8537" s="3">
        <v>42875</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2018</v>
      </c>
      <c r="D8538" s="3">
        <v>43258</v>
      </c>
      <c r="E8538" s="3">
        <v>43262</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2018</v>
      </c>
      <c r="D8539" s="3">
        <v>43258</v>
      </c>
      <c r="E8539" s="3">
        <v>43262</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2018</v>
      </c>
      <c r="D8540" s="3">
        <v>43258</v>
      </c>
      <c r="E8540" s="3">
        <v>43262</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2020</v>
      </c>
      <c r="D8541" s="3">
        <v>43900</v>
      </c>
      <c r="E8541" s="3">
        <v>43904</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2020</v>
      </c>
      <c r="D8542" s="3">
        <v>43900</v>
      </c>
      <c r="E8542" s="3">
        <v>43904</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2018</v>
      </c>
      <c r="D8543" s="3">
        <v>43456</v>
      </c>
      <c r="E8543" s="3">
        <v>43457</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2018</v>
      </c>
      <c r="D8544" s="3">
        <v>43456</v>
      </c>
      <c r="E8544" s="3">
        <v>43457</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2017</v>
      </c>
      <c r="D8545" s="3">
        <v>42953</v>
      </c>
      <c r="E8545" s="3">
        <v>42958</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2019</v>
      </c>
      <c r="D8546" s="3">
        <v>43552</v>
      </c>
      <c r="E8546" s="3">
        <v>43556</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2019</v>
      </c>
      <c r="D8547" s="3">
        <v>43552</v>
      </c>
      <c r="E8547" s="3">
        <v>43556</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2019</v>
      </c>
      <c r="D8548" s="3">
        <v>43552</v>
      </c>
      <c r="E8548" s="3">
        <v>43556</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2018</v>
      </c>
      <c r="D8549" s="3">
        <v>43439</v>
      </c>
      <c r="E8549" s="3">
        <v>43444</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2018</v>
      </c>
      <c r="D8550" s="3">
        <v>43439</v>
      </c>
      <c r="E8550" s="3">
        <v>43444</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2018</v>
      </c>
      <c r="D8551" s="3">
        <v>43354</v>
      </c>
      <c r="E8551" s="3">
        <v>43355</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2018</v>
      </c>
      <c r="D8552" s="3">
        <v>43298</v>
      </c>
      <c r="E8552" s="3">
        <v>43305</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2018</v>
      </c>
      <c r="D8553" s="3">
        <v>43298</v>
      </c>
      <c r="E8553" s="3">
        <v>43305</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2017</v>
      </c>
      <c r="D8554" s="3">
        <v>42885</v>
      </c>
      <c r="E8554" s="3">
        <v>42889</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2020</v>
      </c>
      <c r="D8555" s="3">
        <v>44149</v>
      </c>
      <c r="E8555" s="3">
        <v>44156</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2019</v>
      </c>
      <c r="D8556" s="3">
        <v>43809</v>
      </c>
      <c r="E8556" s="3">
        <v>43811</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2018</v>
      </c>
      <c r="D8557" s="3">
        <v>43181</v>
      </c>
      <c r="E8557" s="3">
        <v>43181</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2018</v>
      </c>
      <c r="D8558" s="3">
        <v>43181</v>
      </c>
      <c r="E8558" s="3">
        <v>43181</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2019</v>
      </c>
      <c r="D8559" s="3">
        <v>43823</v>
      </c>
      <c r="E8559" s="3">
        <v>43826</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2019</v>
      </c>
      <c r="D8560" s="3">
        <v>43823</v>
      </c>
      <c r="E8560" s="3">
        <v>43826</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2019</v>
      </c>
      <c r="D8561" s="3">
        <v>43823</v>
      </c>
      <c r="E8561" s="3">
        <v>43826</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2019</v>
      </c>
      <c r="D8562" s="3">
        <v>43823</v>
      </c>
      <c r="E8562" s="3">
        <v>43826</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2019</v>
      </c>
      <c r="D8563" s="3">
        <v>43823</v>
      </c>
      <c r="E8563" s="3">
        <v>43826</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2019</v>
      </c>
      <c r="D8564" s="3">
        <v>43558</v>
      </c>
      <c r="E8564" s="3">
        <v>43562</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2020</v>
      </c>
      <c r="D8565" s="3">
        <v>43952</v>
      </c>
      <c r="E8565" s="3">
        <v>43956</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2020</v>
      </c>
      <c r="D8566" s="3">
        <v>43952</v>
      </c>
      <c r="E8566" s="3">
        <v>43956</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2019</v>
      </c>
      <c r="D8567" s="3">
        <v>43787</v>
      </c>
      <c r="E8567" s="3">
        <v>43788</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2019</v>
      </c>
      <c r="D8568" s="3">
        <v>43787</v>
      </c>
      <c r="E8568" s="3">
        <v>43788</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2019</v>
      </c>
      <c r="D8569" s="3">
        <v>43780</v>
      </c>
      <c r="E8569" s="3">
        <v>43782</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2019</v>
      </c>
      <c r="D8570" s="3">
        <v>43806</v>
      </c>
      <c r="E8570" s="3">
        <v>43812</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2019</v>
      </c>
      <c r="D8571" s="3">
        <v>43806</v>
      </c>
      <c r="E8571" s="3">
        <v>43812</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2019</v>
      </c>
      <c r="D8572" s="3">
        <v>43806</v>
      </c>
      <c r="E8572" s="3">
        <v>43812</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2019</v>
      </c>
      <c r="D8573" s="3">
        <v>43559</v>
      </c>
      <c r="E8573" s="3">
        <v>43559</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2017</v>
      </c>
      <c r="D8574" s="3">
        <v>43067</v>
      </c>
      <c r="E8574" s="3">
        <v>43071</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2018</v>
      </c>
      <c r="D8575" s="3">
        <v>43393</v>
      </c>
      <c r="E8575" s="3">
        <v>43395</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2017</v>
      </c>
      <c r="D8576" s="3">
        <v>42997</v>
      </c>
      <c r="E8576" s="3">
        <v>42997</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2020</v>
      </c>
      <c r="D8577" s="3">
        <v>44071</v>
      </c>
      <c r="E8577" s="3">
        <v>44074</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2020</v>
      </c>
      <c r="D8578" s="3">
        <v>44016</v>
      </c>
      <c r="E8578" s="3">
        <v>44017</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2020</v>
      </c>
      <c r="D8579" s="3">
        <v>44188</v>
      </c>
      <c r="E8579" s="3">
        <v>44192</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2020</v>
      </c>
      <c r="D8580" s="3">
        <v>44188</v>
      </c>
      <c r="E8580" s="3">
        <v>44192</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2019</v>
      </c>
      <c r="D8581" s="3">
        <v>43827</v>
      </c>
      <c r="E8581" s="3">
        <v>43833</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2017</v>
      </c>
      <c r="D8582" s="3">
        <v>42875</v>
      </c>
      <c r="E8582" s="3">
        <v>42877</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2017</v>
      </c>
      <c r="D8583" s="3">
        <v>42875</v>
      </c>
      <c r="E8583" s="3">
        <v>42877</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2017</v>
      </c>
      <c r="D8584" s="3">
        <v>42875</v>
      </c>
      <c r="E8584" s="3">
        <v>42877</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2017</v>
      </c>
      <c r="D8585" s="3">
        <v>42875</v>
      </c>
      <c r="E8585" s="3">
        <v>42877</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2017</v>
      </c>
      <c r="D8586" s="3">
        <v>42771</v>
      </c>
      <c r="E8586" s="3">
        <v>42775</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2020</v>
      </c>
      <c r="D8587" s="3">
        <v>44175</v>
      </c>
      <c r="E8587" s="3">
        <v>44181</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2020</v>
      </c>
      <c r="D8588" s="3">
        <v>44024</v>
      </c>
      <c r="E8588" s="3">
        <v>44031</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2020</v>
      </c>
      <c r="D8589" s="3">
        <v>44024</v>
      </c>
      <c r="E8589" s="3">
        <v>44031</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2018</v>
      </c>
      <c r="D8590" s="3">
        <v>43235</v>
      </c>
      <c r="E8590" s="3">
        <v>43242</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2020</v>
      </c>
      <c r="D8591" s="3">
        <v>43860</v>
      </c>
      <c r="E8591" s="3">
        <v>43863</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2020</v>
      </c>
      <c r="D8592" s="3">
        <v>44104</v>
      </c>
      <c r="E8592" s="3">
        <v>44106</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2020</v>
      </c>
      <c r="D8593" s="3">
        <v>43945</v>
      </c>
      <c r="E8593" s="3">
        <v>43948</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2020</v>
      </c>
      <c r="D8594" s="3">
        <v>43945</v>
      </c>
      <c r="E8594" s="3">
        <v>43948</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2020</v>
      </c>
      <c r="D8595" s="3">
        <v>44145</v>
      </c>
      <c r="E8595" s="3">
        <v>44149</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2020</v>
      </c>
      <c r="D8596" s="3">
        <v>44145</v>
      </c>
      <c r="E8596" s="3">
        <v>44149</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2017</v>
      </c>
      <c r="D8597" s="3">
        <v>42860</v>
      </c>
      <c r="E8597" s="3">
        <v>42862</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2017</v>
      </c>
      <c r="D8598" s="3">
        <v>42860</v>
      </c>
      <c r="E8598" s="3">
        <v>42862</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2019</v>
      </c>
      <c r="D8599" s="3">
        <v>43766</v>
      </c>
      <c r="E8599" s="3">
        <v>43770</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2017</v>
      </c>
      <c r="D8600" s="3">
        <v>43065</v>
      </c>
      <c r="E8600" s="3">
        <v>43070</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2017</v>
      </c>
      <c r="D8601" s="3">
        <v>43065</v>
      </c>
      <c r="E8601" s="3">
        <v>43070</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2017</v>
      </c>
      <c r="D8602" s="3">
        <v>43065</v>
      </c>
      <c r="E8602" s="3">
        <v>43070</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2017</v>
      </c>
      <c r="D8603" s="3">
        <v>43065</v>
      </c>
      <c r="E8603" s="3">
        <v>43070</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2017</v>
      </c>
      <c r="D8604" s="3">
        <v>43100</v>
      </c>
      <c r="E8604" s="3">
        <v>43100</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2019</v>
      </c>
      <c r="D8605" s="3">
        <v>43468</v>
      </c>
      <c r="E8605" s="3">
        <v>43473</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2019</v>
      </c>
      <c r="D8606" s="3">
        <v>43468</v>
      </c>
      <c r="E8606" s="3">
        <v>43473</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2019</v>
      </c>
      <c r="D8607" s="3">
        <v>43468</v>
      </c>
      <c r="E8607" s="3">
        <v>43473</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2020</v>
      </c>
      <c r="D8608" s="3">
        <v>44062</v>
      </c>
      <c r="E8608" s="3">
        <v>44066</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2017</v>
      </c>
      <c r="D8609" s="3">
        <v>42890</v>
      </c>
      <c r="E8609" s="3">
        <v>42895</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2017</v>
      </c>
      <c r="D8610" s="3">
        <v>42890</v>
      </c>
      <c r="E8610" s="3">
        <v>42895</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2017</v>
      </c>
      <c r="D8611" s="3">
        <v>42890</v>
      </c>
      <c r="E8611" s="3">
        <v>42895</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2017</v>
      </c>
      <c r="D8612" s="3">
        <v>42890</v>
      </c>
      <c r="E8612" s="3">
        <v>42895</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2020</v>
      </c>
      <c r="D8613" s="3">
        <v>44149</v>
      </c>
      <c r="E8613" s="3">
        <v>44153</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2019</v>
      </c>
      <c r="D8614" s="3">
        <v>43493</v>
      </c>
      <c r="E8614" s="3">
        <v>43497</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2019</v>
      </c>
      <c r="D8615" s="3">
        <v>43779</v>
      </c>
      <c r="E8615" s="3">
        <v>43784</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2019</v>
      </c>
      <c r="D8616" s="3">
        <v>43719</v>
      </c>
      <c r="E8616" s="3">
        <v>43723</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2019</v>
      </c>
      <c r="D8617" s="3">
        <v>43719</v>
      </c>
      <c r="E8617" s="3">
        <v>43723</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2019</v>
      </c>
      <c r="D8618" s="3">
        <v>43719</v>
      </c>
      <c r="E8618" s="3">
        <v>43723</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2019</v>
      </c>
      <c r="D8619" s="3">
        <v>43719</v>
      </c>
      <c r="E8619" s="3">
        <v>43723</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2020</v>
      </c>
      <c r="D8620" s="3">
        <v>43894</v>
      </c>
      <c r="E8620" s="3">
        <v>43899</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2020</v>
      </c>
      <c r="D8621" s="3">
        <v>44083</v>
      </c>
      <c r="E8621" s="3">
        <v>44088</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2020</v>
      </c>
      <c r="D8622" s="3">
        <v>44142</v>
      </c>
      <c r="E8622" s="3">
        <v>44145</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2020</v>
      </c>
      <c r="D8623" s="3">
        <v>43965</v>
      </c>
      <c r="E8623" s="3">
        <v>43970</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2019</v>
      </c>
      <c r="D8624" s="3">
        <v>43797</v>
      </c>
      <c r="E8624" s="3">
        <v>43801</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2018</v>
      </c>
      <c r="D8625" s="3">
        <v>43417</v>
      </c>
      <c r="E8625" s="3">
        <v>43422</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2018</v>
      </c>
      <c r="D8626" s="3">
        <v>43417</v>
      </c>
      <c r="E8626" s="3">
        <v>43422</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2018</v>
      </c>
      <c r="D8627" s="3">
        <v>43442</v>
      </c>
      <c r="E8627" s="3">
        <v>43446</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2018</v>
      </c>
      <c r="D8628" s="3">
        <v>43350</v>
      </c>
      <c r="E8628" s="3">
        <v>43355</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2018</v>
      </c>
      <c r="D8629" s="3">
        <v>43350</v>
      </c>
      <c r="E8629" s="3">
        <v>43355</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2018</v>
      </c>
      <c r="D8630" s="3">
        <v>43350</v>
      </c>
      <c r="E8630" s="3">
        <v>43355</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2018</v>
      </c>
      <c r="D8631" s="3">
        <v>43350</v>
      </c>
      <c r="E8631" s="3">
        <v>43355</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2018</v>
      </c>
      <c r="D8632" s="3">
        <v>43350</v>
      </c>
      <c r="E8632" s="3">
        <v>43355</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2019</v>
      </c>
      <c r="D8633" s="3">
        <v>43675</v>
      </c>
      <c r="E8633" s="3">
        <v>43676</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2019</v>
      </c>
      <c r="D8634" s="3">
        <v>43675</v>
      </c>
      <c r="E8634" s="3">
        <v>43676</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2019</v>
      </c>
      <c r="D8635" s="3">
        <v>43675</v>
      </c>
      <c r="E8635" s="3">
        <v>43676</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2020</v>
      </c>
      <c r="D8636" s="3">
        <v>44069</v>
      </c>
      <c r="E8636" s="3">
        <v>44073</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2017</v>
      </c>
      <c r="D8637" s="3">
        <v>42855</v>
      </c>
      <c r="E8637" s="3">
        <v>42857</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2017</v>
      </c>
      <c r="D8638" s="3">
        <v>42855</v>
      </c>
      <c r="E8638" s="3">
        <v>42857</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2020</v>
      </c>
      <c r="D8639" s="3">
        <v>43949</v>
      </c>
      <c r="E8639" s="3">
        <v>43954</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2020</v>
      </c>
      <c r="D8640" s="3">
        <v>44036</v>
      </c>
      <c r="E8640" s="3">
        <v>44037</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2017</v>
      </c>
      <c r="D8641" s="3">
        <v>43082</v>
      </c>
      <c r="E8641" s="3">
        <v>43084</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2020</v>
      </c>
      <c r="D8642" s="3">
        <v>43843</v>
      </c>
      <c r="E8642" s="3">
        <v>43847</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2020</v>
      </c>
      <c r="D8643" s="3">
        <v>44168</v>
      </c>
      <c r="E8643" s="3">
        <v>44168</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2018</v>
      </c>
      <c r="D8644" s="3">
        <v>43412</v>
      </c>
      <c r="E8644" s="3">
        <v>43419</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2018</v>
      </c>
      <c r="D8645" s="3">
        <v>43412</v>
      </c>
      <c r="E8645" s="3">
        <v>43419</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2018</v>
      </c>
      <c r="D8646" s="3">
        <v>43412</v>
      </c>
      <c r="E8646" s="3">
        <v>43419</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2018</v>
      </c>
      <c r="D8647" s="3">
        <v>43412</v>
      </c>
      <c r="E8647" s="3">
        <v>43419</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2019</v>
      </c>
      <c r="D8648" s="3">
        <v>43795</v>
      </c>
      <c r="E8648" s="3">
        <v>43799</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2018</v>
      </c>
      <c r="D8649" s="3">
        <v>43439</v>
      </c>
      <c r="E8649" s="3">
        <v>43442</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2019</v>
      </c>
      <c r="D8650" s="3">
        <v>43676</v>
      </c>
      <c r="E8650" s="3">
        <v>43681</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2019</v>
      </c>
      <c r="D8651" s="3">
        <v>43676</v>
      </c>
      <c r="E8651" s="3">
        <v>43681</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2017</v>
      </c>
      <c r="D8652" s="3">
        <v>42991</v>
      </c>
      <c r="E8652" s="3">
        <v>42991</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2017</v>
      </c>
      <c r="D8653" s="3">
        <v>42991</v>
      </c>
      <c r="E8653" s="3">
        <v>42991</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2017</v>
      </c>
      <c r="D8654" s="3">
        <v>42991</v>
      </c>
      <c r="E8654" s="3">
        <v>42991</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2017</v>
      </c>
      <c r="D8655" s="3">
        <v>42991</v>
      </c>
      <c r="E8655" s="3">
        <v>42991</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2017</v>
      </c>
      <c r="D8656" s="3">
        <v>42991</v>
      </c>
      <c r="E8656" s="3">
        <v>42991</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2017</v>
      </c>
      <c r="D8657" s="3">
        <v>42991</v>
      </c>
      <c r="E8657" s="3">
        <v>42991</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2017</v>
      </c>
      <c r="D8658" s="3">
        <v>42991</v>
      </c>
      <c r="E8658" s="3">
        <v>42991</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2017</v>
      </c>
      <c r="D8659" s="3">
        <v>42991</v>
      </c>
      <c r="E8659" s="3">
        <v>42991</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2019</v>
      </c>
      <c r="D8660" s="3">
        <v>43638</v>
      </c>
      <c r="E8660" s="3">
        <v>43642</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2019</v>
      </c>
      <c r="D8661" s="3">
        <v>43712</v>
      </c>
      <c r="E8661" s="3">
        <v>43717</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2020</v>
      </c>
      <c r="D8662" s="3">
        <v>44161</v>
      </c>
      <c r="E8662" s="3">
        <v>44166</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2018</v>
      </c>
      <c r="D8663" s="3">
        <v>43232</v>
      </c>
      <c r="E8663" s="3">
        <v>43237</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2018</v>
      </c>
      <c r="D8664" s="3">
        <v>43232</v>
      </c>
      <c r="E8664" s="3">
        <v>43237</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2018</v>
      </c>
      <c r="D8665" s="3">
        <v>43232</v>
      </c>
      <c r="E8665" s="3">
        <v>43237</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2020</v>
      </c>
      <c r="D8666" s="3">
        <v>43921</v>
      </c>
      <c r="E8666" s="3">
        <v>43923</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2019</v>
      </c>
      <c r="D8667" s="3">
        <v>43787</v>
      </c>
      <c r="E8667" s="3">
        <v>43788</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2019</v>
      </c>
      <c r="D8668" s="3">
        <v>43830</v>
      </c>
      <c r="E8668" s="3">
        <v>43833</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2019</v>
      </c>
      <c r="D8669" s="3">
        <v>43822</v>
      </c>
      <c r="E8669" s="3">
        <v>43824</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2019</v>
      </c>
      <c r="D8670" s="3">
        <v>43822</v>
      </c>
      <c r="E8670" s="3">
        <v>43824</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2018</v>
      </c>
      <c r="D8671" s="3">
        <v>43454</v>
      </c>
      <c r="E8671" s="3">
        <v>43459</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2017</v>
      </c>
      <c r="D8672" s="3">
        <v>43096</v>
      </c>
      <c r="E8672" s="3">
        <v>43101</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2017</v>
      </c>
      <c r="D8673" s="3">
        <v>43096</v>
      </c>
      <c r="E8673" s="3">
        <v>43101</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2020</v>
      </c>
      <c r="D8674" s="3">
        <v>43878</v>
      </c>
      <c r="E8674" s="3">
        <v>43883</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2020</v>
      </c>
      <c r="D8675" s="3">
        <v>43878</v>
      </c>
      <c r="E8675" s="3">
        <v>43883</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2020</v>
      </c>
      <c r="D8676" s="3">
        <v>43878</v>
      </c>
      <c r="E8676" s="3">
        <v>43883</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2020</v>
      </c>
      <c r="D8677" s="3">
        <v>43878</v>
      </c>
      <c r="E8677" s="3">
        <v>43883</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2020</v>
      </c>
      <c r="D8678" s="3">
        <v>43878</v>
      </c>
      <c r="E8678" s="3">
        <v>43883</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2020</v>
      </c>
      <c r="D8679" s="3">
        <v>44129</v>
      </c>
      <c r="E8679" s="3">
        <v>44131</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2019</v>
      </c>
      <c r="D8680" s="3">
        <v>43711</v>
      </c>
      <c r="E8680" s="3">
        <v>43716</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2019</v>
      </c>
      <c r="D8681" s="3">
        <v>43711</v>
      </c>
      <c r="E8681" s="3">
        <v>43716</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2019</v>
      </c>
      <c r="D8682" s="3">
        <v>43801</v>
      </c>
      <c r="E8682" s="3">
        <v>43803</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2019</v>
      </c>
      <c r="D8683" s="3">
        <v>43801</v>
      </c>
      <c r="E8683" s="3">
        <v>43803</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2017</v>
      </c>
      <c r="D8684" s="3">
        <v>43044</v>
      </c>
      <c r="E8684" s="3">
        <v>43049</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2020</v>
      </c>
      <c r="D8685" s="3">
        <v>44161</v>
      </c>
      <c r="E8685" s="3">
        <v>44167</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2019</v>
      </c>
      <c r="D8686" s="3">
        <v>43816</v>
      </c>
      <c r="E8686" s="3">
        <v>43823</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2020</v>
      </c>
      <c r="D8687" s="3">
        <v>44150</v>
      </c>
      <c r="E8687" s="3">
        <v>44154</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2019</v>
      </c>
      <c r="D8688" s="3">
        <v>43643</v>
      </c>
      <c r="E8688" s="3">
        <v>43643</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2019</v>
      </c>
      <c r="D8689" s="3">
        <v>43643</v>
      </c>
      <c r="E8689" s="3">
        <v>43643</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2019</v>
      </c>
      <c r="D8690" s="3">
        <v>43643</v>
      </c>
      <c r="E8690" s="3">
        <v>43643</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2017</v>
      </c>
      <c r="D8691" s="3">
        <v>43095</v>
      </c>
      <c r="E8691" s="3">
        <v>43099</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2019</v>
      </c>
      <c r="D8692" s="3">
        <v>43692</v>
      </c>
      <c r="E8692" s="3">
        <v>43696</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2019</v>
      </c>
      <c r="D8693" s="3">
        <v>43692</v>
      </c>
      <c r="E8693" s="3">
        <v>43696</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2019</v>
      </c>
      <c r="D8694" s="3">
        <v>43692</v>
      </c>
      <c r="E8694" s="3">
        <v>43696</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2019</v>
      </c>
      <c r="D8695" s="3">
        <v>43763</v>
      </c>
      <c r="E8695" s="3">
        <v>43767</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2017</v>
      </c>
      <c r="D8696" s="3">
        <v>42970</v>
      </c>
      <c r="E8696" s="3">
        <v>42975</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2020</v>
      </c>
      <c r="D8697" s="3">
        <v>44090</v>
      </c>
      <c r="E8697" s="3">
        <v>44092</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2020</v>
      </c>
      <c r="D8698" s="3">
        <v>43998</v>
      </c>
      <c r="E8698" s="3">
        <v>44003</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2020</v>
      </c>
      <c r="D8699" s="3">
        <v>43998</v>
      </c>
      <c r="E8699" s="3">
        <v>44003</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2020</v>
      </c>
      <c r="D8700" s="3">
        <v>43998</v>
      </c>
      <c r="E8700" s="3">
        <v>44003</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2020</v>
      </c>
      <c r="D8701" s="3">
        <v>43998</v>
      </c>
      <c r="E8701" s="3">
        <v>44003</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2020</v>
      </c>
      <c r="D8702" s="3">
        <v>43998</v>
      </c>
      <c r="E8702" s="3">
        <v>44003</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2020</v>
      </c>
      <c r="D8703" s="3">
        <v>43998</v>
      </c>
      <c r="E8703" s="3">
        <v>44003</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2020</v>
      </c>
      <c r="D8704" s="3">
        <v>43998</v>
      </c>
      <c r="E8704" s="3">
        <v>44003</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2018</v>
      </c>
      <c r="D8705" s="3">
        <v>43160</v>
      </c>
      <c r="E8705" s="3">
        <v>43164</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2019</v>
      </c>
      <c r="D8706" s="3">
        <v>43670</v>
      </c>
      <c r="E8706" s="3">
        <v>43673</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2017</v>
      </c>
      <c r="D8707" s="3">
        <v>43009</v>
      </c>
      <c r="E8707" s="3">
        <v>43013</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2017</v>
      </c>
      <c r="D8708" s="3">
        <v>42986</v>
      </c>
      <c r="E8708" s="3">
        <v>42991</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2017</v>
      </c>
      <c r="D8709" s="3">
        <v>42986</v>
      </c>
      <c r="E8709" s="3">
        <v>42991</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2017</v>
      </c>
      <c r="D8710" s="3">
        <v>43055</v>
      </c>
      <c r="E8710" s="3">
        <v>43057</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2017</v>
      </c>
      <c r="D8711" s="3">
        <v>43055</v>
      </c>
      <c r="E8711" s="3">
        <v>43057</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2017</v>
      </c>
      <c r="D8712" s="3">
        <v>43055</v>
      </c>
      <c r="E8712" s="3">
        <v>43057</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2017</v>
      </c>
      <c r="D8713" s="3">
        <v>42797</v>
      </c>
      <c r="E8713" s="3">
        <v>42801</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2018</v>
      </c>
      <c r="D8714" s="3">
        <v>43437</v>
      </c>
      <c r="E8714" s="3">
        <v>43441</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2020</v>
      </c>
      <c r="D8715" s="3">
        <v>44024</v>
      </c>
      <c r="E8715" s="3">
        <v>44029</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2020</v>
      </c>
      <c r="D8716" s="3">
        <v>44024</v>
      </c>
      <c r="E8716" s="3">
        <v>44029</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2020</v>
      </c>
      <c r="D8717" s="3">
        <v>44152</v>
      </c>
      <c r="E8717" s="3">
        <v>44156</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2019</v>
      </c>
      <c r="D8718" s="3">
        <v>43629</v>
      </c>
      <c r="E8718" s="3">
        <v>43633</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2019</v>
      </c>
      <c r="D8719" s="3">
        <v>43629</v>
      </c>
      <c r="E8719" s="3">
        <v>43633</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2019</v>
      </c>
      <c r="D8720" s="3">
        <v>43629</v>
      </c>
      <c r="E8720" s="3">
        <v>43633</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2019</v>
      </c>
      <c r="D8721" s="3">
        <v>43629</v>
      </c>
      <c r="E8721" s="3">
        <v>43633</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2019</v>
      </c>
      <c r="D8722" s="3">
        <v>43629</v>
      </c>
      <c r="E8722" s="3">
        <v>43633</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2019</v>
      </c>
      <c r="D8723" s="3">
        <v>43629</v>
      </c>
      <c r="E8723" s="3">
        <v>43633</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2019</v>
      </c>
      <c r="D8724" s="3">
        <v>43629</v>
      </c>
      <c r="E8724" s="3">
        <v>43633</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2019</v>
      </c>
      <c r="D8725" s="3">
        <v>43829</v>
      </c>
      <c r="E8725" s="3">
        <v>43831</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2019</v>
      </c>
      <c r="D8726" s="3">
        <v>43829</v>
      </c>
      <c r="E8726" s="3">
        <v>43831</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2020</v>
      </c>
      <c r="D8727" s="3">
        <v>43909</v>
      </c>
      <c r="E8727" s="3">
        <v>43914</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2018</v>
      </c>
      <c r="D8728" s="3">
        <v>43461</v>
      </c>
      <c r="E8728" s="3">
        <v>43465</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2018</v>
      </c>
      <c r="D8729" s="3">
        <v>43461</v>
      </c>
      <c r="E8729" s="3">
        <v>43465</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2018</v>
      </c>
      <c r="D8730" s="3">
        <v>43461</v>
      </c>
      <c r="E8730" s="3">
        <v>43465</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2018</v>
      </c>
      <c r="D8731" s="3">
        <v>43461</v>
      </c>
      <c r="E8731" s="3">
        <v>43465</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2018</v>
      </c>
      <c r="D8732" s="3">
        <v>43461</v>
      </c>
      <c r="E8732" s="3">
        <v>43465</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2018</v>
      </c>
      <c r="D8733" s="3">
        <v>43312</v>
      </c>
      <c r="E8733" s="3">
        <v>43318</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2020</v>
      </c>
      <c r="D8734" s="3">
        <v>44010</v>
      </c>
      <c r="E8734" s="3">
        <v>44012</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2020</v>
      </c>
      <c r="D8735" s="3">
        <v>44010</v>
      </c>
      <c r="E8735" s="3">
        <v>44012</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2020</v>
      </c>
      <c r="D8736" s="3">
        <v>44010</v>
      </c>
      <c r="E8736" s="3">
        <v>44012</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2017</v>
      </c>
      <c r="D8737" s="3">
        <v>42774</v>
      </c>
      <c r="E8737" s="3">
        <v>42777</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2019</v>
      </c>
      <c r="D8738" s="3">
        <v>43713</v>
      </c>
      <c r="E8738" s="3">
        <v>43718</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2020</v>
      </c>
      <c r="D8739" s="3">
        <v>43928</v>
      </c>
      <c r="E8739" s="3">
        <v>43932</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2020</v>
      </c>
      <c r="D8740" s="3">
        <v>44174</v>
      </c>
      <c r="E8740" s="3">
        <v>44177</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2020</v>
      </c>
      <c r="D8741" s="3">
        <v>44174</v>
      </c>
      <c r="E8741" s="3">
        <v>44177</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2019</v>
      </c>
      <c r="D8742" s="3">
        <v>43671</v>
      </c>
      <c r="E8742" s="3">
        <v>43672</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2018</v>
      </c>
      <c r="D8743" s="3">
        <v>43413</v>
      </c>
      <c r="E8743" s="3">
        <v>43413</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2018</v>
      </c>
      <c r="D8744" s="3">
        <v>43375</v>
      </c>
      <c r="E8744" s="3">
        <v>43377</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2018</v>
      </c>
      <c r="D8745" s="3">
        <v>43375</v>
      </c>
      <c r="E8745" s="3">
        <v>43377</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2018</v>
      </c>
      <c r="D8746" s="3">
        <v>43426</v>
      </c>
      <c r="E8746" s="3">
        <v>43429</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2018</v>
      </c>
      <c r="D8747" s="3">
        <v>43426</v>
      </c>
      <c r="E8747" s="3">
        <v>43429</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2020</v>
      </c>
      <c r="D8748" s="3">
        <v>43864</v>
      </c>
      <c r="E8748" s="3">
        <v>43869</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2020</v>
      </c>
      <c r="D8749" s="3">
        <v>43864</v>
      </c>
      <c r="E8749" s="3">
        <v>43869</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2020</v>
      </c>
      <c r="D8750" s="3">
        <v>43864</v>
      </c>
      <c r="E8750" s="3">
        <v>43869</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2018</v>
      </c>
      <c r="D8751" s="3">
        <v>43267</v>
      </c>
      <c r="E8751" s="3">
        <v>43270</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2018</v>
      </c>
      <c r="D8752" s="3">
        <v>43267</v>
      </c>
      <c r="E8752" s="3">
        <v>43270</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2019</v>
      </c>
      <c r="D8753" s="3">
        <v>43591</v>
      </c>
      <c r="E8753" s="3">
        <v>43595</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2019</v>
      </c>
      <c r="D8754" s="3">
        <v>43591</v>
      </c>
      <c r="E8754" s="3">
        <v>43595</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2020</v>
      </c>
      <c r="D8755" s="3">
        <v>44084</v>
      </c>
      <c r="E8755" s="3">
        <v>44085</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2020</v>
      </c>
      <c r="D8756" s="3">
        <v>44084</v>
      </c>
      <c r="E8756" s="3">
        <v>44085</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2020</v>
      </c>
      <c r="D8757" s="3">
        <v>44084</v>
      </c>
      <c r="E8757" s="3">
        <v>44085</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2019</v>
      </c>
      <c r="D8758" s="3">
        <v>43669</v>
      </c>
      <c r="E8758" s="3">
        <v>43673</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2019</v>
      </c>
      <c r="D8759" s="3">
        <v>43669</v>
      </c>
      <c r="E8759" s="3">
        <v>43673</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2019</v>
      </c>
      <c r="D8760" s="3">
        <v>43669</v>
      </c>
      <c r="E8760" s="3">
        <v>43673</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2019</v>
      </c>
      <c r="D8761" s="3">
        <v>43669</v>
      </c>
      <c r="E8761" s="3">
        <v>43673</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2019</v>
      </c>
      <c r="D8762" s="3">
        <v>43496</v>
      </c>
      <c r="E8762" s="3">
        <v>43502</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2019</v>
      </c>
      <c r="D8763" s="3">
        <v>43496</v>
      </c>
      <c r="E8763" s="3">
        <v>43502</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2019</v>
      </c>
      <c r="D8764" s="3">
        <v>43829</v>
      </c>
      <c r="E8764" s="3">
        <v>43833</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2019</v>
      </c>
      <c r="D8765" s="3">
        <v>43829</v>
      </c>
      <c r="E8765" s="3">
        <v>43833</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2018</v>
      </c>
      <c r="D8766" s="3">
        <v>43425</v>
      </c>
      <c r="E8766" s="3">
        <v>43431</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2018</v>
      </c>
      <c r="D8767" s="3">
        <v>43425</v>
      </c>
      <c r="E8767" s="3">
        <v>43431</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2018</v>
      </c>
      <c r="D8768" s="3">
        <v>43425</v>
      </c>
      <c r="E8768" s="3">
        <v>43431</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2018</v>
      </c>
      <c r="D8769" s="3">
        <v>43425</v>
      </c>
      <c r="E8769" s="3">
        <v>43431</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2018</v>
      </c>
      <c r="D8770" s="3">
        <v>43378</v>
      </c>
      <c r="E8770" s="3">
        <v>43382</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2019</v>
      </c>
      <c r="D8771" s="3">
        <v>43721</v>
      </c>
      <c r="E8771" s="3">
        <v>43722</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2019</v>
      </c>
      <c r="D8772" s="3">
        <v>43721</v>
      </c>
      <c r="E8772" s="3">
        <v>43722</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2020</v>
      </c>
      <c r="D8773" s="3">
        <v>44089</v>
      </c>
      <c r="E8773" s="3">
        <v>44092</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2020</v>
      </c>
      <c r="D8774" s="3">
        <v>44089</v>
      </c>
      <c r="E8774" s="3">
        <v>44092</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2018</v>
      </c>
      <c r="D8775" s="3">
        <v>43154</v>
      </c>
      <c r="E8775" s="3">
        <v>43159</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2018</v>
      </c>
      <c r="D8776" s="3">
        <v>43154</v>
      </c>
      <c r="E8776" s="3">
        <v>43159</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2019</v>
      </c>
      <c r="D8777" s="3">
        <v>43805</v>
      </c>
      <c r="E8777" s="3">
        <v>43809</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2019</v>
      </c>
      <c r="D8778" s="3">
        <v>43649</v>
      </c>
      <c r="E8778" s="3">
        <v>43650</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2019</v>
      </c>
      <c r="D8779" s="3">
        <v>43649</v>
      </c>
      <c r="E8779" s="3">
        <v>43650</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2020</v>
      </c>
      <c r="D8780" s="3">
        <v>44179</v>
      </c>
      <c r="E8780" s="3">
        <v>44184</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2018</v>
      </c>
      <c r="D8781" s="3">
        <v>43179</v>
      </c>
      <c r="E8781" s="3">
        <v>43181</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2018</v>
      </c>
      <c r="D8782" s="3">
        <v>43160</v>
      </c>
      <c r="E8782" s="3">
        <v>43163</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2018</v>
      </c>
      <c r="D8783" s="3">
        <v>43160</v>
      </c>
      <c r="E8783" s="3">
        <v>43163</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2019</v>
      </c>
      <c r="D8784" s="3">
        <v>43724</v>
      </c>
      <c r="E8784" s="3">
        <v>43729</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2019</v>
      </c>
      <c r="D8785" s="3">
        <v>43724</v>
      </c>
      <c r="E8785" s="3">
        <v>43729</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2020</v>
      </c>
      <c r="D8786" s="3">
        <v>43908</v>
      </c>
      <c r="E8786" s="3">
        <v>43914</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2020</v>
      </c>
      <c r="D8787" s="3">
        <v>43980</v>
      </c>
      <c r="E8787" s="3">
        <v>43985</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2020</v>
      </c>
      <c r="D8788" s="3">
        <v>43980</v>
      </c>
      <c r="E8788" s="3">
        <v>43985</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2020</v>
      </c>
      <c r="D8789" s="3">
        <v>43980</v>
      </c>
      <c r="E8789" s="3">
        <v>43985</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2020</v>
      </c>
      <c r="D8790" s="3">
        <v>43998</v>
      </c>
      <c r="E8790" s="3">
        <v>44002</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2020</v>
      </c>
      <c r="D8791" s="3">
        <v>43998</v>
      </c>
      <c r="E8791" s="3">
        <v>44002</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2018</v>
      </c>
      <c r="D8792" s="3">
        <v>43349</v>
      </c>
      <c r="E8792" s="3">
        <v>43355</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2020</v>
      </c>
      <c r="D8793" s="3">
        <v>43909</v>
      </c>
      <c r="E8793" s="3">
        <v>43915</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2017</v>
      </c>
      <c r="D8794" s="3">
        <v>43088</v>
      </c>
      <c r="E8794" s="3">
        <v>43090</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2017</v>
      </c>
      <c r="D8795" s="3">
        <v>43088</v>
      </c>
      <c r="E8795" s="3">
        <v>43090</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2017</v>
      </c>
      <c r="D8796" s="3">
        <v>43088</v>
      </c>
      <c r="E8796" s="3">
        <v>43090</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2017</v>
      </c>
      <c r="D8797" s="3">
        <v>43088</v>
      </c>
      <c r="E8797" s="3">
        <v>43090</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2019</v>
      </c>
      <c r="D8798" s="3">
        <v>43654</v>
      </c>
      <c r="E8798" s="3">
        <v>43660</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2019</v>
      </c>
      <c r="D8799" s="3">
        <v>43654</v>
      </c>
      <c r="E8799" s="3">
        <v>43660</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2019</v>
      </c>
      <c r="D8800" s="3">
        <v>43562</v>
      </c>
      <c r="E8800" s="3">
        <v>43566</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2017</v>
      </c>
      <c r="D8801" s="3">
        <v>42863</v>
      </c>
      <c r="E8801" s="3">
        <v>42865</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2020</v>
      </c>
      <c r="D8802" s="3">
        <v>44159</v>
      </c>
      <c r="E8802" s="3">
        <v>44163</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2019</v>
      </c>
      <c r="D8803" s="3">
        <v>43780</v>
      </c>
      <c r="E8803" s="3">
        <v>43782</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2019</v>
      </c>
      <c r="D8804" s="3">
        <v>43780</v>
      </c>
      <c r="E8804" s="3">
        <v>43782</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2017</v>
      </c>
      <c r="D8805" s="3">
        <v>43100</v>
      </c>
      <c r="E8805" s="3">
        <v>43101</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2017</v>
      </c>
      <c r="D8806" s="3">
        <v>43100</v>
      </c>
      <c r="E8806" s="3">
        <v>43101</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2020</v>
      </c>
      <c r="D8807" s="3">
        <v>44063</v>
      </c>
      <c r="E8807" s="3">
        <v>44067</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2019</v>
      </c>
      <c r="D8808" s="3">
        <v>43721</v>
      </c>
      <c r="E8808" s="3">
        <v>43725</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2020</v>
      </c>
      <c r="D8809" s="3">
        <v>44131</v>
      </c>
      <c r="E8809" s="3">
        <v>44136</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2020</v>
      </c>
      <c r="D8810" s="3">
        <v>44131</v>
      </c>
      <c r="E8810" s="3">
        <v>44136</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2020</v>
      </c>
      <c r="D8811" s="3">
        <v>44131</v>
      </c>
      <c r="E8811" s="3">
        <v>44136</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2020</v>
      </c>
      <c r="D8812" s="3">
        <v>43982</v>
      </c>
      <c r="E8812" s="3">
        <v>43987</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2019</v>
      </c>
      <c r="D8813" s="3">
        <v>43533</v>
      </c>
      <c r="E8813" s="3">
        <v>43538</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2019</v>
      </c>
      <c r="D8814" s="3">
        <v>43533</v>
      </c>
      <c r="E8814" s="3">
        <v>43538</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2018</v>
      </c>
      <c r="D8815" s="3">
        <v>43307</v>
      </c>
      <c r="E8815" s="3">
        <v>43312</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2018</v>
      </c>
      <c r="D8816" s="3">
        <v>43427</v>
      </c>
      <c r="E8816" s="3">
        <v>43429</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2018</v>
      </c>
      <c r="D8817" s="3">
        <v>43427</v>
      </c>
      <c r="E8817" s="3">
        <v>43429</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2018</v>
      </c>
      <c r="D8818" s="3">
        <v>43427</v>
      </c>
      <c r="E8818" s="3">
        <v>43429</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2018</v>
      </c>
      <c r="D8819" s="3">
        <v>43427</v>
      </c>
      <c r="E8819" s="3">
        <v>43429</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2018</v>
      </c>
      <c r="D8820" s="3">
        <v>43427</v>
      </c>
      <c r="E8820" s="3">
        <v>43429</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2018</v>
      </c>
      <c r="D8821" s="3">
        <v>43432</v>
      </c>
      <c r="E8821" s="3">
        <v>43436</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2020</v>
      </c>
      <c r="D8822" s="3">
        <v>44139</v>
      </c>
      <c r="E8822" s="3">
        <v>44143</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2020</v>
      </c>
      <c r="D8823" s="3">
        <v>44139</v>
      </c>
      <c r="E8823" s="3">
        <v>44143</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2020</v>
      </c>
      <c r="D8824" s="3">
        <v>44139</v>
      </c>
      <c r="E8824" s="3">
        <v>44143</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2020</v>
      </c>
      <c r="D8825" s="3">
        <v>44139</v>
      </c>
      <c r="E8825" s="3">
        <v>44143</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2020</v>
      </c>
      <c r="D8826" s="3">
        <v>43912</v>
      </c>
      <c r="E8826" s="3">
        <v>43914</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2018</v>
      </c>
      <c r="D8827" s="3">
        <v>43453</v>
      </c>
      <c r="E8827" s="3">
        <v>43456</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2017</v>
      </c>
      <c r="D8828" s="3">
        <v>42827</v>
      </c>
      <c r="E8828" s="3">
        <v>42831</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2017</v>
      </c>
      <c r="D8829" s="3">
        <v>42827</v>
      </c>
      <c r="E8829" s="3">
        <v>42831</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2018</v>
      </c>
      <c r="D8830" s="3">
        <v>43256</v>
      </c>
      <c r="E8830" s="3">
        <v>43260</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2017</v>
      </c>
      <c r="D8831" s="3">
        <v>43014</v>
      </c>
      <c r="E8831" s="3">
        <v>43017</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2019</v>
      </c>
      <c r="D8832" s="3">
        <v>43699</v>
      </c>
      <c r="E8832" s="3">
        <v>43702</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2018</v>
      </c>
      <c r="D8833" s="3">
        <v>43419</v>
      </c>
      <c r="E8833" s="3">
        <v>43423</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2018</v>
      </c>
      <c r="D8834" s="3">
        <v>43273</v>
      </c>
      <c r="E8834" s="3">
        <v>43278</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2020</v>
      </c>
      <c r="D8835" s="3">
        <v>44099</v>
      </c>
      <c r="E8835" s="3">
        <v>44103</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2020</v>
      </c>
      <c r="D8836" s="3">
        <v>44099</v>
      </c>
      <c r="E8836" s="3">
        <v>44103</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2020</v>
      </c>
      <c r="D8837" s="3">
        <v>44099</v>
      </c>
      <c r="E8837" s="3">
        <v>44103</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2020</v>
      </c>
      <c r="D8838" s="3">
        <v>44099</v>
      </c>
      <c r="E8838" s="3">
        <v>44103</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2020</v>
      </c>
      <c r="D8839" s="3">
        <v>44099</v>
      </c>
      <c r="E8839" s="3">
        <v>44103</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2017</v>
      </c>
      <c r="D8840" s="3">
        <v>42831</v>
      </c>
      <c r="E8840" s="3">
        <v>42835</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2017</v>
      </c>
      <c r="D8841" s="3">
        <v>42831</v>
      </c>
      <c r="E8841" s="3">
        <v>42835</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2017</v>
      </c>
      <c r="D8842" s="3">
        <v>42831</v>
      </c>
      <c r="E8842" s="3">
        <v>42835</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2019</v>
      </c>
      <c r="D8843" s="3">
        <v>43505</v>
      </c>
      <c r="E8843" s="3">
        <v>43509</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2019</v>
      </c>
      <c r="D8844" s="3">
        <v>43505</v>
      </c>
      <c r="E8844" s="3">
        <v>43509</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2017</v>
      </c>
      <c r="D8845" s="3">
        <v>43057</v>
      </c>
      <c r="E8845" s="3">
        <v>43059</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2020</v>
      </c>
      <c r="D8846" s="3">
        <v>44184</v>
      </c>
      <c r="E8846" s="3">
        <v>44189</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2020</v>
      </c>
      <c r="D8847" s="3">
        <v>44184</v>
      </c>
      <c r="E8847" s="3">
        <v>44189</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2020</v>
      </c>
      <c r="D8848" s="3">
        <v>44184</v>
      </c>
      <c r="E8848" s="3">
        <v>44189</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2020</v>
      </c>
      <c r="D8849" s="3">
        <v>44184</v>
      </c>
      <c r="E8849" s="3">
        <v>44189</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2018</v>
      </c>
      <c r="D8850" s="3">
        <v>43283</v>
      </c>
      <c r="E8850" s="3">
        <v>43285</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2018</v>
      </c>
      <c r="D8851" s="3">
        <v>43283</v>
      </c>
      <c r="E8851" s="3">
        <v>43285</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2018</v>
      </c>
      <c r="D8852" s="3">
        <v>43283</v>
      </c>
      <c r="E8852" s="3">
        <v>43285</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2018</v>
      </c>
      <c r="D8853" s="3">
        <v>43283</v>
      </c>
      <c r="E8853" s="3">
        <v>43285</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2017</v>
      </c>
      <c r="D8854" s="3">
        <v>43016</v>
      </c>
      <c r="E8854" s="3">
        <v>43021</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2018</v>
      </c>
      <c r="D8855" s="3">
        <v>43365</v>
      </c>
      <c r="E8855" s="3">
        <v>43368</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2018</v>
      </c>
      <c r="D8856" s="3">
        <v>43365</v>
      </c>
      <c r="E8856" s="3">
        <v>43368</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2020</v>
      </c>
      <c r="D8857" s="3">
        <v>44190</v>
      </c>
      <c r="E8857" s="3">
        <v>44196</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2020</v>
      </c>
      <c r="D8858" s="3">
        <v>44118</v>
      </c>
      <c r="E8858" s="3">
        <v>44125</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2020</v>
      </c>
      <c r="D8859" s="3">
        <v>44118</v>
      </c>
      <c r="E8859" s="3">
        <v>44125</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2020</v>
      </c>
      <c r="D8860" s="3">
        <v>44118</v>
      </c>
      <c r="E8860" s="3">
        <v>44125</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2020</v>
      </c>
      <c r="D8861" s="3">
        <v>44064</v>
      </c>
      <c r="E8861" s="3">
        <v>44070</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2018</v>
      </c>
      <c r="D8862" s="3">
        <v>43354</v>
      </c>
      <c r="E8862" s="3">
        <v>43361</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2018</v>
      </c>
      <c r="D8863" s="3">
        <v>43354</v>
      </c>
      <c r="E8863" s="3">
        <v>43361</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2018</v>
      </c>
      <c r="D8864" s="3">
        <v>43354</v>
      </c>
      <c r="E8864" s="3">
        <v>43361</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2018</v>
      </c>
      <c r="D8865" s="3">
        <v>43354</v>
      </c>
      <c r="E8865" s="3">
        <v>43361</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2018</v>
      </c>
      <c r="D8866" s="3">
        <v>43354</v>
      </c>
      <c r="E8866" s="3">
        <v>43361</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2018</v>
      </c>
      <c r="D8867" s="3">
        <v>43454</v>
      </c>
      <c r="E8867" s="3">
        <v>43460</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2017</v>
      </c>
      <c r="D8868" s="3">
        <v>42998</v>
      </c>
      <c r="E8868" s="3">
        <v>43001</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2017</v>
      </c>
      <c r="D8869" s="3">
        <v>42998</v>
      </c>
      <c r="E8869" s="3">
        <v>43001</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2019</v>
      </c>
      <c r="D8870" s="3">
        <v>43774</v>
      </c>
      <c r="E8870" s="3">
        <v>43778</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2020</v>
      </c>
      <c r="D8871" s="3">
        <v>44167</v>
      </c>
      <c r="E8871" s="3">
        <v>44172</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2020</v>
      </c>
      <c r="D8872" s="3">
        <v>44167</v>
      </c>
      <c r="E8872" s="3">
        <v>44172</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2020</v>
      </c>
      <c r="D8873" s="3">
        <v>44167</v>
      </c>
      <c r="E8873" s="3">
        <v>44172</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2017</v>
      </c>
      <c r="D8874" s="3">
        <v>43018</v>
      </c>
      <c r="E8874" s="3">
        <v>43018</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2017</v>
      </c>
      <c r="D8875" s="3">
        <v>43018</v>
      </c>
      <c r="E8875" s="3">
        <v>43018</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2020</v>
      </c>
      <c r="D8876" s="3">
        <v>44150</v>
      </c>
      <c r="E8876" s="3">
        <v>44152</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2019</v>
      </c>
      <c r="D8877" s="3">
        <v>43691</v>
      </c>
      <c r="E8877" s="3">
        <v>43697</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2019</v>
      </c>
      <c r="D8878" s="3">
        <v>43691</v>
      </c>
      <c r="E8878" s="3">
        <v>43697</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2020</v>
      </c>
      <c r="D8879" s="3">
        <v>44092</v>
      </c>
      <c r="E8879" s="3">
        <v>44098</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2020</v>
      </c>
      <c r="D8880" s="3">
        <v>44092</v>
      </c>
      <c r="E8880" s="3">
        <v>44098</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2018</v>
      </c>
      <c r="D8881" s="3">
        <v>43182</v>
      </c>
      <c r="E8881" s="3">
        <v>43184</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2018</v>
      </c>
      <c r="D8882" s="3">
        <v>43182</v>
      </c>
      <c r="E8882" s="3">
        <v>43184</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2019</v>
      </c>
      <c r="D8883" s="3">
        <v>43647</v>
      </c>
      <c r="E8883" s="3">
        <v>43650</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2020</v>
      </c>
      <c r="D8884" s="3">
        <v>44125</v>
      </c>
      <c r="E8884" s="3">
        <v>44130</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2020</v>
      </c>
      <c r="D8885" s="3">
        <v>44125</v>
      </c>
      <c r="E8885" s="3">
        <v>44130</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2017</v>
      </c>
      <c r="D8886" s="3">
        <v>42972</v>
      </c>
      <c r="E8886" s="3">
        <v>42977</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2017</v>
      </c>
      <c r="D8887" s="3">
        <v>42972</v>
      </c>
      <c r="E8887" s="3">
        <v>42977</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2017</v>
      </c>
      <c r="D8888" s="3">
        <v>42972</v>
      </c>
      <c r="E8888" s="3">
        <v>42977</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2017</v>
      </c>
      <c r="D8889" s="3">
        <v>42943</v>
      </c>
      <c r="E8889" s="3">
        <v>42946</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2020</v>
      </c>
      <c r="D8890" s="3">
        <v>44167</v>
      </c>
      <c r="E8890" s="3">
        <v>44173</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2019</v>
      </c>
      <c r="D8891" s="3">
        <v>43756</v>
      </c>
      <c r="E8891" s="3">
        <v>43760</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2019</v>
      </c>
      <c r="D8892" s="3">
        <v>43756</v>
      </c>
      <c r="E8892" s="3">
        <v>43760</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2019</v>
      </c>
      <c r="D8893" s="3">
        <v>43725</v>
      </c>
      <c r="E8893" s="3">
        <v>43727</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2018</v>
      </c>
      <c r="D8894" s="3">
        <v>43435</v>
      </c>
      <c r="E8894" s="3">
        <v>43440</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2017</v>
      </c>
      <c r="D8895" s="3">
        <v>42952</v>
      </c>
      <c r="E8895" s="3">
        <v>42959</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2019</v>
      </c>
      <c r="D8896" s="3">
        <v>43693</v>
      </c>
      <c r="E8896" s="3">
        <v>43700</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2019</v>
      </c>
      <c r="D8897" s="3">
        <v>43693</v>
      </c>
      <c r="E8897" s="3">
        <v>43700</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2019</v>
      </c>
      <c r="D8898" s="3">
        <v>43693</v>
      </c>
      <c r="E8898" s="3">
        <v>43700</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2019</v>
      </c>
      <c r="D8899" s="3">
        <v>43693</v>
      </c>
      <c r="E8899" s="3">
        <v>43700</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2018</v>
      </c>
      <c r="D8900" s="3">
        <v>43319</v>
      </c>
      <c r="E8900" s="3">
        <v>43321</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2018</v>
      </c>
      <c r="D8901" s="3">
        <v>43319</v>
      </c>
      <c r="E8901" s="3">
        <v>43321</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2019</v>
      </c>
      <c r="D8902" s="3">
        <v>43617</v>
      </c>
      <c r="E8902" s="3">
        <v>43621</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2019</v>
      </c>
      <c r="D8903" s="3">
        <v>43617</v>
      </c>
      <c r="E8903" s="3">
        <v>43621</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2019</v>
      </c>
      <c r="D8904" s="3">
        <v>43617</v>
      </c>
      <c r="E8904" s="3">
        <v>43621</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2019</v>
      </c>
      <c r="D8905" s="3">
        <v>43617</v>
      </c>
      <c r="E8905" s="3">
        <v>43621</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2019</v>
      </c>
      <c r="D8906" s="3">
        <v>43648</v>
      </c>
      <c r="E8906" s="3">
        <v>43648</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2019</v>
      </c>
      <c r="D8907" s="3">
        <v>43648</v>
      </c>
      <c r="E8907" s="3">
        <v>43648</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2019</v>
      </c>
      <c r="D8908" s="3">
        <v>43648</v>
      </c>
      <c r="E8908" s="3">
        <v>43648</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2019</v>
      </c>
      <c r="D8909" s="3">
        <v>43818</v>
      </c>
      <c r="E8909" s="3">
        <v>43820</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2018</v>
      </c>
      <c r="D8910" s="3">
        <v>43126</v>
      </c>
      <c r="E8910" s="3">
        <v>43132</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2020</v>
      </c>
      <c r="D8911" s="3">
        <v>44133</v>
      </c>
      <c r="E8911" s="3">
        <v>44137</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2020</v>
      </c>
      <c r="D8912" s="3">
        <v>44140</v>
      </c>
      <c r="E8912" s="3">
        <v>44144</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2020</v>
      </c>
      <c r="D8913" s="3">
        <v>44140</v>
      </c>
      <c r="E8913" s="3">
        <v>44144</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2020</v>
      </c>
      <c r="D8914" s="3">
        <v>44140</v>
      </c>
      <c r="E8914" s="3">
        <v>44144</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2020</v>
      </c>
      <c r="D8915" s="3">
        <v>44140</v>
      </c>
      <c r="E8915" s="3">
        <v>44144</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2019</v>
      </c>
      <c r="D8916" s="3">
        <v>43595</v>
      </c>
      <c r="E8916" s="3">
        <v>43599</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2019</v>
      </c>
      <c r="D8917" s="3">
        <v>43595</v>
      </c>
      <c r="E8917" s="3">
        <v>43599</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2019</v>
      </c>
      <c r="D8918" s="3">
        <v>43595</v>
      </c>
      <c r="E8918" s="3">
        <v>43599</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2019</v>
      </c>
      <c r="D8919" s="3">
        <v>43595</v>
      </c>
      <c r="E8919" s="3">
        <v>43599</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2019</v>
      </c>
      <c r="D8920" s="3">
        <v>43595</v>
      </c>
      <c r="E8920" s="3">
        <v>43599</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2017</v>
      </c>
      <c r="D8921" s="3">
        <v>42827</v>
      </c>
      <c r="E8921" s="3">
        <v>42833</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2017</v>
      </c>
      <c r="D8922" s="3">
        <v>42853</v>
      </c>
      <c r="E8922" s="3">
        <v>42858</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2019</v>
      </c>
      <c r="D8923" s="3">
        <v>43743</v>
      </c>
      <c r="E8923" s="3">
        <v>43747</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2019</v>
      </c>
      <c r="D8924" s="3">
        <v>43743</v>
      </c>
      <c r="E8924" s="3">
        <v>43747</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2020</v>
      </c>
      <c r="D8925" s="3">
        <v>43994</v>
      </c>
      <c r="E8925" s="3">
        <v>44000</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2019</v>
      </c>
      <c r="D8926" s="3">
        <v>43495</v>
      </c>
      <c r="E8926" s="3">
        <v>43499</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2019</v>
      </c>
      <c r="D8927" s="3">
        <v>43495</v>
      </c>
      <c r="E8927" s="3">
        <v>43499</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2019</v>
      </c>
      <c r="D8928" s="3">
        <v>43495</v>
      </c>
      <c r="E8928" s="3">
        <v>43499</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2018</v>
      </c>
      <c r="D8929" s="3">
        <v>43370</v>
      </c>
      <c r="E8929" s="3">
        <v>43372</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2018</v>
      </c>
      <c r="D8930" s="3">
        <v>43203</v>
      </c>
      <c r="E8930" s="3">
        <v>43207</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2018</v>
      </c>
      <c r="D8931" s="3">
        <v>43203</v>
      </c>
      <c r="E8931" s="3">
        <v>43207</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2018</v>
      </c>
      <c r="D8932" s="3">
        <v>43203</v>
      </c>
      <c r="E8932" s="3">
        <v>43207</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2020</v>
      </c>
      <c r="D8933" s="3">
        <v>44184</v>
      </c>
      <c r="E8933" s="3">
        <v>44190</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2020</v>
      </c>
      <c r="D8934" s="3">
        <v>44184</v>
      </c>
      <c r="E8934" s="3">
        <v>44190</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2019</v>
      </c>
      <c r="D8935" s="3">
        <v>43539</v>
      </c>
      <c r="E8935" s="3">
        <v>43544</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2020</v>
      </c>
      <c r="D8936" s="3">
        <v>44071</v>
      </c>
      <c r="E8936" s="3">
        <v>44071</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2020</v>
      </c>
      <c r="D8937" s="3">
        <v>44071</v>
      </c>
      <c r="E8937" s="3">
        <v>44071</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2018</v>
      </c>
      <c r="D8938" s="3">
        <v>43451</v>
      </c>
      <c r="E8938" s="3">
        <v>43453</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2018</v>
      </c>
      <c r="D8939" s="3">
        <v>43451</v>
      </c>
      <c r="E8939" s="3">
        <v>43453</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2018</v>
      </c>
      <c r="D8940" s="3">
        <v>43451</v>
      </c>
      <c r="E8940" s="3">
        <v>43453</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2018</v>
      </c>
      <c r="D8941" s="3">
        <v>43451</v>
      </c>
      <c r="E8941" s="3">
        <v>43453</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2017</v>
      </c>
      <c r="D8942" s="3">
        <v>42969</v>
      </c>
      <c r="E8942" s="3">
        <v>42971</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2019</v>
      </c>
      <c r="D8943" s="3">
        <v>43773</v>
      </c>
      <c r="E8943" s="3">
        <v>43775</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2019</v>
      </c>
      <c r="D8944" s="3">
        <v>43773</v>
      </c>
      <c r="E8944" s="3">
        <v>43775</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2020</v>
      </c>
      <c r="D8945" s="3">
        <v>44115</v>
      </c>
      <c r="E8945" s="3">
        <v>44121</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2017</v>
      </c>
      <c r="D8946" s="3">
        <v>43076</v>
      </c>
      <c r="E8946" s="3">
        <v>43077</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2017</v>
      </c>
      <c r="D8947" s="3">
        <v>43054</v>
      </c>
      <c r="E8947" s="3">
        <v>43056</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2020</v>
      </c>
      <c r="D8948" s="3">
        <v>44190</v>
      </c>
      <c r="E8948" s="3">
        <v>44194</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2020</v>
      </c>
      <c r="D8949" s="3">
        <v>44190</v>
      </c>
      <c r="E8949" s="3">
        <v>44194</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2017</v>
      </c>
      <c r="D8950" s="3">
        <v>43093</v>
      </c>
      <c r="E8950" s="3">
        <v>43095</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2020</v>
      </c>
      <c r="D8951" s="3">
        <v>44188</v>
      </c>
      <c r="E8951" s="3">
        <v>44194</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2020</v>
      </c>
      <c r="D8952" s="3">
        <v>44188</v>
      </c>
      <c r="E8952" s="3">
        <v>44194</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2020</v>
      </c>
      <c r="D8953" s="3">
        <v>44188</v>
      </c>
      <c r="E8953" s="3">
        <v>44194</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2020</v>
      </c>
      <c r="D8954" s="3">
        <v>44188</v>
      </c>
      <c r="E8954" s="3">
        <v>44194</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2020</v>
      </c>
      <c r="D8955" s="3">
        <v>44188</v>
      </c>
      <c r="E8955" s="3">
        <v>44194</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2017</v>
      </c>
      <c r="D8956" s="3">
        <v>42955</v>
      </c>
      <c r="E8956" s="3">
        <v>42957</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2017</v>
      </c>
      <c r="D8957" s="3">
        <v>42998</v>
      </c>
      <c r="E8957" s="3">
        <v>43002</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2020</v>
      </c>
      <c r="D8958" s="3">
        <v>44191</v>
      </c>
      <c r="E8958" s="3">
        <v>44194</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2020</v>
      </c>
      <c r="D8959" s="3">
        <v>44191</v>
      </c>
      <c r="E8959" s="3">
        <v>44194</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2020</v>
      </c>
      <c r="D8960" s="3">
        <v>44161</v>
      </c>
      <c r="E8960" s="3">
        <v>44166</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2020</v>
      </c>
      <c r="D8961" s="3">
        <v>44161</v>
      </c>
      <c r="E8961" s="3">
        <v>44166</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2020</v>
      </c>
      <c r="D8962" s="3">
        <v>44161</v>
      </c>
      <c r="E8962" s="3">
        <v>44166</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2020</v>
      </c>
      <c r="D8963" s="3">
        <v>44161</v>
      </c>
      <c r="E8963" s="3">
        <v>44166</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2019</v>
      </c>
      <c r="D8964" s="3">
        <v>43775</v>
      </c>
      <c r="E8964" s="3">
        <v>43777</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2019</v>
      </c>
      <c r="D8965" s="3">
        <v>43775</v>
      </c>
      <c r="E8965" s="3">
        <v>43777</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2019</v>
      </c>
      <c r="D8966" s="3">
        <v>43775</v>
      </c>
      <c r="E8966" s="3">
        <v>43777</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2020</v>
      </c>
      <c r="D8967" s="3">
        <v>44142</v>
      </c>
      <c r="E8967" s="3">
        <v>44148</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2019</v>
      </c>
      <c r="D8968" s="3">
        <v>43773</v>
      </c>
      <c r="E8968" s="3">
        <v>43777</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2019</v>
      </c>
      <c r="D8969" s="3">
        <v>43773</v>
      </c>
      <c r="E8969" s="3">
        <v>43777</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2017</v>
      </c>
      <c r="D8970" s="3">
        <v>43099</v>
      </c>
      <c r="E8970" s="3">
        <v>43101</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2020</v>
      </c>
      <c r="D8971" s="3">
        <v>44168</v>
      </c>
      <c r="E8971" s="3">
        <v>44173</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2020</v>
      </c>
      <c r="D8972" s="3">
        <v>44168</v>
      </c>
      <c r="E8972" s="3">
        <v>44173</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2020</v>
      </c>
      <c r="D8973" s="3">
        <v>43915</v>
      </c>
      <c r="E8973" s="3">
        <v>43919</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2017</v>
      </c>
      <c r="D8974" s="3">
        <v>43058</v>
      </c>
      <c r="E8974" s="3">
        <v>43060</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2020</v>
      </c>
      <c r="D8975" s="3">
        <v>43947</v>
      </c>
      <c r="E8975" s="3">
        <v>43949</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2020</v>
      </c>
      <c r="D8976" s="3">
        <v>44159</v>
      </c>
      <c r="E8976" s="3">
        <v>44162</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2020</v>
      </c>
      <c r="D8977" s="3">
        <v>44159</v>
      </c>
      <c r="E8977" s="3">
        <v>44162</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2020</v>
      </c>
      <c r="D8978" s="3">
        <v>44159</v>
      </c>
      <c r="E8978" s="3">
        <v>44162</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2020</v>
      </c>
      <c r="D8979" s="3">
        <v>44159</v>
      </c>
      <c r="E8979" s="3">
        <v>44162</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2017</v>
      </c>
      <c r="D8980" s="3">
        <v>43042</v>
      </c>
      <c r="E8980" s="3">
        <v>43044</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2018</v>
      </c>
      <c r="D8981" s="3">
        <v>43392</v>
      </c>
      <c r="E8981" s="3">
        <v>43397</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2017</v>
      </c>
      <c r="D8982" s="3">
        <v>42773</v>
      </c>
      <c r="E8982" s="3">
        <v>42777</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2019</v>
      </c>
      <c r="D8983" s="3">
        <v>43531</v>
      </c>
      <c r="E8983" s="3">
        <v>43537</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2019</v>
      </c>
      <c r="D8984" s="3">
        <v>43531</v>
      </c>
      <c r="E8984" s="3">
        <v>43537</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2019</v>
      </c>
      <c r="D8985" s="3">
        <v>43531</v>
      </c>
      <c r="E8985" s="3">
        <v>43537</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2019</v>
      </c>
      <c r="D8986" s="3">
        <v>43531</v>
      </c>
      <c r="E8986" s="3">
        <v>43537</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2018</v>
      </c>
      <c r="D8987" s="3">
        <v>43437</v>
      </c>
      <c r="E8987" s="3">
        <v>43441</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2018</v>
      </c>
      <c r="D8988" s="3">
        <v>43437</v>
      </c>
      <c r="E8988" s="3">
        <v>43441</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2018</v>
      </c>
      <c r="D8989" s="3">
        <v>43437</v>
      </c>
      <c r="E8989" s="3">
        <v>43441</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2018</v>
      </c>
      <c r="D8990" s="3">
        <v>43437</v>
      </c>
      <c r="E8990" s="3">
        <v>43441</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2018</v>
      </c>
      <c r="D8991" s="3">
        <v>43458</v>
      </c>
      <c r="E8991" s="3">
        <v>43464</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2018</v>
      </c>
      <c r="D8992" s="3">
        <v>43458</v>
      </c>
      <c r="E8992" s="3">
        <v>43464</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2020</v>
      </c>
      <c r="D8993" s="3">
        <v>44106</v>
      </c>
      <c r="E8993" s="3">
        <v>44111</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2020</v>
      </c>
      <c r="D8994" s="3">
        <v>44121</v>
      </c>
      <c r="E8994" s="3">
        <v>44126</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2020</v>
      </c>
      <c r="D8995" s="3">
        <v>44121</v>
      </c>
      <c r="E8995" s="3">
        <v>44126</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2017</v>
      </c>
      <c r="D8996" s="3">
        <v>42962</v>
      </c>
      <c r="E8996" s="3">
        <v>42964</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2017</v>
      </c>
      <c r="D8997" s="3">
        <v>42962</v>
      </c>
      <c r="E8997" s="3">
        <v>42964</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2020</v>
      </c>
      <c r="D8998" s="3">
        <v>44147</v>
      </c>
      <c r="E8998" s="3">
        <v>44149</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2020</v>
      </c>
      <c r="D8999" s="3">
        <v>43911</v>
      </c>
      <c r="E8999" s="3">
        <v>43911</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2020</v>
      </c>
      <c r="D9000" s="3">
        <v>43911</v>
      </c>
      <c r="E9000" s="3">
        <v>43911</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2020</v>
      </c>
      <c r="D9001" s="3">
        <v>43965</v>
      </c>
      <c r="E9001" s="3">
        <v>43969</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2017</v>
      </c>
      <c r="D9002" s="3">
        <v>42908</v>
      </c>
      <c r="E9002" s="3">
        <v>42908</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2017</v>
      </c>
      <c r="D9003" s="3">
        <v>43071</v>
      </c>
      <c r="E9003" s="3">
        <v>43078</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2017</v>
      </c>
      <c r="D9004" s="3">
        <v>43071</v>
      </c>
      <c r="E9004" s="3">
        <v>43078</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2018</v>
      </c>
      <c r="D9005" s="3">
        <v>43195</v>
      </c>
      <c r="E9005" s="3">
        <v>43196</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2018</v>
      </c>
      <c r="D9006" s="3">
        <v>43195</v>
      </c>
      <c r="E9006" s="3">
        <v>43196</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2020</v>
      </c>
      <c r="D9007" s="3">
        <v>44154</v>
      </c>
      <c r="E9007" s="3">
        <v>44154</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2020</v>
      </c>
      <c r="D9008" s="3">
        <v>44154</v>
      </c>
      <c r="E9008" s="3">
        <v>44154</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2020</v>
      </c>
      <c r="D9009" s="3">
        <v>44154</v>
      </c>
      <c r="E9009" s="3">
        <v>44154</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2020</v>
      </c>
      <c r="D9010" s="3">
        <v>44154</v>
      </c>
      <c r="E9010" s="3">
        <v>44154</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2020</v>
      </c>
      <c r="D9011" s="3">
        <v>44025</v>
      </c>
      <c r="E9011" s="3">
        <v>44031</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2020</v>
      </c>
      <c r="D9012" s="3">
        <v>43971</v>
      </c>
      <c r="E9012" s="3">
        <v>43975</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2018</v>
      </c>
      <c r="D9013" s="3">
        <v>43454</v>
      </c>
      <c r="E9013" s="3">
        <v>43455</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2019</v>
      </c>
      <c r="D9014" s="3">
        <v>43517</v>
      </c>
      <c r="E9014" s="3">
        <v>43518</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2020</v>
      </c>
      <c r="D9015" s="3">
        <v>43909</v>
      </c>
      <c r="E9015" s="3">
        <v>43913</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2020</v>
      </c>
      <c r="D9016" s="3">
        <v>43909</v>
      </c>
      <c r="E9016" s="3">
        <v>43913</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2019</v>
      </c>
      <c r="D9017" s="3">
        <v>43817</v>
      </c>
      <c r="E9017" s="3">
        <v>43823</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2019</v>
      </c>
      <c r="D9018" s="3">
        <v>43817</v>
      </c>
      <c r="E9018" s="3">
        <v>43823</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2019</v>
      </c>
      <c r="D9019" s="3">
        <v>43551</v>
      </c>
      <c r="E9019" s="3">
        <v>43553</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2019</v>
      </c>
      <c r="D9020" s="3">
        <v>43551</v>
      </c>
      <c r="E9020" s="3">
        <v>43553</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2017</v>
      </c>
      <c r="D9021" s="3">
        <v>43085</v>
      </c>
      <c r="E9021" s="3">
        <v>43087</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2017</v>
      </c>
      <c r="D9022" s="3">
        <v>43085</v>
      </c>
      <c r="E9022" s="3">
        <v>43087</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2018</v>
      </c>
      <c r="D9023" s="3">
        <v>43419</v>
      </c>
      <c r="E9023" s="3">
        <v>43424</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2019</v>
      </c>
      <c r="D9024" s="3">
        <v>43700</v>
      </c>
      <c r="E9024" s="3">
        <v>43701</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2018</v>
      </c>
      <c r="D9025" s="3">
        <v>43280</v>
      </c>
      <c r="E9025" s="3">
        <v>43283</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2019</v>
      </c>
      <c r="D9026" s="3">
        <v>43643</v>
      </c>
      <c r="E9026" s="3">
        <v>43649</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2019</v>
      </c>
      <c r="D9027" s="3">
        <v>43643</v>
      </c>
      <c r="E9027" s="3">
        <v>43649</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2019</v>
      </c>
      <c r="D9028" s="3">
        <v>43643</v>
      </c>
      <c r="E9028" s="3">
        <v>43649</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2019</v>
      </c>
      <c r="D9029" s="3">
        <v>43726</v>
      </c>
      <c r="E9029" s="3">
        <v>43731</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2019</v>
      </c>
      <c r="D9030" s="3">
        <v>43726</v>
      </c>
      <c r="E9030" s="3">
        <v>43731</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2017</v>
      </c>
      <c r="D9031" s="3">
        <v>42934</v>
      </c>
      <c r="E9031" s="3">
        <v>42939</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2020</v>
      </c>
      <c r="D9032" s="3">
        <v>44076</v>
      </c>
      <c r="E9032" s="3">
        <v>44076</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2020</v>
      </c>
      <c r="D9033" s="3">
        <v>44076</v>
      </c>
      <c r="E9033" s="3">
        <v>44076</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2020</v>
      </c>
      <c r="D9034" s="3">
        <v>44005</v>
      </c>
      <c r="E9034" s="3">
        <v>44009</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2017</v>
      </c>
      <c r="D9035" s="3">
        <v>42980</v>
      </c>
      <c r="E9035" s="3">
        <v>42985</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2018</v>
      </c>
      <c r="D9036" s="3">
        <v>43374</v>
      </c>
      <c r="E9036" s="3">
        <v>43378</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2018</v>
      </c>
      <c r="D9037" s="3">
        <v>43374</v>
      </c>
      <c r="E9037" s="3">
        <v>43378</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2018</v>
      </c>
      <c r="D9038" s="3">
        <v>43197</v>
      </c>
      <c r="E9038" s="3">
        <v>43200</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2018</v>
      </c>
      <c r="D9039" s="3">
        <v>43197</v>
      </c>
      <c r="E9039" s="3">
        <v>43200</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2020</v>
      </c>
      <c r="D9040" s="3">
        <v>44157</v>
      </c>
      <c r="E9040" s="3">
        <v>44157</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2019</v>
      </c>
      <c r="D9041" s="3">
        <v>43817</v>
      </c>
      <c r="E9041" s="3">
        <v>43821</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2017</v>
      </c>
      <c r="D9042" s="3">
        <v>42997</v>
      </c>
      <c r="E9042" s="3">
        <v>43002</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2017</v>
      </c>
      <c r="D9043" s="3">
        <v>43006</v>
      </c>
      <c r="E9043" s="3">
        <v>43011</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2018</v>
      </c>
      <c r="D9044" s="3">
        <v>43365</v>
      </c>
      <c r="E9044" s="3">
        <v>43369</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2019</v>
      </c>
      <c r="D9045" s="3">
        <v>43777</v>
      </c>
      <c r="E9045" s="3">
        <v>43783</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2020</v>
      </c>
      <c r="D9046" s="3">
        <v>44182</v>
      </c>
      <c r="E9046" s="3">
        <v>44186</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2020</v>
      </c>
      <c r="D9047" s="3">
        <v>44182</v>
      </c>
      <c r="E9047" s="3">
        <v>44186</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2020</v>
      </c>
      <c r="D9048" s="3">
        <v>44182</v>
      </c>
      <c r="E9048" s="3">
        <v>44186</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2020</v>
      </c>
      <c r="D9049" s="3">
        <v>44182</v>
      </c>
      <c r="E9049" s="3">
        <v>44186</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2020</v>
      </c>
      <c r="D9050" s="3">
        <v>44182</v>
      </c>
      <c r="E9050" s="3">
        <v>44186</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2017</v>
      </c>
      <c r="D9051" s="3">
        <v>42999</v>
      </c>
      <c r="E9051" s="3">
        <v>43003</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2018</v>
      </c>
      <c r="D9052" s="3">
        <v>43238</v>
      </c>
      <c r="E9052" s="3">
        <v>43242</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2017</v>
      </c>
      <c r="D9053" s="3">
        <v>42820</v>
      </c>
      <c r="E9053" s="3">
        <v>42825</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2017</v>
      </c>
      <c r="D9054" s="3">
        <v>42820</v>
      </c>
      <c r="E9054" s="3">
        <v>42825</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2017</v>
      </c>
      <c r="D9055" s="3">
        <v>42820</v>
      </c>
      <c r="E9055" s="3">
        <v>42825</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2020</v>
      </c>
      <c r="D9056" s="3">
        <v>44097</v>
      </c>
      <c r="E9056" s="3">
        <v>44103</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2018</v>
      </c>
      <c r="D9057" s="3">
        <v>43355</v>
      </c>
      <c r="E9057" s="3">
        <v>43360</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2018</v>
      </c>
      <c r="D9058" s="3">
        <v>43406</v>
      </c>
      <c r="E9058" s="3">
        <v>43408</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2018</v>
      </c>
      <c r="D9059" s="3">
        <v>43393</v>
      </c>
      <c r="E9059" s="3">
        <v>43397</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2018</v>
      </c>
      <c r="D9060" s="3">
        <v>43393</v>
      </c>
      <c r="E9060" s="3">
        <v>43397</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2019</v>
      </c>
      <c r="D9061" s="3">
        <v>43631</v>
      </c>
      <c r="E9061" s="3">
        <v>43635</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2018</v>
      </c>
      <c r="D9062" s="3">
        <v>43424</v>
      </c>
      <c r="E9062" s="3">
        <v>43425</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2018</v>
      </c>
      <c r="D9063" s="3">
        <v>43424</v>
      </c>
      <c r="E9063" s="3">
        <v>43425</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2019</v>
      </c>
      <c r="D9064" s="3">
        <v>43524</v>
      </c>
      <c r="E9064" s="3">
        <v>43531</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2017</v>
      </c>
      <c r="D9065" s="3">
        <v>43022</v>
      </c>
      <c r="E9065" s="3">
        <v>43028</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2017</v>
      </c>
      <c r="D9066" s="3">
        <v>43022</v>
      </c>
      <c r="E9066" s="3">
        <v>43028</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2017</v>
      </c>
      <c r="D9067" s="3">
        <v>43022</v>
      </c>
      <c r="E9067" s="3">
        <v>43028</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2020</v>
      </c>
      <c r="D9068" s="3">
        <v>43978</v>
      </c>
      <c r="E9068" s="3">
        <v>43982</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2019</v>
      </c>
      <c r="D9069" s="3">
        <v>43500</v>
      </c>
      <c r="E9069" s="3">
        <v>43506</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2019</v>
      </c>
      <c r="D9070" s="3">
        <v>43711</v>
      </c>
      <c r="E9070" s="3">
        <v>43714</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2019</v>
      </c>
      <c r="D9071" s="3">
        <v>43711</v>
      </c>
      <c r="E9071" s="3">
        <v>43714</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2020</v>
      </c>
      <c r="D9072" s="3">
        <v>44170</v>
      </c>
      <c r="E9072" s="3">
        <v>44171</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2018</v>
      </c>
      <c r="D9073" s="3">
        <v>43263</v>
      </c>
      <c r="E9073" s="3">
        <v>43267</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2019</v>
      </c>
      <c r="D9074" s="3">
        <v>43713</v>
      </c>
      <c r="E9074" s="3">
        <v>43717</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2019</v>
      </c>
      <c r="D9075" s="3">
        <v>43713</v>
      </c>
      <c r="E9075" s="3">
        <v>43717</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2017</v>
      </c>
      <c r="D9076" s="3">
        <v>42846</v>
      </c>
      <c r="E9076" s="3">
        <v>42851</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2018</v>
      </c>
      <c r="D9077" s="3">
        <v>43409</v>
      </c>
      <c r="E9077" s="3">
        <v>43412</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2018</v>
      </c>
      <c r="D9078" s="3">
        <v>43409</v>
      </c>
      <c r="E9078" s="3">
        <v>43412</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2017</v>
      </c>
      <c r="D9079" s="3">
        <v>43042</v>
      </c>
      <c r="E9079" s="3">
        <v>43046</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2019</v>
      </c>
      <c r="D9080" s="3">
        <v>43512</v>
      </c>
      <c r="E9080" s="3">
        <v>43519</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2019</v>
      </c>
      <c r="D9081" s="3">
        <v>43512</v>
      </c>
      <c r="E9081" s="3">
        <v>43519</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2020</v>
      </c>
      <c r="D9082" s="3">
        <v>44086</v>
      </c>
      <c r="E9082" s="3">
        <v>44088</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2020</v>
      </c>
      <c r="D9083" s="3">
        <v>44086</v>
      </c>
      <c r="E9083" s="3">
        <v>44088</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2020</v>
      </c>
      <c r="D9084" s="3">
        <v>44138</v>
      </c>
      <c r="E9084" s="3">
        <v>44142</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2018</v>
      </c>
      <c r="D9085" s="3">
        <v>43137</v>
      </c>
      <c r="E9085" s="3">
        <v>43139</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2018</v>
      </c>
      <c r="D9086" s="3">
        <v>43137</v>
      </c>
      <c r="E9086" s="3">
        <v>43139</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2019</v>
      </c>
      <c r="D9087" s="3">
        <v>43719</v>
      </c>
      <c r="E9087" s="3">
        <v>43721</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2019</v>
      </c>
      <c r="D9088" s="3">
        <v>43735</v>
      </c>
      <c r="E9088" s="3">
        <v>43739</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2019</v>
      </c>
      <c r="D9089" s="3">
        <v>43735</v>
      </c>
      <c r="E9089" s="3">
        <v>43739</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2018</v>
      </c>
      <c r="D9090" s="3">
        <v>43449</v>
      </c>
      <c r="E9090" s="3">
        <v>43454</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2019</v>
      </c>
      <c r="D9091" s="3">
        <v>43726</v>
      </c>
      <c r="E9091" s="3">
        <v>43729</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2020</v>
      </c>
      <c r="D9092" s="3">
        <v>44118</v>
      </c>
      <c r="E9092" s="3">
        <v>44120</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2018</v>
      </c>
      <c r="D9093" s="3">
        <v>43279</v>
      </c>
      <c r="E9093" s="3">
        <v>43284</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2018</v>
      </c>
      <c r="D9094" s="3">
        <v>43279</v>
      </c>
      <c r="E9094" s="3">
        <v>43284</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2018</v>
      </c>
      <c r="D9095" s="3">
        <v>43252</v>
      </c>
      <c r="E9095" s="3">
        <v>43256</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2018</v>
      </c>
      <c r="D9096" s="3">
        <v>43252</v>
      </c>
      <c r="E9096" s="3">
        <v>43256</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2018</v>
      </c>
      <c r="D9097" s="3">
        <v>43252</v>
      </c>
      <c r="E9097" s="3">
        <v>43256</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2018</v>
      </c>
      <c r="D9098" s="3">
        <v>43252</v>
      </c>
      <c r="E9098" s="3">
        <v>43256</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2017</v>
      </c>
      <c r="D9099" s="3">
        <v>42837</v>
      </c>
      <c r="E9099" s="3">
        <v>42842</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2020</v>
      </c>
      <c r="D9100" s="3">
        <v>44117</v>
      </c>
      <c r="E9100" s="3">
        <v>44121</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2020</v>
      </c>
      <c r="D9101" s="3">
        <v>44117</v>
      </c>
      <c r="E9101" s="3">
        <v>44121</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2020</v>
      </c>
      <c r="D9102" s="3">
        <v>44117</v>
      </c>
      <c r="E9102" s="3">
        <v>44121</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2018</v>
      </c>
      <c r="D9103" s="3">
        <v>43411</v>
      </c>
      <c r="E9103" s="3">
        <v>43416</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2018</v>
      </c>
      <c r="D9104" s="3">
        <v>43411</v>
      </c>
      <c r="E9104" s="3">
        <v>43416</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2018</v>
      </c>
      <c r="D9105" s="3">
        <v>43411</v>
      </c>
      <c r="E9105" s="3">
        <v>43416</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2018</v>
      </c>
      <c r="D9106" s="3">
        <v>43411</v>
      </c>
      <c r="E9106" s="3">
        <v>43416</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2018</v>
      </c>
      <c r="D9107" s="3">
        <v>43411</v>
      </c>
      <c r="E9107" s="3">
        <v>43416</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2018</v>
      </c>
      <c r="D9108" s="3">
        <v>43411</v>
      </c>
      <c r="E9108" s="3">
        <v>43416</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2018</v>
      </c>
      <c r="D9109" s="3">
        <v>43245</v>
      </c>
      <c r="E9109" s="3">
        <v>43248</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2018</v>
      </c>
      <c r="D9110" s="3">
        <v>43245</v>
      </c>
      <c r="E9110" s="3">
        <v>43248</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2018</v>
      </c>
      <c r="D9111" s="3">
        <v>43245</v>
      </c>
      <c r="E9111" s="3">
        <v>43248</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2017</v>
      </c>
      <c r="D9112" s="3">
        <v>43021</v>
      </c>
      <c r="E9112" s="3">
        <v>43023</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2017</v>
      </c>
      <c r="D9113" s="3">
        <v>43021</v>
      </c>
      <c r="E9113" s="3">
        <v>43023</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2017</v>
      </c>
      <c r="D9114" s="3">
        <v>43021</v>
      </c>
      <c r="E9114" s="3">
        <v>43023</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2017</v>
      </c>
      <c r="D9115" s="3">
        <v>43021</v>
      </c>
      <c r="E9115" s="3">
        <v>43023</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2019</v>
      </c>
      <c r="D9116" s="3">
        <v>43503</v>
      </c>
      <c r="E9116" s="3">
        <v>43506</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2020</v>
      </c>
      <c r="D9117" s="3">
        <v>43850</v>
      </c>
      <c r="E9117" s="3">
        <v>43855</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2020</v>
      </c>
      <c r="D9118" s="3">
        <v>43850</v>
      </c>
      <c r="E9118" s="3">
        <v>43855</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2020</v>
      </c>
      <c r="D9119" s="3">
        <v>43850</v>
      </c>
      <c r="E9119" s="3">
        <v>43855</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2020</v>
      </c>
      <c r="D9120" s="3">
        <v>43850</v>
      </c>
      <c r="E9120" s="3">
        <v>43855</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2019</v>
      </c>
      <c r="D9121" s="3">
        <v>43623</v>
      </c>
      <c r="E9121" s="3">
        <v>43629</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2019</v>
      </c>
      <c r="D9122" s="3">
        <v>43623</v>
      </c>
      <c r="E9122" s="3">
        <v>43629</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2020</v>
      </c>
      <c r="D9123" s="3">
        <v>43909</v>
      </c>
      <c r="E9123" s="3">
        <v>43911</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2020</v>
      </c>
      <c r="D9124" s="3">
        <v>44160</v>
      </c>
      <c r="E9124" s="3">
        <v>44160</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2019</v>
      </c>
      <c r="D9125" s="3">
        <v>43796</v>
      </c>
      <c r="E9125" s="3">
        <v>43798</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2019</v>
      </c>
      <c r="D9126" s="3">
        <v>43696</v>
      </c>
      <c r="E9126" s="3">
        <v>43698</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2019</v>
      </c>
      <c r="D9127" s="3">
        <v>43696</v>
      </c>
      <c r="E9127" s="3">
        <v>43698</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2018</v>
      </c>
      <c r="D9128" s="3">
        <v>43432</v>
      </c>
      <c r="E9128" s="3">
        <v>43437</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2020</v>
      </c>
      <c r="D9129" s="3">
        <v>43977</v>
      </c>
      <c r="E9129" s="3">
        <v>43984</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2020</v>
      </c>
      <c r="D9130" s="3">
        <v>44079</v>
      </c>
      <c r="E9130" s="3">
        <v>44080</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2019</v>
      </c>
      <c r="D9131" s="3">
        <v>43549</v>
      </c>
      <c r="E9131" s="3">
        <v>43551</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2019</v>
      </c>
      <c r="D9132" s="3">
        <v>43549</v>
      </c>
      <c r="E9132" s="3">
        <v>43551</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2020</v>
      </c>
      <c r="D9133" s="3">
        <v>43980</v>
      </c>
      <c r="E9133" s="3">
        <v>43984</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2020</v>
      </c>
      <c r="D9134" s="3">
        <v>43980</v>
      </c>
      <c r="E9134" s="3">
        <v>43984</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2018</v>
      </c>
      <c r="D9135" s="3">
        <v>43343</v>
      </c>
      <c r="E9135" s="3">
        <v>43347</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2019</v>
      </c>
      <c r="D9136" s="3">
        <v>43568</v>
      </c>
      <c r="E9136" s="3">
        <v>43573</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2019</v>
      </c>
      <c r="D9137" s="3">
        <v>43568</v>
      </c>
      <c r="E9137" s="3">
        <v>43573</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2019</v>
      </c>
      <c r="D9138" s="3">
        <v>43568</v>
      </c>
      <c r="E9138" s="3">
        <v>43573</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2017</v>
      </c>
      <c r="D9139" s="3">
        <v>42769</v>
      </c>
      <c r="E9139" s="3">
        <v>42776</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2017</v>
      </c>
      <c r="D9140" s="3">
        <v>42769</v>
      </c>
      <c r="E9140" s="3">
        <v>42776</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2017</v>
      </c>
      <c r="D9141" s="3">
        <v>42980</v>
      </c>
      <c r="E9141" s="3">
        <v>42986</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2020</v>
      </c>
      <c r="D9142" s="3">
        <v>44105</v>
      </c>
      <c r="E9142" s="3">
        <v>44107</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2019</v>
      </c>
      <c r="D9143" s="3">
        <v>43714</v>
      </c>
      <c r="E9143" s="3">
        <v>43716</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2020</v>
      </c>
      <c r="D9144" s="3">
        <v>43972</v>
      </c>
      <c r="E9144" s="3">
        <v>43978</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2020</v>
      </c>
      <c r="D9145" s="3">
        <v>43972</v>
      </c>
      <c r="E9145" s="3">
        <v>43978</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2020</v>
      </c>
      <c r="D9146" s="3">
        <v>43972</v>
      </c>
      <c r="E9146" s="3">
        <v>43978</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2018</v>
      </c>
      <c r="D9147" s="3">
        <v>43363</v>
      </c>
      <c r="E9147" s="3">
        <v>43367</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2019</v>
      </c>
      <c r="D9148" s="3">
        <v>43488</v>
      </c>
      <c r="E9148" s="3">
        <v>43492</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2019</v>
      </c>
      <c r="D9149" s="3">
        <v>43488</v>
      </c>
      <c r="E9149" s="3">
        <v>43492</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2019</v>
      </c>
      <c r="D9150" s="3">
        <v>43488</v>
      </c>
      <c r="E9150" s="3">
        <v>43492</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2017</v>
      </c>
      <c r="D9151" s="3">
        <v>42887</v>
      </c>
      <c r="E9151" s="3">
        <v>42892</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2017</v>
      </c>
      <c r="D9152" s="3">
        <v>42887</v>
      </c>
      <c r="E9152" s="3">
        <v>42892</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2018</v>
      </c>
      <c r="D9153" s="3">
        <v>43367</v>
      </c>
      <c r="E9153" s="3">
        <v>43372</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2018</v>
      </c>
      <c r="D9154" s="3">
        <v>43367</v>
      </c>
      <c r="E9154" s="3">
        <v>43372</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2018</v>
      </c>
      <c r="D9155" s="3">
        <v>43367</v>
      </c>
      <c r="E9155" s="3">
        <v>43372</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2019</v>
      </c>
      <c r="D9156" s="3">
        <v>43679</v>
      </c>
      <c r="E9156" s="3">
        <v>43681</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2017</v>
      </c>
      <c r="D9157" s="3">
        <v>42759</v>
      </c>
      <c r="E9157" s="3">
        <v>42764</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2017</v>
      </c>
      <c r="D9158" s="3">
        <v>42951</v>
      </c>
      <c r="E9158" s="3">
        <v>42955</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2017</v>
      </c>
      <c r="D9159" s="3">
        <v>42951</v>
      </c>
      <c r="E9159" s="3">
        <v>42955</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2017</v>
      </c>
      <c r="D9160" s="3">
        <v>42951</v>
      </c>
      <c r="E9160" s="3">
        <v>42955</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2019</v>
      </c>
      <c r="D9161" s="3">
        <v>43687</v>
      </c>
      <c r="E9161" s="3">
        <v>43692</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2019</v>
      </c>
      <c r="D9162" s="3">
        <v>43687</v>
      </c>
      <c r="E9162" s="3">
        <v>43692</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2019</v>
      </c>
      <c r="D9163" s="3">
        <v>43808</v>
      </c>
      <c r="E9163" s="3">
        <v>43812</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2019</v>
      </c>
      <c r="D9164" s="3">
        <v>43808</v>
      </c>
      <c r="E9164" s="3">
        <v>43812</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2018</v>
      </c>
      <c r="D9165" s="3">
        <v>43259</v>
      </c>
      <c r="E9165" s="3">
        <v>43263</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2018</v>
      </c>
      <c r="D9166" s="3">
        <v>43259</v>
      </c>
      <c r="E9166" s="3">
        <v>43263</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2019</v>
      </c>
      <c r="D9167" s="3">
        <v>43641</v>
      </c>
      <c r="E9167" s="3">
        <v>43643</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2019</v>
      </c>
      <c r="D9168" s="3">
        <v>43641</v>
      </c>
      <c r="E9168" s="3">
        <v>43643</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2019</v>
      </c>
      <c r="D9169" s="3">
        <v>43641</v>
      </c>
      <c r="E9169" s="3">
        <v>43643</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2019</v>
      </c>
      <c r="D9170" s="3">
        <v>43540</v>
      </c>
      <c r="E9170" s="3">
        <v>43544</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2019</v>
      </c>
      <c r="D9171" s="3">
        <v>43540</v>
      </c>
      <c r="E9171" s="3">
        <v>43544</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2019</v>
      </c>
      <c r="D9172" s="3">
        <v>43801</v>
      </c>
      <c r="E9172" s="3">
        <v>43801</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2019</v>
      </c>
      <c r="D9173" s="3">
        <v>43801</v>
      </c>
      <c r="E9173" s="3">
        <v>43801</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2019</v>
      </c>
      <c r="D9174" s="3">
        <v>43801</v>
      </c>
      <c r="E9174" s="3">
        <v>43801</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2019</v>
      </c>
      <c r="D9175" s="3">
        <v>43801</v>
      </c>
      <c r="E9175" s="3">
        <v>43801</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2020</v>
      </c>
      <c r="D9176" s="3">
        <v>43995</v>
      </c>
      <c r="E9176" s="3">
        <v>43997</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2020</v>
      </c>
      <c r="D9177" s="3">
        <v>43995</v>
      </c>
      <c r="E9177" s="3">
        <v>43997</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2019</v>
      </c>
      <c r="D9178" s="3">
        <v>43544</v>
      </c>
      <c r="E9178" s="3">
        <v>43549</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2019</v>
      </c>
      <c r="D9179" s="3">
        <v>43784</v>
      </c>
      <c r="E9179" s="3">
        <v>43788</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2019</v>
      </c>
      <c r="D9180" s="3">
        <v>43784</v>
      </c>
      <c r="E9180" s="3">
        <v>43788</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2020</v>
      </c>
      <c r="D9181" s="3">
        <v>44051</v>
      </c>
      <c r="E9181" s="3">
        <v>44055</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2020</v>
      </c>
      <c r="D9182" s="3">
        <v>44051</v>
      </c>
      <c r="E9182" s="3">
        <v>44055</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2020</v>
      </c>
      <c r="D9183" s="3">
        <v>44051</v>
      </c>
      <c r="E9183" s="3">
        <v>44055</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2020</v>
      </c>
      <c r="D9184" s="3">
        <v>44051</v>
      </c>
      <c r="E9184" s="3">
        <v>44055</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2020</v>
      </c>
      <c r="D9185" s="3">
        <v>44051</v>
      </c>
      <c r="E9185" s="3">
        <v>44055</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2020</v>
      </c>
      <c r="D9186" s="3">
        <v>44051</v>
      </c>
      <c r="E9186" s="3">
        <v>44055</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2020</v>
      </c>
      <c r="D9187" s="3">
        <v>44051</v>
      </c>
      <c r="E9187" s="3">
        <v>44055</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2020</v>
      </c>
      <c r="D9188" s="3">
        <v>44051</v>
      </c>
      <c r="E9188" s="3">
        <v>44055</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2018</v>
      </c>
      <c r="D9189" s="3">
        <v>43333</v>
      </c>
      <c r="E9189" s="3">
        <v>43337</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2018</v>
      </c>
      <c r="D9190" s="3">
        <v>43333</v>
      </c>
      <c r="E9190" s="3">
        <v>43337</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2018</v>
      </c>
      <c r="D9191" s="3">
        <v>43333</v>
      </c>
      <c r="E9191" s="3">
        <v>43337</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2018</v>
      </c>
      <c r="D9192" s="3">
        <v>43333</v>
      </c>
      <c r="E9192" s="3">
        <v>43337</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2018</v>
      </c>
      <c r="D9193" s="3">
        <v>43333</v>
      </c>
      <c r="E9193" s="3">
        <v>43337</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2018</v>
      </c>
      <c r="D9194" s="3">
        <v>43406</v>
      </c>
      <c r="E9194" s="3">
        <v>43411</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2018</v>
      </c>
      <c r="D9195" s="3">
        <v>43406</v>
      </c>
      <c r="E9195" s="3">
        <v>43411</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2017</v>
      </c>
      <c r="D9196" s="3">
        <v>43069</v>
      </c>
      <c r="E9196" s="3">
        <v>43075</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2017</v>
      </c>
      <c r="D9197" s="3">
        <v>43069</v>
      </c>
      <c r="E9197" s="3">
        <v>43075</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2017</v>
      </c>
      <c r="D9198" s="3">
        <v>42865</v>
      </c>
      <c r="E9198" s="3">
        <v>42870</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2017</v>
      </c>
      <c r="D9199" s="3">
        <v>42865</v>
      </c>
      <c r="E9199" s="3">
        <v>42870</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2017</v>
      </c>
      <c r="D9200" s="3">
        <v>42865</v>
      </c>
      <c r="E9200" s="3">
        <v>42870</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2017</v>
      </c>
      <c r="D9201" s="3">
        <v>42865</v>
      </c>
      <c r="E9201" s="3">
        <v>42870</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2019</v>
      </c>
      <c r="D9202" s="3">
        <v>43756</v>
      </c>
      <c r="E9202" s="3">
        <v>43759</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2019</v>
      </c>
      <c r="D9203" s="3">
        <v>43756</v>
      </c>
      <c r="E9203" s="3">
        <v>43759</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2019</v>
      </c>
      <c r="D9204" s="3">
        <v>43769</v>
      </c>
      <c r="E9204" s="3">
        <v>43773</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2019</v>
      </c>
      <c r="D9205" s="3">
        <v>43769</v>
      </c>
      <c r="E9205" s="3">
        <v>43773</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2019</v>
      </c>
      <c r="D9206" s="3">
        <v>43801</v>
      </c>
      <c r="E9206" s="3">
        <v>43805</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2019</v>
      </c>
      <c r="D9207" s="3">
        <v>43577</v>
      </c>
      <c r="E9207" s="3">
        <v>43577</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2019</v>
      </c>
      <c r="D9208" s="3">
        <v>43577</v>
      </c>
      <c r="E9208" s="3">
        <v>43577</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2020</v>
      </c>
      <c r="D9209" s="3">
        <v>44047</v>
      </c>
      <c r="E9209" s="3">
        <v>44051</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2020</v>
      </c>
      <c r="D9210" s="3">
        <v>44047</v>
      </c>
      <c r="E9210" s="3">
        <v>44052</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2020</v>
      </c>
      <c r="D9211" s="3">
        <v>44177</v>
      </c>
      <c r="E9211" s="3">
        <v>44180</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2020</v>
      </c>
      <c r="D9212" s="3">
        <v>44177</v>
      </c>
      <c r="E9212" s="3">
        <v>44180</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2018</v>
      </c>
      <c r="D9213" s="3">
        <v>43173</v>
      </c>
      <c r="E9213" s="3">
        <v>43178</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2017</v>
      </c>
      <c r="D9214" s="3">
        <v>43077</v>
      </c>
      <c r="E9214" s="3">
        <v>43084</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2017</v>
      </c>
      <c r="D9215" s="3">
        <v>43077</v>
      </c>
      <c r="E9215" s="3">
        <v>43084</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2020</v>
      </c>
      <c r="D9216" s="3">
        <v>44105</v>
      </c>
      <c r="E9216" s="3">
        <v>44107</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2019</v>
      </c>
      <c r="D9217" s="3">
        <v>43791</v>
      </c>
      <c r="E9217" s="3">
        <v>43796</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2020</v>
      </c>
      <c r="D9218" s="3">
        <v>44160</v>
      </c>
      <c r="E9218" s="3">
        <v>44166</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2020</v>
      </c>
      <c r="D9219" s="3">
        <v>44150</v>
      </c>
      <c r="E9219" s="3">
        <v>44153</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2018</v>
      </c>
      <c r="D9220" s="3">
        <v>43328</v>
      </c>
      <c r="E9220" s="3">
        <v>43332</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2018</v>
      </c>
      <c r="D9221" s="3">
        <v>43328</v>
      </c>
      <c r="E9221" s="3">
        <v>43332</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2020</v>
      </c>
      <c r="D9222" s="3">
        <v>44118</v>
      </c>
      <c r="E9222" s="3">
        <v>44119</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2020</v>
      </c>
      <c r="D9223" s="3">
        <v>44118</v>
      </c>
      <c r="E9223" s="3">
        <v>44119</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2020</v>
      </c>
      <c r="D9224" s="3">
        <v>44118</v>
      </c>
      <c r="E9224" s="3">
        <v>44119</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2020</v>
      </c>
      <c r="D9225" s="3">
        <v>44140</v>
      </c>
      <c r="E9225" s="3">
        <v>44140</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2020</v>
      </c>
      <c r="D9226" s="3">
        <v>44140</v>
      </c>
      <c r="E9226" s="3">
        <v>44140</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2020</v>
      </c>
      <c r="D9227" s="3">
        <v>44140</v>
      </c>
      <c r="E9227" s="3">
        <v>44140</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2020</v>
      </c>
      <c r="D9228" s="3">
        <v>44140</v>
      </c>
      <c r="E9228" s="3">
        <v>44140</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2020</v>
      </c>
      <c r="D9229" s="3">
        <v>43910</v>
      </c>
      <c r="E9229" s="3">
        <v>43915</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2017</v>
      </c>
      <c r="D9230" s="3">
        <v>43042</v>
      </c>
      <c r="E9230" s="3">
        <v>43042</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2020</v>
      </c>
      <c r="D9231" s="3">
        <v>44036</v>
      </c>
      <c r="E9231" s="3">
        <v>44039</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2020</v>
      </c>
      <c r="D9232" s="3">
        <v>44036</v>
      </c>
      <c r="E9232" s="3">
        <v>44039</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2017</v>
      </c>
      <c r="D9233" s="3">
        <v>43096</v>
      </c>
      <c r="E9233" s="3">
        <v>43100</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2019</v>
      </c>
      <c r="D9234" s="3">
        <v>43711</v>
      </c>
      <c r="E9234" s="3">
        <v>43715</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2019</v>
      </c>
      <c r="D9235" s="3">
        <v>43711</v>
      </c>
      <c r="E9235" s="3">
        <v>43715</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2019</v>
      </c>
      <c r="D9236" s="3">
        <v>43711</v>
      </c>
      <c r="E9236" s="3">
        <v>43715</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2019</v>
      </c>
      <c r="D9237" s="3">
        <v>43711</v>
      </c>
      <c r="E9237" s="3">
        <v>43715</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2019</v>
      </c>
      <c r="D9238" s="3">
        <v>43711</v>
      </c>
      <c r="E9238" s="3">
        <v>43715</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2019</v>
      </c>
      <c r="D9239" s="3">
        <v>43711</v>
      </c>
      <c r="E9239" s="3">
        <v>43715</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2020</v>
      </c>
      <c r="D9240" s="3">
        <v>43873</v>
      </c>
      <c r="E9240" s="3">
        <v>43876</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2020</v>
      </c>
      <c r="D9241" s="3">
        <v>44132</v>
      </c>
      <c r="E9241" s="3">
        <v>44138</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2020</v>
      </c>
      <c r="D9242" s="3">
        <v>44132</v>
      </c>
      <c r="E9242" s="3">
        <v>44138</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2020</v>
      </c>
      <c r="D9243" s="3">
        <v>44132</v>
      </c>
      <c r="E9243" s="3">
        <v>44138</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2017</v>
      </c>
      <c r="D9244" s="3">
        <v>42925</v>
      </c>
      <c r="E9244" s="3">
        <v>42930</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2017</v>
      </c>
      <c r="D9245" s="3">
        <v>42925</v>
      </c>
      <c r="E9245" s="3">
        <v>42930</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2017</v>
      </c>
      <c r="D9246" s="3">
        <v>42925</v>
      </c>
      <c r="E9246" s="3">
        <v>42930</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2017</v>
      </c>
      <c r="D9247" s="3">
        <v>42925</v>
      </c>
      <c r="E9247" s="3">
        <v>42930</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2020</v>
      </c>
      <c r="D9248" s="3">
        <v>43974</v>
      </c>
      <c r="E9248" s="3">
        <v>43978</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2020</v>
      </c>
      <c r="D9249" s="3">
        <v>43974</v>
      </c>
      <c r="E9249" s="3">
        <v>43978</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2019</v>
      </c>
      <c r="D9250" s="3">
        <v>43780</v>
      </c>
      <c r="E9250" s="3">
        <v>43784</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2019</v>
      </c>
      <c r="D9251" s="3">
        <v>43780</v>
      </c>
      <c r="E9251" s="3">
        <v>43784</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2019</v>
      </c>
      <c r="D9252" s="3">
        <v>43802</v>
      </c>
      <c r="E9252" s="3">
        <v>43806</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2020</v>
      </c>
      <c r="D9253" s="3">
        <v>43893</v>
      </c>
      <c r="E9253" s="3">
        <v>43899</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2020</v>
      </c>
      <c r="D9254" s="3">
        <v>44098</v>
      </c>
      <c r="E9254" s="3">
        <v>44100</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2020</v>
      </c>
      <c r="D9255" s="3">
        <v>44098</v>
      </c>
      <c r="E9255" s="3">
        <v>44100</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2017</v>
      </c>
      <c r="D9256" s="3">
        <v>42778</v>
      </c>
      <c r="E9256" s="3">
        <v>42782</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2017</v>
      </c>
      <c r="D9257" s="3">
        <v>42778</v>
      </c>
      <c r="E9257" s="3">
        <v>42782</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2017</v>
      </c>
      <c r="D9258" s="3">
        <v>42778</v>
      </c>
      <c r="E9258" s="3">
        <v>42782</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2017</v>
      </c>
      <c r="D9259" s="3">
        <v>42778</v>
      </c>
      <c r="E9259" s="3">
        <v>42782</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2017</v>
      </c>
      <c r="D9260" s="3">
        <v>42778</v>
      </c>
      <c r="E9260" s="3">
        <v>42782</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2017</v>
      </c>
      <c r="D9261" s="3">
        <v>42778</v>
      </c>
      <c r="E9261" s="3">
        <v>42782</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2020</v>
      </c>
      <c r="D9262" s="3">
        <v>44147</v>
      </c>
      <c r="E9262" s="3">
        <v>44150</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2020</v>
      </c>
      <c r="D9263" s="3">
        <v>44077</v>
      </c>
      <c r="E9263" s="3">
        <v>44077</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2018</v>
      </c>
      <c r="D9264" s="3">
        <v>43382</v>
      </c>
      <c r="E9264" s="3">
        <v>43386</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2018</v>
      </c>
      <c r="D9265" s="3">
        <v>43382</v>
      </c>
      <c r="E9265" s="3">
        <v>43386</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2020</v>
      </c>
      <c r="D9266" s="3">
        <v>44160</v>
      </c>
      <c r="E9266" s="3">
        <v>44167</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2020</v>
      </c>
      <c r="D9267" s="3">
        <v>44160</v>
      </c>
      <c r="E9267" s="3">
        <v>44167</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2017</v>
      </c>
      <c r="D9268" s="3">
        <v>42775</v>
      </c>
      <c r="E9268" s="3">
        <v>42776</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2018</v>
      </c>
      <c r="D9269" s="3">
        <v>43368</v>
      </c>
      <c r="E9269" s="3">
        <v>43368</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2018</v>
      </c>
      <c r="D9270" s="3">
        <v>43368</v>
      </c>
      <c r="E9270" s="3">
        <v>43368</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2020</v>
      </c>
      <c r="D9271" s="3">
        <v>44065</v>
      </c>
      <c r="E9271" s="3">
        <v>44072</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2020</v>
      </c>
      <c r="D9272" s="3">
        <v>44065</v>
      </c>
      <c r="E9272" s="3">
        <v>44072</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2019</v>
      </c>
      <c r="D9273" s="3">
        <v>43598</v>
      </c>
      <c r="E9273" s="3">
        <v>43603</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2019</v>
      </c>
      <c r="D9274" s="3">
        <v>43598</v>
      </c>
      <c r="E9274" s="3">
        <v>43603</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2020</v>
      </c>
      <c r="D9275" s="3">
        <v>44077</v>
      </c>
      <c r="E9275" s="3">
        <v>44081</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2017</v>
      </c>
      <c r="D9276" s="3">
        <v>43018</v>
      </c>
      <c r="E9276" s="3">
        <v>43018</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2019</v>
      </c>
      <c r="D9277" s="3">
        <v>43612</v>
      </c>
      <c r="E9277" s="3">
        <v>43615</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2019</v>
      </c>
      <c r="D9278" s="3">
        <v>43612</v>
      </c>
      <c r="E9278" s="3">
        <v>43615</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2020</v>
      </c>
      <c r="D9279" s="3">
        <v>44167</v>
      </c>
      <c r="E9279" s="3">
        <v>44171</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2020</v>
      </c>
      <c r="D9280" s="3">
        <v>44167</v>
      </c>
      <c r="E9280" s="3">
        <v>44171</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2020</v>
      </c>
      <c r="D9281" s="3">
        <v>44167</v>
      </c>
      <c r="E9281" s="3">
        <v>44171</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2019</v>
      </c>
      <c r="D9282" s="3">
        <v>43729</v>
      </c>
      <c r="E9282" s="3">
        <v>43733</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2020</v>
      </c>
      <c r="D9283" s="3">
        <v>44086</v>
      </c>
      <c r="E9283" s="3">
        <v>44090</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2019</v>
      </c>
      <c r="D9284" s="3">
        <v>43830</v>
      </c>
      <c r="E9284" s="3">
        <v>43835</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2020</v>
      </c>
      <c r="D9285" s="3">
        <v>44077</v>
      </c>
      <c r="E9285" s="3">
        <v>44079</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2017</v>
      </c>
      <c r="D9286" s="3">
        <v>43057</v>
      </c>
      <c r="E9286" s="3">
        <v>43062</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2018</v>
      </c>
      <c r="D9287" s="3">
        <v>43425</v>
      </c>
      <c r="E9287" s="3">
        <v>43428</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2020</v>
      </c>
      <c r="D9288" s="3">
        <v>44002</v>
      </c>
      <c r="E9288" s="3">
        <v>44009</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2020</v>
      </c>
      <c r="D9289" s="3">
        <v>44002</v>
      </c>
      <c r="E9289" s="3">
        <v>44009</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2020</v>
      </c>
      <c r="D9290" s="3">
        <v>44166</v>
      </c>
      <c r="E9290" s="3">
        <v>44169</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2017</v>
      </c>
      <c r="D9291" s="3">
        <v>42848</v>
      </c>
      <c r="E9291" s="3">
        <v>42851</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2017</v>
      </c>
      <c r="D9292" s="3">
        <v>43001</v>
      </c>
      <c r="E9292" s="3">
        <v>43003</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2017</v>
      </c>
      <c r="D9293" s="3">
        <v>43001</v>
      </c>
      <c r="E9293" s="3">
        <v>43003</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2020</v>
      </c>
      <c r="D9294" s="3">
        <v>43893</v>
      </c>
      <c r="E9294" s="3">
        <v>43893</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2020</v>
      </c>
      <c r="D9295" s="3">
        <v>44153</v>
      </c>
      <c r="E9295" s="3">
        <v>44157</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2020</v>
      </c>
      <c r="D9296" s="3">
        <v>43980</v>
      </c>
      <c r="E9296" s="3">
        <v>43984</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2020</v>
      </c>
      <c r="D9297" s="3">
        <v>43980</v>
      </c>
      <c r="E9297" s="3">
        <v>43984</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2018</v>
      </c>
      <c r="D9298" s="3">
        <v>43208</v>
      </c>
      <c r="E9298" s="3">
        <v>43212</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2018</v>
      </c>
      <c r="D9299" s="3">
        <v>43208</v>
      </c>
      <c r="E9299" s="3">
        <v>43212</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2018</v>
      </c>
      <c r="D9300" s="3">
        <v>43208</v>
      </c>
      <c r="E9300" s="3">
        <v>43212</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2018</v>
      </c>
      <c r="D9301" s="3">
        <v>43208</v>
      </c>
      <c r="E9301" s="3">
        <v>43212</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2018</v>
      </c>
      <c r="D9302" s="3">
        <v>43208</v>
      </c>
      <c r="E9302" s="3">
        <v>43212</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2018</v>
      </c>
      <c r="D9303" s="3">
        <v>43208</v>
      </c>
      <c r="E9303" s="3">
        <v>43212</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2018</v>
      </c>
      <c r="D9304" s="3">
        <v>43208</v>
      </c>
      <c r="E9304" s="3">
        <v>43212</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2018</v>
      </c>
      <c r="D9305" s="3">
        <v>43208</v>
      </c>
      <c r="E9305" s="3">
        <v>43212</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2018</v>
      </c>
      <c r="D9306" s="3">
        <v>43208</v>
      </c>
      <c r="E9306" s="3">
        <v>43212</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2018</v>
      </c>
      <c r="D9307" s="3">
        <v>43362</v>
      </c>
      <c r="E9307" s="3">
        <v>43367</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2017</v>
      </c>
      <c r="D9308" s="3">
        <v>42819</v>
      </c>
      <c r="E9308" s="3">
        <v>42824</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2017</v>
      </c>
      <c r="D9309" s="3">
        <v>42819</v>
      </c>
      <c r="E9309" s="3">
        <v>42824</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2017</v>
      </c>
      <c r="D9310" s="3">
        <v>42819</v>
      </c>
      <c r="E9310" s="3">
        <v>42824</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2017</v>
      </c>
      <c r="D9311" s="3">
        <v>42819</v>
      </c>
      <c r="E9311" s="3">
        <v>42824</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2019</v>
      </c>
      <c r="D9312" s="3">
        <v>43704</v>
      </c>
      <c r="E9312" s="3">
        <v>43709</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2020</v>
      </c>
      <c r="D9313" s="3">
        <v>43897</v>
      </c>
      <c r="E9313" s="3">
        <v>43903</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2020</v>
      </c>
      <c r="D9314" s="3">
        <v>43897</v>
      </c>
      <c r="E9314" s="3">
        <v>43903</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2018</v>
      </c>
      <c r="D9315" s="3">
        <v>43415</v>
      </c>
      <c r="E9315" s="3">
        <v>43415</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2018</v>
      </c>
      <c r="D9316" s="3">
        <v>43415</v>
      </c>
      <c r="E9316" s="3">
        <v>43415</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2019</v>
      </c>
      <c r="D9317" s="3">
        <v>43561</v>
      </c>
      <c r="E9317" s="3">
        <v>43565</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2019</v>
      </c>
      <c r="D9318" s="3">
        <v>43561</v>
      </c>
      <c r="E9318" s="3">
        <v>43565</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2020</v>
      </c>
      <c r="D9319" s="3">
        <v>43883</v>
      </c>
      <c r="E9319" s="3">
        <v>43888</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2020</v>
      </c>
      <c r="D9320" s="3">
        <v>44033</v>
      </c>
      <c r="E9320" s="3">
        <v>44038</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2020</v>
      </c>
      <c r="D9321" s="3">
        <v>44033</v>
      </c>
      <c r="E9321" s="3">
        <v>44038</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2020</v>
      </c>
      <c r="D9322" s="3">
        <v>44033</v>
      </c>
      <c r="E9322" s="3">
        <v>44038</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2019</v>
      </c>
      <c r="D9323" s="3">
        <v>43774</v>
      </c>
      <c r="E9323" s="3">
        <v>43778</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2019</v>
      </c>
      <c r="D9324" s="3">
        <v>43774</v>
      </c>
      <c r="E9324" s="3">
        <v>43778</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2020</v>
      </c>
      <c r="D9325" s="3">
        <v>44098</v>
      </c>
      <c r="E9325" s="3">
        <v>44104</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2020</v>
      </c>
      <c r="D9326" s="3">
        <v>44098</v>
      </c>
      <c r="E9326" s="3">
        <v>44104</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2020</v>
      </c>
      <c r="D9327" s="3">
        <v>44098</v>
      </c>
      <c r="E9327" s="3">
        <v>44104</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2020</v>
      </c>
      <c r="D9328" s="3">
        <v>44082</v>
      </c>
      <c r="E9328" s="3">
        <v>44085</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2020</v>
      </c>
      <c r="D9329" s="3">
        <v>44082</v>
      </c>
      <c r="E9329" s="3">
        <v>44085</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2020</v>
      </c>
      <c r="D9330" s="3">
        <v>44082</v>
      </c>
      <c r="E9330" s="3">
        <v>44085</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2018</v>
      </c>
      <c r="D9331" s="3">
        <v>43432</v>
      </c>
      <c r="E9331" s="3">
        <v>43434</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2018</v>
      </c>
      <c r="D9332" s="3">
        <v>43416</v>
      </c>
      <c r="E9332" s="3">
        <v>43422</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2019</v>
      </c>
      <c r="D9333" s="3">
        <v>43738</v>
      </c>
      <c r="E9333" s="3">
        <v>43742</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2020</v>
      </c>
      <c r="D9334" s="3">
        <v>44086</v>
      </c>
      <c r="E9334" s="3">
        <v>44088</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2020</v>
      </c>
      <c r="D9335" s="3">
        <v>44086</v>
      </c>
      <c r="E9335" s="3">
        <v>44088</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2020</v>
      </c>
      <c r="D9336" s="3">
        <v>43953</v>
      </c>
      <c r="E9336" s="3">
        <v>43954</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2020</v>
      </c>
      <c r="D9337" s="3">
        <v>43953</v>
      </c>
      <c r="E9337" s="3">
        <v>43954</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2020</v>
      </c>
      <c r="D9338" s="3">
        <v>44091</v>
      </c>
      <c r="E9338" s="3">
        <v>44095</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2017</v>
      </c>
      <c r="D9339" s="3">
        <v>43027</v>
      </c>
      <c r="E9339" s="3">
        <v>43030</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2017</v>
      </c>
      <c r="D9340" s="3">
        <v>43027</v>
      </c>
      <c r="E9340" s="3">
        <v>43030</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2017</v>
      </c>
      <c r="D9341" s="3">
        <v>43027</v>
      </c>
      <c r="E9341" s="3">
        <v>43030</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2017</v>
      </c>
      <c r="D9342" s="3">
        <v>43027</v>
      </c>
      <c r="E9342" s="3">
        <v>43030</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2017</v>
      </c>
      <c r="D9343" s="3">
        <v>43027</v>
      </c>
      <c r="E9343" s="3">
        <v>43030</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2019</v>
      </c>
      <c r="D9344" s="3">
        <v>43538</v>
      </c>
      <c r="E9344" s="3">
        <v>43543</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2020</v>
      </c>
      <c r="D9345" s="3">
        <v>43879</v>
      </c>
      <c r="E9345" s="3">
        <v>43882</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2020</v>
      </c>
      <c r="D9346" s="3">
        <v>43879</v>
      </c>
      <c r="E9346" s="3">
        <v>43882</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2020</v>
      </c>
      <c r="D9347" s="3">
        <v>43879</v>
      </c>
      <c r="E9347" s="3">
        <v>43882</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2020</v>
      </c>
      <c r="D9348" s="3">
        <v>43879</v>
      </c>
      <c r="E9348" s="3">
        <v>43882</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2020</v>
      </c>
      <c r="D9349" s="3">
        <v>43879</v>
      </c>
      <c r="E9349" s="3">
        <v>43882</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2019</v>
      </c>
      <c r="D9350" s="3">
        <v>43822</v>
      </c>
      <c r="E9350" s="3">
        <v>43828</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2019</v>
      </c>
      <c r="D9351" s="3">
        <v>43822</v>
      </c>
      <c r="E9351" s="3">
        <v>43828</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2019</v>
      </c>
      <c r="D9352" s="3">
        <v>43732</v>
      </c>
      <c r="E9352" s="3">
        <v>43736</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2019</v>
      </c>
      <c r="D9353" s="3">
        <v>43732</v>
      </c>
      <c r="E9353" s="3">
        <v>43736</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2020</v>
      </c>
      <c r="D9354" s="3">
        <v>44099</v>
      </c>
      <c r="E9354" s="3">
        <v>44101</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2020</v>
      </c>
      <c r="D9355" s="3">
        <v>44099</v>
      </c>
      <c r="E9355" s="3">
        <v>44101</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2018</v>
      </c>
      <c r="D9356" s="3">
        <v>43435</v>
      </c>
      <c r="E9356" s="3">
        <v>43439</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2018</v>
      </c>
      <c r="D9357" s="3">
        <v>43435</v>
      </c>
      <c r="E9357" s="3">
        <v>43439</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2018</v>
      </c>
      <c r="D9358" s="3">
        <v>43435</v>
      </c>
      <c r="E9358" s="3">
        <v>43439</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2019</v>
      </c>
      <c r="D9359" s="3">
        <v>43490</v>
      </c>
      <c r="E9359" s="3">
        <v>43493</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2019</v>
      </c>
      <c r="D9360" s="3">
        <v>43490</v>
      </c>
      <c r="E9360" s="3">
        <v>43493</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2019</v>
      </c>
      <c r="D9361" s="3">
        <v>43490</v>
      </c>
      <c r="E9361" s="3">
        <v>43493</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2019</v>
      </c>
      <c r="D9362" s="3">
        <v>43490</v>
      </c>
      <c r="E9362" s="3">
        <v>43493</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2020</v>
      </c>
      <c r="D9363" s="3">
        <v>43912</v>
      </c>
      <c r="E9363" s="3">
        <v>43916</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2020</v>
      </c>
      <c r="D9364" s="3">
        <v>43912</v>
      </c>
      <c r="E9364" s="3">
        <v>43916</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2020</v>
      </c>
      <c r="D9365" s="3">
        <v>43912</v>
      </c>
      <c r="E9365" s="3">
        <v>43916</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2020</v>
      </c>
      <c r="D9366" s="3">
        <v>43912</v>
      </c>
      <c r="E9366" s="3">
        <v>43916</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2017</v>
      </c>
      <c r="D9367" s="3">
        <v>42969</v>
      </c>
      <c r="E9367" s="3">
        <v>42972</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2017</v>
      </c>
      <c r="D9368" s="3">
        <v>42894</v>
      </c>
      <c r="E9368" s="3">
        <v>42899</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2017</v>
      </c>
      <c r="D9369" s="3">
        <v>42894</v>
      </c>
      <c r="E9369" s="3">
        <v>42899</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2019</v>
      </c>
      <c r="D9370" s="3">
        <v>43563</v>
      </c>
      <c r="E9370" s="3">
        <v>43565</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2020</v>
      </c>
      <c r="D9371" s="3">
        <v>44143</v>
      </c>
      <c r="E9371" s="3">
        <v>44145</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2018</v>
      </c>
      <c r="D9372" s="3">
        <v>43249</v>
      </c>
      <c r="E9372" s="3">
        <v>43251</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2018</v>
      </c>
      <c r="D9373" s="3">
        <v>43249</v>
      </c>
      <c r="E9373" s="3">
        <v>43251</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2018</v>
      </c>
      <c r="D9374" s="3">
        <v>43249</v>
      </c>
      <c r="E9374" s="3">
        <v>43251</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2020</v>
      </c>
      <c r="D9375" s="3">
        <v>43959</v>
      </c>
      <c r="E9375" s="3">
        <v>43963</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2019</v>
      </c>
      <c r="D9376" s="3">
        <v>43622</v>
      </c>
      <c r="E9376" s="3">
        <v>43626</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2018</v>
      </c>
      <c r="D9377" s="3">
        <v>43448</v>
      </c>
      <c r="E9377" s="3">
        <v>43453</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2020</v>
      </c>
      <c r="D9378" s="3">
        <v>44191</v>
      </c>
      <c r="E9378" s="3">
        <v>44195</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2020</v>
      </c>
      <c r="D9379" s="3">
        <v>44183</v>
      </c>
      <c r="E9379" s="3">
        <v>44187</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2019</v>
      </c>
      <c r="D9380" s="3">
        <v>43596</v>
      </c>
      <c r="E9380" s="3">
        <v>43601</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2017</v>
      </c>
      <c r="D9381" s="3">
        <v>43092</v>
      </c>
      <c r="E9381" s="3">
        <v>43096</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2017</v>
      </c>
      <c r="D9382" s="3">
        <v>43092</v>
      </c>
      <c r="E9382" s="3">
        <v>43096</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2017</v>
      </c>
      <c r="D9383" s="3">
        <v>43092</v>
      </c>
      <c r="E9383" s="3">
        <v>43096</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2017</v>
      </c>
      <c r="D9384" s="3">
        <v>43092</v>
      </c>
      <c r="E9384" s="3">
        <v>43096</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2017</v>
      </c>
      <c r="D9385" s="3">
        <v>43092</v>
      </c>
      <c r="E9385" s="3">
        <v>43096</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2020</v>
      </c>
      <c r="D9386" s="3">
        <v>44055</v>
      </c>
      <c r="E9386" s="3">
        <v>44060</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2020</v>
      </c>
      <c r="D9387" s="3">
        <v>44071</v>
      </c>
      <c r="E9387" s="3">
        <v>44075</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2020</v>
      </c>
      <c r="D9388" s="3">
        <v>43850</v>
      </c>
      <c r="E9388" s="3">
        <v>43854</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2020</v>
      </c>
      <c r="D9389" s="3">
        <v>43850</v>
      </c>
      <c r="E9389" s="3">
        <v>43854</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2020</v>
      </c>
      <c r="D9390" s="3">
        <v>43850</v>
      </c>
      <c r="E9390" s="3">
        <v>43854</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2020</v>
      </c>
      <c r="D9391" s="3">
        <v>43850</v>
      </c>
      <c r="E9391" s="3">
        <v>43854</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2018</v>
      </c>
      <c r="D9392" s="3">
        <v>43270</v>
      </c>
      <c r="E9392" s="3">
        <v>43275</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2020</v>
      </c>
      <c r="D9393" s="3">
        <v>43904</v>
      </c>
      <c r="E9393" s="3">
        <v>43907</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2018</v>
      </c>
      <c r="D9394" s="3">
        <v>43398</v>
      </c>
      <c r="E9394" s="3">
        <v>43398</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2017</v>
      </c>
      <c r="D9395" s="3">
        <v>42998</v>
      </c>
      <c r="E9395" s="3">
        <v>43001</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2017</v>
      </c>
      <c r="D9396" s="3">
        <v>42998</v>
      </c>
      <c r="E9396" s="3">
        <v>43001</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2017</v>
      </c>
      <c r="D9397" s="3">
        <v>42998</v>
      </c>
      <c r="E9397" s="3">
        <v>43001</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2017</v>
      </c>
      <c r="D9398" s="3">
        <v>42998</v>
      </c>
      <c r="E9398" s="3">
        <v>43001</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2017</v>
      </c>
      <c r="D9399" s="3">
        <v>42998</v>
      </c>
      <c r="E9399" s="3">
        <v>43001</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2017</v>
      </c>
      <c r="D9400" s="3">
        <v>42998</v>
      </c>
      <c r="E9400" s="3">
        <v>43001</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2019</v>
      </c>
      <c r="D9401" s="3">
        <v>43781</v>
      </c>
      <c r="E9401" s="3">
        <v>43785</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2018</v>
      </c>
      <c r="D9402" s="3">
        <v>43359</v>
      </c>
      <c r="E9402" s="3">
        <v>43364</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2017</v>
      </c>
      <c r="D9403" s="3">
        <v>42910</v>
      </c>
      <c r="E9403" s="3">
        <v>42914</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2019</v>
      </c>
      <c r="D9404" s="3">
        <v>43690</v>
      </c>
      <c r="E9404" s="3">
        <v>43695</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2019</v>
      </c>
      <c r="D9405" s="3">
        <v>43690</v>
      </c>
      <c r="E9405" s="3">
        <v>43695</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2020</v>
      </c>
      <c r="D9406" s="3">
        <v>43935</v>
      </c>
      <c r="E9406" s="3">
        <v>43939</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2017</v>
      </c>
      <c r="D9407" s="3">
        <v>42808</v>
      </c>
      <c r="E9407" s="3">
        <v>42811</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2017</v>
      </c>
      <c r="D9408" s="3">
        <v>42808</v>
      </c>
      <c r="E9408" s="3">
        <v>42811</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2020</v>
      </c>
      <c r="D9409" s="3">
        <v>44097</v>
      </c>
      <c r="E9409" s="3">
        <v>44099</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2020</v>
      </c>
      <c r="D9410" s="3">
        <v>44097</v>
      </c>
      <c r="E9410" s="3">
        <v>44099</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2020</v>
      </c>
      <c r="D9411" s="3">
        <v>44176</v>
      </c>
      <c r="E9411" s="3">
        <v>44179</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2020</v>
      </c>
      <c r="D9412" s="3">
        <v>44176</v>
      </c>
      <c r="E9412" s="3">
        <v>44179</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2019</v>
      </c>
      <c r="D9413" s="3">
        <v>43535</v>
      </c>
      <c r="E9413" s="3">
        <v>43539</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2018</v>
      </c>
      <c r="D9414" s="3">
        <v>43127</v>
      </c>
      <c r="E9414" s="3">
        <v>43129</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2019</v>
      </c>
      <c r="D9415" s="3">
        <v>43735</v>
      </c>
      <c r="E9415" s="3">
        <v>43736</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2018</v>
      </c>
      <c r="D9416" s="3">
        <v>43391</v>
      </c>
      <c r="E9416" s="3">
        <v>43395</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2018</v>
      </c>
      <c r="D9417" s="3">
        <v>43391</v>
      </c>
      <c r="E9417" s="3">
        <v>43395</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2018</v>
      </c>
      <c r="D9418" s="3">
        <v>43391</v>
      </c>
      <c r="E9418" s="3">
        <v>43395</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2017</v>
      </c>
      <c r="D9419" s="3">
        <v>43035</v>
      </c>
      <c r="E9419" s="3">
        <v>43040</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2017</v>
      </c>
      <c r="D9420" s="3">
        <v>43035</v>
      </c>
      <c r="E9420" s="3">
        <v>43040</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2020</v>
      </c>
      <c r="D9421" s="3">
        <v>44107</v>
      </c>
      <c r="E9421" s="3">
        <v>44109</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2020</v>
      </c>
      <c r="D9422" s="3">
        <v>44107</v>
      </c>
      <c r="E9422" s="3">
        <v>44109</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2017</v>
      </c>
      <c r="D9423" s="3">
        <v>42939</v>
      </c>
      <c r="E9423" s="3">
        <v>42943</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2017</v>
      </c>
      <c r="D9424" s="3">
        <v>42939</v>
      </c>
      <c r="E9424" s="3">
        <v>42943</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2017</v>
      </c>
      <c r="D9425" s="3">
        <v>42939</v>
      </c>
      <c r="E9425" s="3">
        <v>42943</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2017</v>
      </c>
      <c r="D9426" s="3">
        <v>42939</v>
      </c>
      <c r="E9426" s="3">
        <v>42943</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2017</v>
      </c>
      <c r="D9427" s="3">
        <v>42990</v>
      </c>
      <c r="E9427" s="3">
        <v>42995</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2019</v>
      </c>
      <c r="D9428" s="3">
        <v>43724</v>
      </c>
      <c r="E9428" s="3">
        <v>43729</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2017</v>
      </c>
      <c r="D9429" s="3">
        <v>43066</v>
      </c>
      <c r="E9429" s="3">
        <v>43070</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2017</v>
      </c>
      <c r="D9430" s="3">
        <v>42866</v>
      </c>
      <c r="E9430" s="3">
        <v>42871</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2018</v>
      </c>
      <c r="D9431" s="3">
        <v>43340</v>
      </c>
      <c r="E9431" s="3">
        <v>43344</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2018</v>
      </c>
      <c r="D9432" s="3">
        <v>43340</v>
      </c>
      <c r="E9432" s="3">
        <v>43344</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2018</v>
      </c>
      <c r="D9433" s="3">
        <v>43270</v>
      </c>
      <c r="E9433" s="3">
        <v>43270</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2018</v>
      </c>
      <c r="D9434" s="3">
        <v>43329</v>
      </c>
      <c r="E9434" s="3">
        <v>43335</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2018</v>
      </c>
      <c r="D9435" s="3">
        <v>43329</v>
      </c>
      <c r="E9435" s="3">
        <v>43335</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2018</v>
      </c>
      <c r="D9436" s="3">
        <v>43329</v>
      </c>
      <c r="E9436" s="3">
        <v>43335</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2018</v>
      </c>
      <c r="D9437" s="3">
        <v>43329</v>
      </c>
      <c r="E9437" s="3">
        <v>43335</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2018</v>
      </c>
      <c r="D9438" s="3">
        <v>43368</v>
      </c>
      <c r="E9438" s="3">
        <v>43368</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2020</v>
      </c>
      <c r="D9439" s="3">
        <v>43978</v>
      </c>
      <c r="E9439" s="3">
        <v>43983</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2020</v>
      </c>
      <c r="D9440" s="3">
        <v>44044</v>
      </c>
      <c r="E9440" s="3">
        <v>44049</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2017</v>
      </c>
      <c r="D9441" s="3">
        <v>43020</v>
      </c>
      <c r="E9441" s="3">
        <v>43025</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2017</v>
      </c>
      <c r="D9442" s="3">
        <v>42880</v>
      </c>
      <c r="E9442" s="3">
        <v>42884</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2017</v>
      </c>
      <c r="D9443" s="3">
        <v>43098</v>
      </c>
      <c r="E9443" s="3">
        <v>43100</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2020</v>
      </c>
      <c r="D9444" s="3">
        <v>43929</v>
      </c>
      <c r="E9444" s="3">
        <v>43933</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2020</v>
      </c>
      <c r="D9445" s="3">
        <v>43929</v>
      </c>
      <c r="E9445" s="3">
        <v>43933</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2018</v>
      </c>
      <c r="D9446" s="3">
        <v>43160</v>
      </c>
      <c r="E9446" s="3">
        <v>43161</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2018</v>
      </c>
      <c r="D9447" s="3">
        <v>43249</v>
      </c>
      <c r="E9447" s="3">
        <v>43254</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2019</v>
      </c>
      <c r="D9448" s="3">
        <v>43731</v>
      </c>
      <c r="E9448" s="3">
        <v>43737</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2020</v>
      </c>
      <c r="D9449" s="3">
        <v>43979</v>
      </c>
      <c r="E9449" s="3">
        <v>43986</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2019</v>
      </c>
      <c r="D9450" s="3">
        <v>43726</v>
      </c>
      <c r="E9450" s="3">
        <v>43732</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2017</v>
      </c>
      <c r="D9451" s="3">
        <v>42986</v>
      </c>
      <c r="E9451" s="3">
        <v>42991</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2020</v>
      </c>
      <c r="D9452" s="3">
        <v>43986</v>
      </c>
      <c r="E9452" s="3">
        <v>43990</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2018</v>
      </c>
      <c r="D9453" s="3">
        <v>43371</v>
      </c>
      <c r="E9453" s="3">
        <v>43378</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2018</v>
      </c>
      <c r="D9454" s="3">
        <v>43371</v>
      </c>
      <c r="E9454" s="3">
        <v>43378</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2018</v>
      </c>
      <c r="D9455" s="3">
        <v>43371</v>
      </c>
      <c r="E9455" s="3">
        <v>43378</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2018</v>
      </c>
      <c r="D9456" s="3">
        <v>43371</v>
      </c>
      <c r="E9456" s="3">
        <v>43378</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2019</v>
      </c>
      <c r="D9457" s="3">
        <v>43633</v>
      </c>
      <c r="E9457" s="3">
        <v>43636</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2020</v>
      </c>
      <c r="D9458" s="3">
        <v>43979</v>
      </c>
      <c r="E9458" s="3">
        <v>43986</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2020</v>
      </c>
      <c r="D9459" s="3">
        <v>43979</v>
      </c>
      <c r="E9459" s="3">
        <v>43986</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2017</v>
      </c>
      <c r="D9460" s="3">
        <v>43017</v>
      </c>
      <c r="E9460" s="3">
        <v>43022</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2017</v>
      </c>
      <c r="D9461" s="3">
        <v>43017</v>
      </c>
      <c r="E9461" s="3">
        <v>43022</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2017</v>
      </c>
      <c r="D9462" s="3">
        <v>43056</v>
      </c>
      <c r="E9462" s="3">
        <v>43061</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2017</v>
      </c>
      <c r="D9463" s="3">
        <v>43027</v>
      </c>
      <c r="E9463" s="3">
        <v>43032</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2020</v>
      </c>
      <c r="D9464" s="3">
        <v>44161</v>
      </c>
      <c r="E9464" s="3">
        <v>44166</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2017</v>
      </c>
      <c r="D9465" s="3">
        <v>42794</v>
      </c>
      <c r="E9465" s="3">
        <v>42797</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2017</v>
      </c>
      <c r="D9466" s="3">
        <v>43090</v>
      </c>
      <c r="E9466" s="3">
        <v>43094</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2019</v>
      </c>
      <c r="D9467" s="3">
        <v>43789</v>
      </c>
      <c r="E9467" s="3">
        <v>43793</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2020</v>
      </c>
      <c r="D9468" s="3">
        <v>44141</v>
      </c>
      <c r="E9468" s="3">
        <v>44146</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2020</v>
      </c>
      <c r="D9469" s="3">
        <v>44141</v>
      </c>
      <c r="E9469" s="3">
        <v>44146</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2020</v>
      </c>
      <c r="D9470" s="3">
        <v>44141</v>
      </c>
      <c r="E9470" s="3">
        <v>44146</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2020</v>
      </c>
      <c r="D9471" s="3">
        <v>44141</v>
      </c>
      <c r="E9471" s="3">
        <v>44146</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2020</v>
      </c>
      <c r="D9472" s="3">
        <v>44141</v>
      </c>
      <c r="E9472" s="3">
        <v>44146</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2020</v>
      </c>
      <c r="D9473" s="3">
        <v>44141</v>
      </c>
      <c r="E9473" s="3">
        <v>44146</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2020</v>
      </c>
      <c r="D9474" s="3">
        <v>44141</v>
      </c>
      <c r="E9474" s="3">
        <v>44146</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2020</v>
      </c>
      <c r="D9475" s="3">
        <v>44141</v>
      </c>
      <c r="E9475" s="3">
        <v>44146</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2018</v>
      </c>
      <c r="D9476" s="3">
        <v>43251</v>
      </c>
      <c r="E9476" s="3">
        <v>43256</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2018</v>
      </c>
      <c r="D9477" s="3">
        <v>43251</v>
      </c>
      <c r="E9477" s="3">
        <v>43256</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2018</v>
      </c>
      <c r="D9478" s="3">
        <v>43251</v>
      </c>
      <c r="E9478" s="3">
        <v>43256</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2018</v>
      </c>
      <c r="D9479" s="3">
        <v>43251</v>
      </c>
      <c r="E9479" s="3">
        <v>43256</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2017</v>
      </c>
      <c r="D9480" s="3">
        <v>42985</v>
      </c>
      <c r="E9480" s="3">
        <v>42992</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2017</v>
      </c>
      <c r="D9481" s="3">
        <v>42985</v>
      </c>
      <c r="E9481" s="3">
        <v>42992</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2017</v>
      </c>
      <c r="D9482" s="3">
        <v>42985</v>
      </c>
      <c r="E9482" s="3">
        <v>42992</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2020</v>
      </c>
      <c r="D9483" s="3">
        <v>44142</v>
      </c>
      <c r="E9483" s="3">
        <v>44148</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2018</v>
      </c>
      <c r="D9484" s="3">
        <v>43271</v>
      </c>
      <c r="E9484" s="3">
        <v>43275</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2017</v>
      </c>
      <c r="D9485" s="3">
        <v>42938</v>
      </c>
      <c r="E9485" s="3">
        <v>42944</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2019</v>
      </c>
      <c r="D9486" s="3">
        <v>43802</v>
      </c>
      <c r="E9486" s="3">
        <v>43804</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2019</v>
      </c>
      <c r="D9487" s="3">
        <v>43802</v>
      </c>
      <c r="E9487" s="3">
        <v>43804</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2020</v>
      </c>
      <c r="D9488" s="3">
        <v>44117</v>
      </c>
      <c r="E9488" s="3">
        <v>44117</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2020</v>
      </c>
      <c r="D9489" s="3">
        <v>44177</v>
      </c>
      <c r="E9489" s="3">
        <v>44179</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2018</v>
      </c>
      <c r="D9490" s="3">
        <v>43374</v>
      </c>
      <c r="E9490" s="3">
        <v>43377</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2019</v>
      </c>
      <c r="D9491" s="3">
        <v>43683</v>
      </c>
      <c r="E9491" s="3">
        <v>43689</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2020</v>
      </c>
      <c r="D9492" s="3">
        <v>43834</v>
      </c>
      <c r="E9492" s="3">
        <v>43838</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2020</v>
      </c>
      <c r="D9493" s="3">
        <v>43834</v>
      </c>
      <c r="E9493" s="3">
        <v>43838</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2020</v>
      </c>
      <c r="D9494" s="3">
        <v>44143</v>
      </c>
      <c r="E9494" s="3">
        <v>44143</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2019</v>
      </c>
      <c r="D9495" s="3">
        <v>43468</v>
      </c>
      <c r="E9495" s="3">
        <v>43473</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2019</v>
      </c>
      <c r="D9496" s="3">
        <v>43468</v>
      </c>
      <c r="E9496" s="3">
        <v>43473</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2019</v>
      </c>
      <c r="D9497" s="3">
        <v>43598</v>
      </c>
      <c r="E9497" s="3">
        <v>43602</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2019</v>
      </c>
      <c r="D9498" s="3">
        <v>43598</v>
      </c>
      <c r="E9498" s="3">
        <v>43602</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2020</v>
      </c>
      <c r="D9499" s="3">
        <v>44141</v>
      </c>
      <c r="E9499" s="3">
        <v>44143</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2020</v>
      </c>
      <c r="D9500" s="3">
        <v>44141</v>
      </c>
      <c r="E9500" s="3">
        <v>44143</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2020</v>
      </c>
      <c r="D9501" s="3">
        <v>44141</v>
      </c>
      <c r="E9501" s="3">
        <v>44143</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2019</v>
      </c>
      <c r="D9502" s="3">
        <v>43612</v>
      </c>
      <c r="E9502" s="3">
        <v>43616</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2018</v>
      </c>
      <c r="D9503" s="3">
        <v>43424</v>
      </c>
      <c r="E9503" s="3">
        <v>43428</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2019</v>
      </c>
      <c r="D9504" s="3">
        <v>43578</v>
      </c>
      <c r="E9504" s="3">
        <v>43585</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2019</v>
      </c>
      <c r="D9505" s="3">
        <v>43578</v>
      </c>
      <c r="E9505" s="3">
        <v>43585</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2019</v>
      </c>
      <c r="D9506" s="3">
        <v>43753</v>
      </c>
      <c r="E9506" s="3">
        <v>43757</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2019</v>
      </c>
      <c r="D9507" s="3">
        <v>43753</v>
      </c>
      <c r="E9507" s="3">
        <v>43757</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2017</v>
      </c>
      <c r="D9508" s="3">
        <v>42830</v>
      </c>
      <c r="E9508" s="3">
        <v>42832</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2017</v>
      </c>
      <c r="D9509" s="3">
        <v>42830</v>
      </c>
      <c r="E9509" s="3">
        <v>42832</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2017</v>
      </c>
      <c r="D9510" s="3">
        <v>42830</v>
      </c>
      <c r="E9510" s="3">
        <v>42832</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2017</v>
      </c>
      <c r="D9511" s="3">
        <v>42830</v>
      </c>
      <c r="E9511" s="3">
        <v>42832</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2019</v>
      </c>
      <c r="D9512" s="3">
        <v>43684</v>
      </c>
      <c r="E9512" s="3">
        <v>43689</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2017</v>
      </c>
      <c r="D9513" s="3">
        <v>43083</v>
      </c>
      <c r="E9513" s="3">
        <v>43085</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2020</v>
      </c>
      <c r="D9514" s="3">
        <v>43982</v>
      </c>
      <c r="E9514" s="3">
        <v>43986</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2019</v>
      </c>
      <c r="D9515" s="3">
        <v>43753</v>
      </c>
      <c r="E9515" s="3">
        <v>43758</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2017</v>
      </c>
      <c r="D9516" s="3">
        <v>42808</v>
      </c>
      <c r="E9516" s="3">
        <v>42812</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2017</v>
      </c>
      <c r="D9517" s="3">
        <v>42784</v>
      </c>
      <c r="E9517" s="3">
        <v>42791</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2018</v>
      </c>
      <c r="D9518" s="3">
        <v>43336</v>
      </c>
      <c r="E9518" s="3">
        <v>43338</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2018</v>
      </c>
      <c r="D9519" s="3">
        <v>43336</v>
      </c>
      <c r="E9519" s="3">
        <v>43338</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2018</v>
      </c>
      <c r="D9520" s="3">
        <v>43336</v>
      </c>
      <c r="E9520" s="3">
        <v>43338</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2020</v>
      </c>
      <c r="D9521" s="3">
        <v>43960</v>
      </c>
      <c r="E9521" s="3">
        <v>43964</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2019</v>
      </c>
      <c r="D9522" s="3">
        <v>43500</v>
      </c>
      <c r="E9522" s="3">
        <v>43505</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2017</v>
      </c>
      <c r="D9523" s="3">
        <v>43088</v>
      </c>
      <c r="E9523" s="3">
        <v>43094</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2017</v>
      </c>
      <c r="D9524" s="3">
        <v>43088</v>
      </c>
      <c r="E9524" s="3">
        <v>43094</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2017</v>
      </c>
      <c r="D9525" s="3">
        <v>43088</v>
      </c>
      <c r="E9525" s="3">
        <v>43094</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2020</v>
      </c>
      <c r="D9526" s="3">
        <v>44171</v>
      </c>
      <c r="E9526" s="3">
        <v>44172</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2020</v>
      </c>
      <c r="D9527" s="3">
        <v>44171</v>
      </c>
      <c r="E9527" s="3">
        <v>44172</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2020</v>
      </c>
      <c r="D9528" s="3">
        <v>44171</v>
      </c>
      <c r="E9528" s="3">
        <v>44172</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2020</v>
      </c>
      <c r="D9529" s="3">
        <v>44171</v>
      </c>
      <c r="E9529" s="3">
        <v>44172</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2020</v>
      </c>
      <c r="D9530" s="3">
        <v>44171</v>
      </c>
      <c r="E9530" s="3">
        <v>44172</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2020</v>
      </c>
      <c r="D9531" s="3">
        <v>43915</v>
      </c>
      <c r="E9531" s="3">
        <v>43916</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2020</v>
      </c>
      <c r="D9532" s="3">
        <v>44021</v>
      </c>
      <c r="E9532" s="3">
        <v>44025</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2020</v>
      </c>
      <c r="D9533" s="3">
        <v>44131</v>
      </c>
      <c r="E9533" s="3">
        <v>44136</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2019</v>
      </c>
      <c r="D9534" s="3">
        <v>43766</v>
      </c>
      <c r="E9534" s="3">
        <v>43770</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2019</v>
      </c>
      <c r="D9535" s="3">
        <v>43766</v>
      </c>
      <c r="E9535" s="3">
        <v>43770</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2019</v>
      </c>
      <c r="D9536" s="3">
        <v>43766</v>
      </c>
      <c r="E9536" s="3">
        <v>43770</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2019</v>
      </c>
      <c r="D9537" s="3">
        <v>43766</v>
      </c>
      <c r="E9537" s="3">
        <v>43770</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2020</v>
      </c>
      <c r="D9538" s="3">
        <v>43995</v>
      </c>
      <c r="E9538" s="3">
        <v>43997</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2019</v>
      </c>
      <c r="D9539" s="3">
        <v>43734</v>
      </c>
      <c r="E9539" s="3">
        <v>43736</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2020</v>
      </c>
      <c r="D9540" s="3">
        <v>44082</v>
      </c>
      <c r="E9540" s="3">
        <v>44084</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2020</v>
      </c>
      <c r="D9541" s="3">
        <v>44082</v>
      </c>
      <c r="E9541" s="3">
        <v>44084</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2018</v>
      </c>
      <c r="D9542" s="3">
        <v>43231</v>
      </c>
      <c r="E9542" s="3">
        <v>43236</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2018</v>
      </c>
      <c r="D9543" s="3">
        <v>43318</v>
      </c>
      <c r="E9543" s="3">
        <v>43322</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2018</v>
      </c>
      <c r="D9544" s="3">
        <v>43318</v>
      </c>
      <c r="E9544" s="3">
        <v>43322</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2018</v>
      </c>
      <c r="D9545" s="3">
        <v>43318</v>
      </c>
      <c r="E9545" s="3">
        <v>43322</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2018</v>
      </c>
      <c r="D9546" s="3">
        <v>43318</v>
      </c>
      <c r="E9546" s="3">
        <v>43322</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2017</v>
      </c>
      <c r="D9547" s="3">
        <v>43037</v>
      </c>
      <c r="E9547" s="3">
        <v>43041</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2017</v>
      </c>
      <c r="D9548" s="3">
        <v>43037</v>
      </c>
      <c r="E9548" s="3">
        <v>43041</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2019</v>
      </c>
      <c r="D9549" s="3">
        <v>43635</v>
      </c>
      <c r="E9549" s="3">
        <v>43637</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2019</v>
      </c>
      <c r="D9550" s="3">
        <v>43635</v>
      </c>
      <c r="E9550" s="3">
        <v>43637</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2019</v>
      </c>
      <c r="D9551" s="3">
        <v>43635</v>
      </c>
      <c r="E9551" s="3">
        <v>43637</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2018</v>
      </c>
      <c r="D9552" s="3">
        <v>43223</v>
      </c>
      <c r="E9552" s="3">
        <v>43226</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2018</v>
      </c>
      <c r="D9553" s="3">
        <v>43414</v>
      </c>
      <c r="E9553" s="3">
        <v>43418</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2018</v>
      </c>
      <c r="D9554" s="3">
        <v>43250</v>
      </c>
      <c r="E9554" s="3">
        <v>43254</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2019</v>
      </c>
      <c r="D9555" s="3">
        <v>43731</v>
      </c>
      <c r="E9555" s="3">
        <v>43736</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2018</v>
      </c>
      <c r="D9556" s="3">
        <v>43432</v>
      </c>
      <c r="E9556" s="3">
        <v>43436</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2018</v>
      </c>
      <c r="D9557" s="3">
        <v>43432</v>
      </c>
      <c r="E9557" s="3">
        <v>43436</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2018</v>
      </c>
      <c r="D9558" s="3">
        <v>43437</v>
      </c>
      <c r="E9558" s="3">
        <v>43439</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2017</v>
      </c>
      <c r="D9559" s="3">
        <v>43025</v>
      </c>
      <c r="E9559" s="3">
        <v>43027</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2019</v>
      </c>
      <c r="D9560" s="3">
        <v>43589</v>
      </c>
      <c r="E9560" s="3">
        <v>43591</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2019</v>
      </c>
      <c r="D9561" s="3">
        <v>43589</v>
      </c>
      <c r="E9561" s="3">
        <v>43591</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2019</v>
      </c>
      <c r="D9562" s="3">
        <v>43589</v>
      </c>
      <c r="E9562" s="3">
        <v>43591</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2019</v>
      </c>
      <c r="D9563" s="3">
        <v>43589</v>
      </c>
      <c r="E9563" s="3">
        <v>43591</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2019</v>
      </c>
      <c r="D9564" s="3">
        <v>43589</v>
      </c>
      <c r="E9564" s="3">
        <v>43591</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2019</v>
      </c>
      <c r="D9565" s="3">
        <v>43589</v>
      </c>
      <c r="E9565" s="3">
        <v>43591</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2018</v>
      </c>
      <c r="D9566" s="3">
        <v>43252</v>
      </c>
      <c r="E9566" s="3">
        <v>43259</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2017</v>
      </c>
      <c r="D9567" s="3">
        <v>42825</v>
      </c>
      <c r="E9567" s="3">
        <v>42825</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2017</v>
      </c>
      <c r="D9568" s="3">
        <v>42825</v>
      </c>
      <c r="E9568" s="3">
        <v>42825</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2017</v>
      </c>
      <c r="D9569" s="3">
        <v>42825</v>
      </c>
      <c r="E9569" s="3">
        <v>42825</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2020</v>
      </c>
      <c r="D9570" s="3">
        <v>44018</v>
      </c>
      <c r="E9570" s="3">
        <v>44020</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2018</v>
      </c>
      <c r="D9571" s="3">
        <v>43367</v>
      </c>
      <c r="E9571" s="3">
        <v>43367</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2018</v>
      </c>
      <c r="D9572" s="3">
        <v>43367</v>
      </c>
      <c r="E9572" s="3">
        <v>43367</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2018</v>
      </c>
      <c r="D9573" s="3">
        <v>43367</v>
      </c>
      <c r="E9573" s="3">
        <v>43367</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2018</v>
      </c>
      <c r="D9574" s="3">
        <v>43367</v>
      </c>
      <c r="E9574" s="3">
        <v>43367</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2018</v>
      </c>
      <c r="D9575" s="3">
        <v>43367</v>
      </c>
      <c r="E9575" s="3">
        <v>43367</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2018</v>
      </c>
      <c r="D9576" s="3">
        <v>43325</v>
      </c>
      <c r="E9576" s="3">
        <v>43325</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2018</v>
      </c>
      <c r="D9577" s="3">
        <v>43246</v>
      </c>
      <c r="E9577" s="3">
        <v>43248</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2018</v>
      </c>
      <c r="D9578" s="3">
        <v>43246</v>
      </c>
      <c r="E9578" s="3">
        <v>43248</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2018</v>
      </c>
      <c r="D9579" s="3">
        <v>43246</v>
      </c>
      <c r="E9579" s="3">
        <v>43248</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2020</v>
      </c>
      <c r="D9580" s="3">
        <v>44089</v>
      </c>
      <c r="E9580" s="3">
        <v>44091</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2020</v>
      </c>
      <c r="D9581" s="3">
        <v>44089</v>
      </c>
      <c r="E9581" s="3">
        <v>44091</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2020</v>
      </c>
      <c r="D9582" s="3">
        <v>44089</v>
      </c>
      <c r="E9582" s="3">
        <v>44091</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2020</v>
      </c>
      <c r="D9583" s="3">
        <v>44089</v>
      </c>
      <c r="E9583" s="3">
        <v>44091</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2019</v>
      </c>
      <c r="D9584" s="3">
        <v>43624</v>
      </c>
      <c r="E9584" s="3">
        <v>43628</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2020</v>
      </c>
      <c r="D9585" s="3">
        <v>44008</v>
      </c>
      <c r="E9585" s="3">
        <v>44010</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2020</v>
      </c>
      <c r="D9586" s="3">
        <v>44070</v>
      </c>
      <c r="E9586" s="3">
        <v>44071</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2019</v>
      </c>
      <c r="D9587" s="3">
        <v>43704</v>
      </c>
      <c r="E9587" s="3">
        <v>43706</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2019</v>
      </c>
      <c r="D9588" s="3">
        <v>43788</v>
      </c>
      <c r="E9588" s="3">
        <v>43788</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2020</v>
      </c>
      <c r="D9589" s="3">
        <v>43939</v>
      </c>
      <c r="E9589" s="3">
        <v>43944</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2020</v>
      </c>
      <c r="D9590" s="3">
        <v>44036</v>
      </c>
      <c r="E9590" s="3">
        <v>44041</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2017</v>
      </c>
      <c r="D9591" s="3">
        <v>42866</v>
      </c>
      <c r="E9591" s="3">
        <v>42870</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2017</v>
      </c>
      <c r="D9592" s="3">
        <v>42866</v>
      </c>
      <c r="E9592" s="3">
        <v>42870</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2019</v>
      </c>
      <c r="D9593" s="3">
        <v>43675</v>
      </c>
      <c r="E9593" s="3">
        <v>43679</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2019</v>
      </c>
      <c r="D9594" s="3">
        <v>43675</v>
      </c>
      <c r="E9594" s="3">
        <v>43679</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2020</v>
      </c>
      <c r="D9595" s="3">
        <v>44089</v>
      </c>
      <c r="E9595" s="3">
        <v>44094</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2020</v>
      </c>
      <c r="D9596" s="3">
        <v>44089</v>
      </c>
      <c r="E9596" s="3">
        <v>44094</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2020</v>
      </c>
      <c r="D9597" s="3">
        <v>43855</v>
      </c>
      <c r="E9597" s="3">
        <v>43860</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2020</v>
      </c>
      <c r="D9598" s="3">
        <v>43855</v>
      </c>
      <c r="E9598" s="3">
        <v>43860</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2020</v>
      </c>
      <c r="D9599" s="3">
        <v>43855</v>
      </c>
      <c r="E9599" s="3">
        <v>43860</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2018</v>
      </c>
      <c r="D9600" s="3">
        <v>43362</v>
      </c>
      <c r="E9600" s="3">
        <v>43366</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2018</v>
      </c>
      <c r="D9601" s="3">
        <v>43204</v>
      </c>
      <c r="E9601" s="3">
        <v>43208</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2020</v>
      </c>
      <c r="D9602" s="3">
        <v>43960</v>
      </c>
      <c r="E9602" s="3">
        <v>43963</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2019</v>
      </c>
      <c r="D9603" s="3">
        <v>43713</v>
      </c>
      <c r="E9603" s="3">
        <v>43718</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2017</v>
      </c>
      <c r="D9604" s="3">
        <v>42874</v>
      </c>
      <c r="E9604" s="3">
        <v>42877</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2019</v>
      </c>
      <c r="D9605" s="3">
        <v>43634</v>
      </c>
      <c r="E9605" s="3">
        <v>43640</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2018</v>
      </c>
      <c r="D9606" s="3">
        <v>43406</v>
      </c>
      <c r="E9606" s="3">
        <v>43409</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2020</v>
      </c>
      <c r="D9607" s="3">
        <v>44140</v>
      </c>
      <c r="E9607" s="3">
        <v>44145</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2020</v>
      </c>
      <c r="D9608" s="3">
        <v>44140</v>
      </c>
      <c r="E9608" s="3">
        <v>44145</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2020</v>
      </c>
      <c r="D9609" s="3">
        <v>44171</v>
      </c>
      <c r="E9609" s="3">
        <v>44174</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2020</v>
      </c>
      <c r="D9610" s="3">
        <v>44171</v>
      </c>
      <c r="E9610" s="3">
        <v>44174</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2019</v>
      </c>
      <c r="D9611" s="3">
        <v>43602</v>
      </c>
      <c r="E9611" s="3">
        <v>43605</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2019</v>
      </c>
      <c r="D9612" s="3">
        <v>43602</v>
      </c>
      <c r="E9612" s="3">
        <v>43605</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2020</v>
      </c>
      <c r="D9613" s="3">
        <v>44129</v>
      </c>
      <c r="E9613" s="3">
        <v>44135</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2019</v>
      </c>
      <c r="D9614" s="3">
        <v>43727</v>
      </c>
      <c r="E9614" s="3">
        <v>43731</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2017</v>
      </c>
      <c r="D9615" s="3">
        <v>43050</v>
      </c>
      <c r="E9615" s="3">
        <v>43052</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2017</v>
      </c>
      <c r="D9616" s="3">
        <v>43050</v>
      </c>
      <c r="E9616" s="3">
        <v>43052</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2017</v>
      </c>
      <c r="D9617" s="3">
        <v>43050</v>
      </c>
      <c r="E9617" s="3">
        <v>43052</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2019</v>
      </c>
      <c r="D9618" s="3">
        <v>43700</v>
      </c>
      <c r="E9618" s="3">
        <v>43707</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2020</v>
      </c>
      <c r="D9619" s="3">
        <v>44152</v>
      </c>
      <c r="E9619" s="3">
        <v>44157</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2020</v>
      </c>
      <c r="D9620" s="3">
        <v>44152</v>
      </c>
      <c r="E9620" s="3">
        <v>44157</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2020</v>
      </c>
      <c r="D9621" s="3">
        <v>44152</v>
      </c>
      <c r="E9621" s="3">
        <v>44157</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2017</v>
      </c>
      <c r="D9622" s="3">
        <v>43004</v>
      </c>
      <c r="E9622" s="3">
        <v>43008</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2017</v>
      </c>
      <c r="D9623" s="3">
        <v>43004</v>
      </c>
      <c r="E9623" s="3">
        <v>43008</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2017</v>
      </c>
      <c r="D9624" s="3">
        <v>43004</v>
      </c>
      <c r="E9624" s="3">
        <v>43008</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2020</v>
      </c>
      <c r="D9625" s="3">
        <v>44012</v>
      </c>
      <c r="E9625" s="3">
        <v>44013</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2020</v>
      </c>
      <c r="D9626" s="3">
        <v>44012</v>
      </c>
      <c r="E9626" s="3">
        <v>44013</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2020</v>
      </c>
      <c r="D9627" s="3">
        <v>44012</v>
      </c>
      <c r="E9627" s="3">
        <v>44013</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2020</v>
      </c>
      <c r="D9628" s="3">
        <v>44098</v>
      </c>
      <c r="E9628" s="3">
        <v>44100</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2017</v>
      </c>
      <c r="D9629" s="3">
        <v>43062</v>
      </c>
      <c r="E9629" s="3">
        <v>43066</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2017</v>
      </c>
      <c r="D9630" s="3">
        <v>42749</v>
      </c>
      <c r="E9630" s="3">
        <v>42754</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2017</v>
      </c>
      <c r="D9631" s="3">
        <v>42749</v>
      </c>
      <c r="E9631" s="3">
        <v>42754</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2019</v>
      </c>
      <c r="D9632" s="3">
        <v>43617</v>
      </c>
      <c r="E9632" s="3">
        <v>43623</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2019</v>
      </c>
      <c r="D9633" s="3">
        <v>43617</v>
      </c>
      <c r="E9633" s="3">
        <v>43623</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2020</v>
      </c>
      <c r="D9634" s="3">
        <v>43875</v>
      </c>
      <c r="E9634" s="3">
        <v>43879</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2017</v>
      </c>
      <c r="D9635" s="3">
        <v>43022</v>
      </c>
      <c r="E9635" s="3">
        <v>43025</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2017</v>
      </c>
      <c r="D9636" s="3">
        <v>43022</v>
      </c>
      <c r="E9636" s="3">
        <v>43025</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2017</v>
      </c>
      <c r="D9637" s="3">
        <v>43022</v>
      </c>
      <c r="E9637" s="3">
        <v>43025</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2017</v>
      </c>
      <c r="D9638" s="3">
        <v>43057</v>
      </c>
      <c r="E9638" s="3">
        <v>43064</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2017</v>
      </c>
      <c r="D9639" s="3">
        <v>43057</v>
      </c>
      <c r="E9639" s="3">
        <v>43064</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2020</v>
      </c>
      <c r="D9640" s="3">
        <v>44148</v>
      </c>
      <c r="E9640" s="3">
        <v>44151</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2018</v>
      </c>
      <c r="D9641" s="3">
        <v>43128</v>
      </c>
      <c r="E9641" s="3">
        <v>43131</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2017</v>
      </c>
      <c r="D9642" s="3">
        <v>42801</v>
      </c>
      <c r="E9642" s="3">
        <v>42806</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2017</v>
      </c>
      <c r="D9643" s="3">
        <v>42801</v>
      </c>
      <c r="E9643" s="3">
        <v>42806</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2017</v>
      </c>
      <c r="D9644" s="3">
        <v>42801</v>
      </c>
      <c r="E9644" s="3">
        <v>42806</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2017</v>
      </c>
      <c r="D9645" s="3">
        <v>42801</v>
      </c>
      <c r="E9645" s="3">
        <v>42806</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2020</v>
      </c>
      <c r="D9646" s="3">
        <v>43991</v>
      </c>
      <c r="E9646" s="3">
        <v>43996</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2020</v>
      </c>
      <c r="D9647" s="3">
        <v>43991</v>
      </c>
      <c r="E9647" s="3">
        <v>43996</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2020</v>
      </c>
      <c r="D9648" s="3">
        <v>43991</v>
      </c>
      <c r="E9648" s="3">
        <v>43996</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2017</v>
      </c>
      <c r="D9649" s="3">
        <v>43058</v>
      </c>
      <c r="E9649" s="3">
        <v>43063</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2017</v>
      </c>
      <c r="D9650" s="3">
        <v>43058</v>
      </c>
      <c r="E9650" s="3">
        <v>43063</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2019</v>
      </c>
      <c r="D9651" s="3">
        <v>43796</v>
      </c>
      <c r="E9651" s="3">
        <v>43800</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2019</v>
      </c>
      <c r="D9652" s="3">
        <v>43796</v>
      </c>
      <c r="E9652" s="3">
        <v>43800</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2019</v>
      </c>
      <c r="D9653" s="3">
        <v>43796</v>
      </c>
      <c r="E9653" s="3">
        <v>43800</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2019</v>
      </c>
      <c r="D9654" s="3">
        <v>43796</v>
      </c>
      <c r="E9654" s="3">
        <v>43800</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2020</v>
      </c>
      <c r="D9655" s="3">
        <v>43854</v>
      </c>
      <c r="E9655" s="3">
        <v>43858</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2020</v>
      </c>
      <c r="D9656" s="3">
        <v>43854</v>
      </c>
      <c r="E9656" s="3">
        <v>43858</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2017</v>
      </c>
      <c r="D9657" s="3">
        <v>43000</v>
      </c>
      <c r="E9657" s="3">
        <v>43007</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2017</v>
      </c>
      <c r="D9658" s="3">
        <v>43000</v>
      </c>
      <c r="E9658" s="3">
        <v>43007</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2017</v>
      </c>
      <c r="D9659" s="3">
        <v>43000</v>
      </c>
      <c r="E9659" s="3">
        <v>43007</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2017</v>
      </c>
      <c r="D9660" s="3">
        <v>43000</v>
      </c>
      <c r="E9660" s="3">
        <v>43007</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2017</v>
      </c>
      <c r="D9661" s="3">
        <v>42820</v>
      </c>
      <c r="E9661" s="3">
        <v>42824</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2019</v>
      </c>
      <c r="D9662" s="3">
        <v>43623</v>
      </c>
      <c r="E9662" s="3">
        <v>43628</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2019</v>
      </c>
      <c r="D9663" s="3">
        <v>43623</v>
      </c>
      <c r="E9663" s="3">
        <v>43628</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2019</v>
      </c>
      <c r="D9664" s="3">
        <v>43623</v>
      </c>
      <c r="E9664" s="3">
        <v>43628</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2020</v>
      </c>
      <c r="D9665" s="3">
        <v>44075</v>
      </c>
      <c r="E9665" s="3">
        <v>44080</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2018</v>
      </c>
      <c r="D9666" s="3">
        <v>43441</v>
      </c>
      <c r="E9666" s="3">
        <v>43441</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2020</v>
      </c>
      <c r="D9667" s="3">
        <v>44152</v>
      </c>
      <c r="E9667" s="3">
        <v>44156</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2020</v>
      </c>
      <c r="D9668" s="3">
        <v>44152</v>
      </c>
      <c r="E9668" s="3">
        <v>44156</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2019</v>
      </c>
      <c r="D9669" s="3">
        <v>43579</v>
      </c>
      <c r="E9669" s="3">
        <v>43583</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2019</v>
      </c>
      <c r="D9670" s="3">
        <v>43579</v>
      </c>
      <c r="E9670" s="3">
        <v>43583</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2020</v>
      </c>
      <c r="D9671" s="3">
        <v>43924</v>
      </c>
      <c r="E9671" s="3">
        <v>43928</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2018</v>
      </c>
      <c r="D9672" s="3">
        <v>43325</v>
      </c>
      <c r="E9672" s="3">
        <v>43327</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2020</v>
      </c>
      <c r="D9673" s="3">
        <v>44149</v>
      </c>
      <c r="E9673" s="3">
        <v>44155</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2019</v>
      </c>
      <c r="D9674" s="3">
        <v>43823</v>
      </c>
      <c r="E9674" s="3">
        <v>43828</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2019</v>
      </c>
      <c r="D9675" s="3">
        <v>43823</v>
      </c>
      <c r="E9675" s="3">
        <v>43828</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2017</v>
      </c>
      <c r="D9676" s="3">
        <v>42938</v>
      </c>
      <c r="E9676" s="3">
        <v>42940</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2019</v>
      </c>
      <c r="D9677" s="3">
        <v>43592</v>
      </c>
      <c r="E9677" s="3">
        <v>43596</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2017</v>
      </c>
      <c r="D9678" s="3">
        <v>43067</v>
      </c>
      <c r="E9678" s="3">
        <v>43072</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2019</v>
      </c>
      <c r="D9679" s="3">
        <v>43574</v>
      </c>
      <c r="E9679" s="3">
        <v>43579</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2019</v>
      </c>
      <c r="D9680" s="3">
        <v>43574</v>
      </c>
      <c r="E9680" s="3">
        <v>43579</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2018</v>
      </c>
      <c r="D9681" s="3">
        <v>43461</v>
      </c>
      <c r="E9681" s="3">
        <v>43465</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2018</v>
      </c>
      <c r="D9682" s="3">
        <v>43461</v>
      </c>
      <c r="E9682" s="3">
        <v>43465</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2020</v>
      </c>
      <c r="D9683" s="3">
        <v>44179</v>
      </c>
      <c r="E9683" s="3">
        <v>44184</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2020</v>
      </c>
      <c r="D9684" s="3">
        <v>44179</v>
      </c>
      <c r="E9684" s="3">
        <v>44184</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2020</v>
      </c>
      <c r="D9685" s="3">
        <v>44179</v>
      </c>
      <c r="E9685" s="3">
        <v>44184</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2020</v>
      </c>
      <c r="D9686" s="3">
        <v>44179</v>
      </c>
      <c r="E9686" s="3">
        <v>44184</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2020</v>
      </c>
      <c r="D9687" s="3">
        <v>43833</v>
      </c>
      <c r="E9687" s="3">
        <v>43835</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2020</v>
      </c>
      <c r="D9688" s="3">
        <v>43982</v>
      </c>
      <c r="E9688" s="3">
        <v>43986</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2020</v>
      </c>
      <c r="D9689" s="3">
        <v>44105</v>
      </c>
      <c r="E9689" s="3">
        <v>44111</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2020</v>
      </c>
      <c r="D9690" s="3">
        <v>44003</v>
      </c>
      <c r="E9690" s="3">
        <v>44010</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2020</v>
      </c>
      <c r="D9691" s="3">
        <v>44003</v>
      </c>
      <c r="E9691" s="3">
        <v>44010</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2020</v>
      </c>
      <c r="D9692" s="3">
        <v>43926</v>
      </c>
      <c r="E9692" s="3">
        <v>43927</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2018</v>
      </c>
      <c r="D9693" s="3">
        <v>43417</v>
      </c>
      <c r="E9693" s="3">
        <v>43421</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2018</v>
      </c>
      <c r="D9694" s="3">
        <v>43340</v>
      </c>
      <c r="E9694" s="3">
        <v>43345</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2020</v>
      </c>
      <c r="D9695" s="3">
        <v>44099</v>
      </c>
      <c r="E9695" s="3">
        <v>44103</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2020</v>
      </c>
      <c r="D9696" s="3">
        <v>44099</v>
      </c>
      <c r="E9696" s="3">
        <v>44103</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2019</v>
      </c>
      <c r="D9697" s="3">
        <v>43811</v>
      </c>
      <c r="E9697" s="3">
        <v>43814</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2017</v>
      </c>
      <c r="D9698" s="3">
        <v>42896</v>
      </c>
      <c r="E9698" s="3">
        <v>42901</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2019</v>
      </c>
      <c r="D9699" s="3">
        <v>43536</v>
      </c>
      <c r="E9699" s="3">
        <v>43536</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2020</v>
      </c>
      <c r="D9700" s="3">
        <v>44181</v>
      </c>
      <c r="E9700" s="3">
        <v>44185</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2020</v>
      </c>
      <c r="D9701" s="3">
        <v>44181</v>
      </c>
      <c r="E9701" s="3">
        <v>44185</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2020</v>
      </c>
      <c r="D9702" s="3">
        <v>44181</v>
      </c>
      <c r="E9702" s="3">
        <v>44185</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2019</v>
      </c>
      <c r="D9703" s="3">
        <v>43769</v>
      </c>
      <c r="E9703" s="3">
        <v>43774</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2020</v>
      </c>
      <c r="D9704" s="3">
        <v>44044</v>
      </c>
      <c r="E9704" s="3">
        <v>44048</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2020</v>
      </c>
      <c r="D9705" s="3">
        <v>44044</v>
      </c>
      <c r="E9705" s="3">
        <v>44048</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2020</v>
      </c>
      <c r="D9706" s="3">
        <v>44044</v>
      </c>
      <c r="E9706" s="3">
        <v>44048</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2020</v>
      </c>
      <c r="D9707" s="3">
        <v>44124</v>
      </c>
      <c r="E9707" s="3">
        <v>44128</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2019</v>
      </c>
      <c r="D9708" s="3">
        <v>43760</v>
      </c>
      <c r="E9708" s="3">
        <v>43766</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2019</v>
      </c>
      <c r="D9709" s="3">
        <v>43760</v>
      </c>
      <c r="E9709" s="3">
        <v>43766</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2019</v>
      </c>
      <c r="D9710" s="3">
        <v>43760</v>
      </c>
      <c r="E9710" s="3">
        <v>43766</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2019</v>
      </c>
      <c r="D9711" s="3">
        <v>43760</v>
      </c>
      <c r="E9711" s="3">
        <v>43766</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2017</v>
      </c>
      <c r="D9712" s="3">
        <v>43044</v>
      </c>
      <c r="E9712" s="3">
        <v>43049</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2017</v>
      </c>
      <c r="D9713" s="3">
        <v>43044</v>
      </c>
      <c r="E9713" s="3">
        <v>43049</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2017</v>
      </c>
      <c r="D9714" s="3">
        <v>43044</v>
      </c>
      <c r="E9714" s="3">
        <v>43049</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2017</v>
      </c>
      <c r="D9715" s="3">
        <v>43044</v>
      </c>
      <c r="E9715" s="3">
        <v>43049</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2017</v>
      </c>
      <c r="D9716" s="3">
        <v>43044</v>
      </c>
      <c r="E9716" s="3">
        <v>43049</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2019</v>
      </c>
      <c r="D9717" s="3">
        <v>43777</v>
      </c>
      <c r="E9717" s="3">
        <v>43782</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2019</v>
      </c>
      <c r="D9718" s="3">
        <v>43690</v>
      </c>
      <c r="E9718" s="3">
        <v>43692</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2019</v>
      </c>
      <c r="D9719" s="3">
        <v>43616</v>
      </c>
      <c r="E9719" s="3">
        <v>43617</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2019</v>
      </c>
      <c r="D9720" s="3">
        <v>43616</v>
      </c>
      <c r="E9720" s="3">
        <v>43617</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2020</v>
      </c>
      <c r="D9721" s="3">
        <v>44148</v>
      </c>
      <c r="E9721" s="3">
        <v>44150</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2019</v>
      </c>
      <c r="D9722" s="3">
        <v>43731</v>
      </c>
      <c r="E9722" s="3">
        <v>43735</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2019</v>
      </c>
      <c r="D9723" s="3">
        <v>43512</v>
      </c>
      <c r="E9723" s="3">
        <v>43516</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2019</v>
      </c>
      <c r="D9724" s="3">
        <v>43512</v>
      </c>
      <c r="E9724" s="3">
        <v>43516</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2017</v>
      </c>
      <c r="D9725" s="3">
        <v>43091</v>
      </c>
      <c r="E9725" s="3">
        <v>43095</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2018</v>
      </c>
      <c r="D9726" s="3">
        <v>43439</v>
      </c>
      <c r="E9726" s="3">
        <v>43445</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2020</v>
      </c>
      <c r="D9727" s="3">
        <v>44092</v>
      </c>
      <c r="E9727" s="3">
        <v>44095</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2020</v>
      </c>
      <c r="D9728" s="3">
        <v>44168</v>
      </c>
      <c r="E9728" s="3">
        <v>44170</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2020</v>
      </c>
      <c r="D9729" s="3">
        <v>44168</v>
      </c>
      <c r="E9729" s="3">
        <v>44170</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2020</v>
      </c>
      <c r="D9730" s="3">
        <v>44168</v>
      </c>
      <c r="E9730" s="3">
        <v>44170</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2017</v>
      </c>
      <c r="D9731" s="3">
        <v>43007</v>
      </c>
      <c r="E9731" s="3">
        <v>43012</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2017</v>
      </c>
      <c r="D9732" s="3">
        <v>43007</v>
      </c>
      <c r="E9732" s="3">
        <v>43012</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2020</v>
      </c>
      <c r="D9733" s="3">
        <v>44150</v>
      </c>
      <c r="E9733" s="3">
        <v>44155</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2017</v>
      </c>
      <c r="D9734" s="3">
        <v>42967</v>
      </c>
      <c r="E9734" s="3">
        <v>42972</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2017</v>
      </c>
      <c r="D9735" s="3">
        <v>42967</v>
      </c>
      <c r="E9735" s="3">
        <v>42972</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2017</v>
      </c>
      <c r="D9736" s="3">
        <v>42967</v>
      </c>
      <c r="E9736" s="3">
        <v>42972</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2017</v>
      </c>
      <c r="D9737" s="3">
        <v>43058</v>
      </c>
      <c r="E9737" s="3">
        <v>43061</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2018</v>
      </c>
      <c r="D9738" s="3">
        <v>43280</v>
      </c>
      <c r="E9738" s="3">
        <v>43284</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2020</v>
      </c>
      <c r="D9739" s="3">
        <v>43907</v>
      </c>
      <c r="E9739" s="3">
        <v>43912</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2020</v>
      </c>
      <c r="D9740" s="3">
        <v>43907</v>
      </c>
      <c r="E9740" s="3">
        <v>43912</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2020</v>
      </c>
      <c r="D9741" s="3">
        <v>43907</v>
      </c>
      <c r="E9741" s="3">
        <v>43912</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2020</v>
      </c>
      <c r="D9742" s="3">
        <v>43907</v>
      </c>
      <c r="E9742" s="3">
        <v>43912</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2018</v>
      </c>
      <c r="D9743" s="3">
        <v>43412</v>
      </c>
      <c r="E9743" s="3">
        <v>43416</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2020</v>
      </c>
      <c r="D9744" s="3">
        <v>44164</v>
      </c>
      <c r="E9744" s="3">
        <v>44168</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2019</v>
      </c>
      <c r="D9745" s="3">
        <v>43633</v>
      </c>
      <c r="E9745" s="3">
        <v>43639</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2020</v>
      </c>
      <c r="D9746" s="3">
        <v>43852</v>
      </c>
      <c r="E9746" s="3">
        <v>43856</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2020</v>
      </c>
      <c r="D9747" s="3">
        <v>44160</v>
      </c>
      <c r="E9747" s="3">
        <v>44160</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2020</v>
      </c>
      <c r="D9748" s="3">
        <v>44160</v>
      </c>
      <c r="E9748" s="3">
        <v>44160</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2017</v>
      </c>
      <c r="D9749" s="3">
        <v>43050</v>
      </c>
      <c r="E9749" s="3">
        <v>43054</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2017</v>
      </c>
      <c r="D9750" s="3">
        <v>43050</v>
      </c>
      <c r="E9750" s="3">
        <v>43054</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2019</v>
      </c>
      <c r="D9751" s="3">
        <v>43529</v>
      </c>
      <c r="E9751" s="3">
        <v>43533</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2019</v>
      </c>
      <c r="D9752" s="3">
        <v>43750</v>
      </c>
      <c r="E9752" s="3">
        <v>43754</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2019</v>
      </c>
      <c r="D9753" s="3">
        <v>43750</v>
      </c>
      <c r="E9753" s="3">
        <v>43754</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2019</v>
      </c>
      <c r="D9754" s="3">
        <v>43648</v>
      </c>
      <c r="E9754" s="3">
        <v>43649</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2020</v>
      </c>
      <c r="D9755" s="3">
        <v>43918</v>
      </c>
      <c r="E9755" s="3">
        <v>43920</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2020</v>
      </c>
      <c r="D9756" s="3">
        <v>43918</v>
      </c>
      <c r="E9756" s="3">
        <v>43920</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2020</v>
      </c>
      <c r="D9757" s="3">
        <v>43918</v>
      </c>
      <c r="E9757" s="3">
        <v>43920</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2020</v>
      </c>
      <c r="D9758" s="3">
        <v>43918</v>
      </c>
      <c r="E9758" s="3">
        <v>43920</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2020</v>
      </c>
      <c r="D9759" s="3">
        <v>43918</v>
      </c>
      <c r="E9759" s="3">
        <v>43920</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2020</v>
      </c>
      <c r="D9760" s="3">
        <v>43918</v>
      </c>
      <c r="E9760" s="3">
        <v>43920</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2019</v>
      </c>
      <c r="D9761" s="3">
        <v>43770</v>
      </c>
      <c r="E9761" s="3">
        <v>43775</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2020</v>
      </c>
      <c r="D9762" s="3">
        <v>44140</v>
      </c>
      <c r="E9762" s="3">
        <v>44144</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2017</v>
      </c>
      <c r="D9763" s="3">
        <v>42781</v>
      </c>
      <c r="E9763" s="3">
        <v>42785</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2017</v>
      </c>
      <c r="D9764" s="3">
        <v>42781</v>
      </c>
      <c r="E9764" s="3">
        <v>42785</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2017</v>
      </c>
      <c r="D9765" s="3">
        <v>42781</v>
      </c>
      <c r="E9765" s="3">
        <v>42785</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2017</v>
      </c>
      <c r="D9766" s="3">
        <v>42904</v>
      </c>
      <c r="E9766" s="3">
        <v>42909</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2020</v>
      </c>
      <c r="D9767" s="3">
        <v>43891</v>
      </c>
      <c r="E9767" s="3">
        <v>43897</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2020</v>
      </c>
      <c r="D9768" s="3">
        <v>43891</v>
      </c>
      <c r="E9768" s="3">
        <v>43897</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2020</v>
      </c>
      <c r="D9769" s="3">
        <v>44175</v>
      </c>
      <c r="E9769" s="3">
        <v>44181</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2020</v>
      </c>
      <c r="D9770" s="3">
        <v>44173</v>
      </c>
      <c r="E9770" s="3">
        <v>44180</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2019</v>
      </c>
      <c r="D9771" s="3">
        <v>43794</v>
      </c>
      <c r="E9771" s="3">
        <v>43800</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2019</v>
      </c>
      <c r="D9772" s="3">
        <v>43794</v>
      </c>
      <c r="E9772" s="3">
        <v>43800</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2019</v>
      </c>
      <c r="D9773" s="3">
        <v>43794</v>
      </c>
      <c r="E9773" s="3">
        <v>43800</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2019</v>
      </c>
      <c r="D9774" s="3">
        <v>43650</v>
      </c>
      <c r="E9774" s="3">
        <v>43650</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2019</v>
      </c>
      <c r="D9775" s="3">
        <v>43643</v>
      </c>
      <c r="E9775" s="3">
        <v>43650</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2017</v>
      </c>
      <c r="D9776" s="3">
        <v>42942</v>
      </c>
      <c r="E9776" s="3">
        <v>42946</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2017</v>
      </c>
      <c r="D9777" s="3">
        <v>42942</v>
      </c>
      <c r="E9777" s="3">
        <v>42946</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2017</v>
      </c>
      <c r="D9778" s="3">
        <v>42942</v>
      </c>
      <c r="E9778" s="3">
        <v>42946</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2017</v>
      </c>
      <c r="D9779" s="3">
        <v>42942</v>
      </c>
      <c r="E9779" s="3">
        <v>42946</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2017</v>
      </c>
      <c r="D9780" s="3">
        <v>42942</v>
      </c>
      <c r="E9780" s="3">
        <v>42946</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2017</v>
      </c>
      <c r="D9781" s="3">
        <v>42942</v>
      </c>
      <c r="E9781" s="3">
        <v>42946</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2019</v>
      </c>
      <c r="D9782" s="3">
        <v>43723</v>
      </c>
      <c r="E9782" s="3">
        <v>43727</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2019</v>
      </c>
      <c r="D9783" s="3">
        <v>43723</v>
      </c>
      <c r="E9783" s="3">
        <v>43727</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2018</v>
      </c>
      <c r="D9784" s="3">
        <v>43251</v>
      </c>
      <c r="E9784" s="3">
        <v>43253</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2018</v>
      </c>
      <c r="D9785" s="3">
        <v>43251</v>
      </c>
      <c r="E9785" s="3">
        <v>43253</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2018</v>
      </c>
      <c r="D9786" s="3">
        <v>43251</v>
      </c>
      <c r="E9786" s="3">
        <v>43253</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2018</v>
      </c>
      <c r="D9787" s="3">
        <v>43229</v>
      </c>
      <c r="E9787" s="3">
        <v>43233</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2017</v>
      </c>
      <c r="D9788" s="3">
        <v>43044</v>
      </c>
      <c r="E9788" s="3">
        <v>43044</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2020</v>
      </c>
      <c r="D9789" s="3">
        <v>43918</v>
      </c>
      <c r="E9789" s="3">
        <v>43923</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2020</v>
      </c>
      <c r="D9790" s="3">
        <v>43918</v>
      </c>
      <c r="E9790" s="3">
        <v>43923</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2020</v>
      </c>
      <c r="D9791" s="3">
        <v>43918</v>
      </c>
      <c r="E9791" s="3">
        <v>43923</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2020</v>
      </c>
      <c r="D9792" s="3">
        <v>43918</v>
      </c>
      <c r="E9792" s="3">
        <v>43923</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2017</v>
      </c>
      <c r="D9793" s="3">
        <v>42876</v>
      </c>
      <c r="E9793" s="3">
        <v>42878</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2017</v>
      </c>
      <c r="D9794" s="3">
        <v>42876</v>
      </c>
      <c r="E9794" s="3">
        <v>42878</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2017</v>
      </c>
      <c r="D9795" s="3">
        <v>42876</v>
      </c>
      <c r="E9795" s="3">
        <v>42878</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2017</v>
      </c>
      <c r="D9796" s="3">
        <v>42876</v>
      </c>
      <c r="E9796" s="3">
        <v>42878</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2019</v>
      </c>
      <c r="D9797" s="3">
        <v>43607</v>
      </c>
      <c r="E9797" s="3">
        <v>43614</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2018</v>
      </c>
      <c r="D9798" s="3">
        <v>43112</v>
      </c>
      <c r="E9798" s="3">
        <v>43117</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2018</v>
      </c>
      <c r="D9799" s="3">
        <v>43112</v>
      </c>
      <c r="E9799" s="3">
        <v>43117</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2018</v>
      </c>
      <c r="D9800" s="3">
        <v>43112</v>
      </c>
      <c r="E9800" s="3">
        <v>43117</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2018</v>
      </c>
      <c r="D9801" s="3">
        <v>43112</v>
      </c>
      <c r="E9801" s="3">
        <v>43117</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2018</v>
      </c>
      <c r="D9802" s="3">
        <v>43112</v>
      </c>
      <c r="E9802" s="3">
        <v>43117</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2020</v>
      </c>
      <c r="D9803" s="3">
        <v>44104</v>
      </c>
      <c r="E9803" s="3">
        <v>44111</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2018</v>
      </c>
      <c r="D9804" s="3">
        <v>43299</v>
      </c>
      <c r="E9804" s="3">
        <v>43301</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2018</v>
      </c>
      <c r="D9805" s="3">
        <v>43299</v>
      </c>
      <c r="E9805" s="3">
        <v>43301</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2018</v>
      </c>
      <c r="D9806" s="3">
        <v>43299</v>
      </c>
      <c r="E9806" s="3">
        <v>43301</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2019</v>
      </c>
      <c r="D9807" s="3">
        <v>43760</v>
      </c>
      <c r="E9807" s="3">
        <v>43765</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2019</v>
      </c>
      <c r="D9808" s="3">
        <v>43760</v>
      </c>
      <c r="E9808" s="3">
        <v>43765</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2020</v>
      </c>
      <c r="D9809" s="3">
        <v>44040</v>
      </c>
      <c r="E9809" s="3">
        <v>44045</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2020</v>
      </c>
      <c r="D9810" s="3">
        <v>44034</v>
      </c>
      <c r="E9810" s="3">
        <v>44039</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2017</v>
      </c>
      <c r="D9811" s="3">
        <v>43046</v>
      </c>
      <c r="E9811" s="3">
        <v>43050</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2017</v>
      </c>
      <c r="D9812" s="3">
        <v>43046</v>
      </c>
      <c r="E9812" s="3">
        <v>43050</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2019</v>
      </c>
      <c r="D9813" s="3">
        <v>43797</v>
      </c>
      <c r="E9813" s="3">
        <v>43800</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2019</v>
      </c>
      <c r="D9814" s="3">
        <v>43797</v>
      </c>
      <c r="E9814" s="3">
        <v>43800</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2019</v>
      </c>
      <c r="D9815" s="3">
        <v>43797</v>
      </c>
      <c r="E9815" s="3">
        <v>43800</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2019</v>
      </c>
      <c r="D9816" s="3">
        <v>43797</v>
      </c>
      <c r="E9816" s="3">
        <v>43800</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2018</v>
      </c>
      <c r="D9817" s="3">
        <v>43259</v>
      </c>
      <c r="E9817" s="3">
        <v>43263</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2018</v>
      </c>
      <c r="D9818" s="3">
        <v>43259</v>
      </c>
      <c r="E9818" s="3">
        <v>43263</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2018</v>
      </c>
      <c r="D9819" s="3">
        <v>43259</v>
      </c>
      <c r="E9819" s="3">
        <v>43263</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2018</v>
      </c>
      <c r="D9820" s="3">
        <v>43259</v>
      </c>
      <c r="E9820" s="3">
        <v>43263</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2018</v>
      </c>
      <c r="D9821" s="3">
        <v>43259</v>
      </c>
      <c r="E9821" s="3">
        <v>43263</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2018</v>
      </c>
      <c r="D9822" s="3">
        <v>43259</v>
      </c>
      <c r="E9822" s="3">
        <v>43263</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2018</v>
      </c>
      <c r="D9823" s="3">
        <v>43259</v>
      </c>
      <c r="E9823" s="3">
        <v>43263</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2017</v>
      </c>
      <c r="D9824" s="3">
        <v>42962</v>
      </c>
      <c r="E9824" s="3">
        <v>42966</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2017</v>
      </c>
      <c r="D9825" s="3">
        <v>42962</v>
      </c>
      <c r="E9825" s="3">
        <v>42966</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2017</v>
      </c>
      <c r="D9826" s="3">
        <v>42962</v>
      </c>
      <c r="E9826" s="3">
        <v>42966</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2017</v>
      </c>
      <c r="D9827" s="3">
        <v>42962</v>
      </c>
      <c r="E9827" s="3">
        <v>42966</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2017</v>
      </c>
      <c r="D9828" s="3">
        <v>42962</v>
      </c>
      <c r="E9828" s="3">
        <v>42966</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2020</v>
      </c>
      <c r="D9829" s="3">
        <v>44002</v>
      </c>
      <c r="E9829" s="3">
        <v>44009</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2020</v>
      </c>
      <c r="D9830" s="3">
        <v>44002</v>
      </c>
      <c r="E9830" s="3">
        <v>44009</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2020</v>
      </c>
      <c r="D9831" s="3">
        <v>44029</v>
      </c>
      <c r="E9831" s="3">
        <v>44036</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2017</v>
      </c>
      <c r="D9832" s="3">
        <v>43085</v>
      </c>
      <c r="E9832" s="3">
        <v>43087</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2017</v>
      </c>
      <c r="D9833" s="3">
        <v>43085</v>
      </c>
      <c r="E9833" s="3">
        <v>43087</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2017</v>
      </c>
      <c r="D9834" s="3">
        <v>42873</v>
      </c>
      <c r="E9834" s="3">
        <v>42877</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2020</v>
      </c>
      <c r="D9835" s="3">
        <v>44089</v>
      </c>
      <c r="E9835" s="3">
        <v>44094</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2019</v>
      </c>
      <c r="D9836" s="3">
        <v>43749</v>
      </c>
      <c r="E9836" s="3">
        <v>43751</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2019</v>
      </c>
      <c r="D9837" s="3">
        <v>43749</v>
      </c>
      <c r="E9837" s="3">
        <v>43751</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2019</v>
      </c>
      <c r="D9838" s="3">
        <v>43734</v>
      </c>
      <c r="E9838" s="3">
        <v>43740</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2019</v>
      </c>
      <c r="D9839" s="3">
        <v>43734</v>
      </c>
      <c r="E9839" s="3">
        <v>43740</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2019</v>
      </c>
      <c r="D9840" s="3">
        <v>43734</v>
      </c>
      <c r="E9840" s="3">
        <v>43740</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2019</v>
      </c>
      <c r="D9841" s="3">
        <v>43734</v>
      </c>
      <c r="E9841" s="3">
        <v>43740</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2019</v>
      </c>
      <c r="D9842" s="3">
        <v>43734</v>
      </c>
      <c r="E9842" s="3">
        <v>43740</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2019</v>
      </c>
      <c r="D9843" s="3">
        <v>43734</v>
      </c>
      <c r="E9843" s="3">
        <v>43740</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2019</v>
      </c>
      <c r="D9844" s="3">
        <v>43734</v>
      </c>
      <c r="E9844" s="3">
        <v>43740</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2017</v>
      </c>
      <c r="D9845" s="3">
        <v>42889</v>
      </c>
      <c r="E9845" s="3">
        <v>42892</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2017</v>
      </c>
      <c r="D9846" s="3">
        <v>42889</v>
      </c>
      <c r="E9846" s="3">
        <v>42892</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2017</v>
      </c>
      <c r="D9847" s="3">
        <v>42889</v>
      </c>
      <c r="E9847" s="3">
        <v>42892</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2020</v>
      </c>
      <c r="D9848" s="3">
        <v>44077</v>
      </c>
      <c r="E9848" s="3">
        <v>44079</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2020</v>
      </c>
      <c r="D9849" s="3">
        <v>44077</v>
      </c>
      <c r="E9849" s="3">
        <v>44079</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2020</v>
      </c>
      <c r="D9850" s="3">
        <v>44077</v>
      </c>
      <c r="E9850" s="3">
        <v>44079</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2017</v>
      </c>
      <c r="D9851" s="3">
        <v>42837</v>
      </c>
      <c r="E9851" s="3">
        <v>42843</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2019</v>
      </c>
      <c r="D9852" s="3">
        <v>43588</v>
      </c>
      <c r="E9852" s="3">
        <v>43592</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2019</v>
      </c>
      <c r="D9853" s="3">
        <v>43588</v>
      </c>
      <c r="E9853" s="3">
        <v>43592</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2019</v>
      </c>
      <c r="D9854" s="3">
        <v>43588</v>
      </c>
      <c r="E9854" s="3">
        <v>43592</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2019</v>
      </c>
      <c r="D9855" s="3">
        <v>43588</v>
      </c>
      <c r="E9855" s="3">
        <v>43592</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2020</v>
      </c>
      <c r="D9856" s="3">
        <v>44002</v>
      </c>
      <c r="E9856" s="3">
        <v>44006</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2020</v>
      </c>
      <c r="D9857" s="3">
        <v>44002</v>
      </c>
      <c r="E9857" s="3">
        <v>44006</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2017</v>
      </c>
      <c r="D9858" s="3">
        <v>43045</v>
      </c>
      <c r="E9858" s="3">
        <v>43050</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2018</v>
      </c>
      <c r="D9859" s="3">
        <v>43185</v>
      </c>
      <c r="E9859" s="3">
        <v>43189</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2020</v>
      </c>
      <c r="D9860" s="3">
        <v>43845</v>
      </c>
      <c r="E9860" s="3">
        <v>43851</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2020</v>
      </c>
      <c r="D9861" s="3">
        <v>43845</v>
      </c>
      <c r="E9861" s="3">
        <v>43851</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2020</v>
      </c>
      <c r="D9862" s="3">
        <v>43845</v>
      </c>
      <c r="E9862" s="3">
        <v>43851</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2020</v>
      </c>
      <c r="D9863" s="3">
        <v>43845</v>
      </c>
      <c r="E9863" s="3">
        <v>43851</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2020</v>
      </c>
      <c r="D9864" s="3">
        <v>43845</v>
      </c>
      <c r="E9864" s="3">
        <v>43851</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2020</v>
      </c>
      <c r="D9865" s="3">
        <v>43845</v>
      </c>
      <c r="E9865" s="3">
        <v>43851</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2020</v>
      </c>
      <c r="D9866" s="3">
        <v>43845</v>
      </c>
      <c r="E9866" s="3">
        <v>43851</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2020</v>
      </c>
      <c r="D9867" s="3">
        <v>43845</v>
      </c>
      <c r="E9867" s="3">
        <v>43851</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2018</v>
      </c>
      <c r="D9868" s="3">
        <v>43185</v>
      </c>
      <c r="E9868" s="3">
        <v>43187</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2018</v>
      </c>
      <c r="D9869" s="3">
        <v>43185</v>
      </c>
      <c r="E9869" s="3">
        <v>43187</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2017</v>
      </c>
      <c r="D9870" s="3">
        <v>43040</v>
      </c>
      <c r="E9870" s="3">
        <v>43042</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2017</v>
      </c>
      <c r="D9871" s="3">
        <v>43040</v>
      </c>
      <c r="E9871" s="3">
        <v>43042</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2017</v>
      </c>
      <c r="D9872" s="3">
        <v>43040</v>
      </c>
      <c r="E9872" s="3">
        <v>43042</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2020</v>
      </c>
      <c r="D9873" s="3">
        <v>44111</v>
      </c>
      <c r="E9873" s="3">
        <v>44111</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2020</v>
      </c>
      <c r="D9874" s="3">
        <v>44111</v>
      </c>
      <c r="E9874" s="3">
        <v>44111</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2019</v>
      </c>
      <c r="D9875" s="3">
        <v>43810</v>
      </c>
      <c r="E9875" s="3">
        <v>43814</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2019</v>
      </c>
      <c r="D9876" s="3">
        <v>43731</v>
      </c>
      <c r="E9876" s="3">
        <v>43733</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2018</v>
      </c>
      <c r="D9877" s="3">
        <v>43463</v>
      </c>
      <c r="E9877" s="3">
        <v>43470</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2020</v>
      </c>
      <c r="D9878" s="3">
        <v>43942</v>
      </c>
      <c r="E9878" s="3">
        <v>43943</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2020</v>
      </c>
      <c r="D9879" s="3">
        <v>43942</v>
      </c>
      <c r="E9879" s="3">
        <v>43943</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2020</v>
      </c>
      <c r="D9880" s="3">
        <v>43942</v>
      </c>
      <c r="E9880" s="3">
        <v>43943</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2019</v>
      </c>
      <c r="D9881" s="3">
        <v>43699</v>
      </c>
      <c r="E9881" s="3">
        <v>43703</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2018</v>
      </c>
      <c r="D9882" s="3">
        <v>43249</v>
      </c>
      <c r="E9882" s="3">
        <v>43251</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2017</v>
      </c>
      <c r="D9883" s="3">
        <v>42959</v>
      </c>
      <c r="E9883" s="3">
        <v>42960</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2017</v>
      </c>
      <c r="D9884" s="3">
        <v>42959</v>
      </c>
      <c r="E9884" s="3">
        <v>42960</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2017</v>
      </c>
      <c r="D9885" s="3">
        <v>42828</v>
      </c>
      <c r="E9885" s="3">
        <v>42833</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2017</v>
      </c>
      <c r="D9886" s="3">
        <v>42828</v>
      </c>
      <c r="E9886" s="3">
        <v>42833</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2017</v>
      </c>
      <c r="D9887" s="3">
        <v>42828</v>
      </c>
      <c r="E9887" s="3">
        <v>42833</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2017</v>
      </c>
      <c r="D9888" s="3">
        <v>42759</v>
      </c>
      <c r="E9888" s="3">
        <v>42763</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2020</v>
      </c>
      <c r="D9889" s="3">
        <v>44117</v>
      </c>
      <c r="E9889" s="3">
        <v>44120</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2018</v>
      </c>
      <c r="D9890" s="3">
        <v>43320</v>
      </c>
      <c r="E9890" s="3">
        <v>43324</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2020</v>
      </c>
      <c r="D9891" s="3">
        <v>43910</v>
      </c>
      <c r="E9891" s="3">
        <v>43911</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2019</v>
      </c>
      <c r="D9892" s="3">
        <v>43672</v>
      </c>
      <c r="E9892" s="3">
        <v>43675</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2019</v>
      </c>
      <c r="D9893" s="3">
        <v>43672</v>
      </c>
      <c r="E9893" s="3">
        <v>43675</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2019</v>
      </c>
      <c r="D9894" s="3">
        <v>43672</v>
      </c>
      <c r="E9894" s="3">
        <v>43675</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2019</v>
      </c>
      <c r="D9895" s="3">
        <v>43672</v>
      </c>
      <c r="E9895" s="3">
        <v>43675</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2019</v>
      </c>
      <c r="D9896" s="3">
        <v>43672</v>
      </c>
      <c r="E9896" s="3">
        <v>43675</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2017</v>
      </c>
      <c r="D9897" s="3">
        <v>43004</v>
      </c>
      <c r="E9897" s="3">
        <v>43009</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2017</v>
      </c>
      <c r="D9898" s="3">
        <v>42903</v>
      </c>
      <c r="E9898" s="3">
        <v>42906</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2019</v>
      </c>
      <c r="D9899" s="3">
        <v>43623</v>
      </c>
      <c r="E9899" s="3">
        <v>43627</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2019</v>
      </c>
      <c r="D9900" s="3">
        <v>43623</v>
      </c>
      <c r="E9900" s="3">
        <v>43627</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2017</v>
      </c>
      <c r="D9901" s="3">
        <v>42822</v>
      </c>
      <c r="E9901" s="3">
        <v>42828</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2020</v>
      </c>
      <c r="D9902" s="3">
        <v>44065</v>
      </c>
      <c r="E9902" s="3">
        <v>44069</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2020</v>
      </c>
      <c r="D9903" s="3">
        <v>44065</v>
      </c>
      <c r="E9903" s="3">
        <v>44069</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2020</v>
      </c>
      <c r="D9904" s="3">
        <v>44065</v>
      </c>
      <c r="E9904" s="3">
        <v>44069</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2017</v>
      </c>
      <c r="D9905" s="3">
        <v>43051</v>
      </c>
      <c r="E9905" s="3">
        <v>43057</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2017</v>
      </c>
      <c r="D9906" s="3">
        <v>43051</v>
      </c>
      <c r="E9906" s="3">
        <v>43057</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2018</v>
      </c>
      <c r="D9907" s="3">
        <v>43356</v>
      </c>
      <c r="E9907" s="3">
        <v>43358</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2018</v>
      </c>
      <c r="D9908" s="3">
        <v>43356</v>
      </c>
      <c r="E9908" s="3">
        <v>43358</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2018</v>
      </c>
      <c r="D9909" s="3">
        <v>43356</v>
      </c>
      <c r="E9909" s="3">
        <v>43358</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2018</v>
      </c>
      <c r="D9910" s="3">
        <v>43356</v>
      </c>
      <c r="E9910" s="3">
        <v>43358</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2018</v>
      </c>
      <c r="D9911" s="3">
        <v>43356</v>
      </c>
      <c r="E9911" s="3">
        <v>43358</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2018</v>
      </c>
      <c r="D9912" s="3">
        <v>43356</v>
      </c>
      <c r="E9912" s="3">
        <v>43358</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2017</v>
      </c>
      <c r="D9913" s="3">
        <v>42830</v>
      </c>
      <c r="E9913" s="3">
        <v>42834</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2018</v>
      </c>
      <c r="D9914" s="3">
        <v>43383</v>
      </c>
      <c r="E9914" s="3">
        <v>43385</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2018</v>
      </c>
      <c r="D9915" s="3">
        <v>43383</v>
      </c>
      <c r="E9915" s="3">
        <v>43385</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2020</v>
      </c>
      <c r="D9916" s="3">
        <v>43860</v>
      </c>
      <c r="E9916" s="3">
        <v>43862</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2020</v>
      </c>
      <c r="D9917" s="3">
        <v>43860</v>
      </c>
      <c r="E9917" s="3">
        <v>43862</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2020</v>
      </c>
      <c r="D9918" s="3">
        <v>43860</v>
      </c>
      <c r="E9918" s="3">
        <v>43862</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2020</v>
      </c>
      <c r="D9919" s="3">
        <v>43860</v>
      </c>
      <c r="E9919" s="3">
        <v>43862</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2018</v>
      </c>
      <c r="D9920" s="3">
        <v>43367</v>
      </c>
      <c r="E9920" s="3">
        <v>43372</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2019</v>
      </c>
      <c r="D9921" s="3">
        <v>43540</v>
      </c>
      <c r="E9921" s="3">
        <v>43544</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2019</v>
      </c>
      <c r="D9922" s="3">
        <v>43540</v>
      </c>
      <c r="E9922" s="3">
        <v>43544</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2017</v>
      </c>
      <c r="D9923" s="3">
        <v>43063</v>
      </c>
      <c r="E9923" s="3">
        <v>43069</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2020</v>
      </c>
      <c r="D9924" s="3">
        <v>43958</v>
      </c>
      <c r="E9924" s="3">
        <v>43962</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2018</v>
      </c>
      <c r="D9925" s="3">
        <v>43179</v>
      </c>
      <c r="E9925" s="3">
        <v>43182</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2018</v>
      </c>
      <c r="D9926" s="3">
        <v>43179</v>
      </c>
      <c r="E9926" s="3">
        <v>43182</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2018</v>
      </c>
      <c r="D9927" s="3">
        <v>43179</v>
      </c>
      <c r="E9927" s="3">
        <v>43182</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2018</v>
      </c>
      <c r="D9928" s="3">
        <v>43179</v>
      </c>
      <c r="E9928" s="3">
        <v>43182</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2018</v>
      </c>
      <c r="D9929" s="3">
        <v>43179</v>
      </c>
      <c r="E9929" s="3">
        <v>43182</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2019</v>
      </c>
      <c r="D9930" s="3">
        <v>43713</v>
      </c>
      <c r="E9930" s="3">
        <v>43713</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2019</v>
      </c>
      <c r="D9931" s="3">
        <v>43713</v>
      </c>
      <c r="E9931" s="3">
        <v>43713</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2018</v>
      </c>
      <c r="D9932" s="3">
        <v>43417</v>
      </c>
      <c r="E9932" s="3">
        <v>43421</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2018</v>
      </c>
      <c r="D9933" s="3">
        <v>43417</v>
      </c>
      <c r="E9933" s="3">
        <v>43421</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2018</v>
      </c>
      <c r="D9934" s="3">
        <v>43417</v>
      </c>
      <c r="E9934" s="3">
        <v>43421</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2017</v>
      </c>
      <c r="D9935" s="3">
        <v>42927</v>
      </c>
      <c r="E9935" s="3">
        <v>42930</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2019</v>
      </c>
      <c r="D9936" s="3">
        <v>43563</v>
      </c>
      <c r="E9936" s="3">
        <v>43568</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2019</v>
      </c>
      <c r="D9937" s="3">
        <v>43563</v>
      </c>
      <c r="E9937" s="3">
        <v>43568</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2020</v>
      </c>
      <c r="D9938" s="3">
        <v>44007</v>
      </c>
      <c r="E9938" s="3">
        <v>44011</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2019</v>
      </c>
      <c r="D9939" s="3">
        <v>43620</v>
      </c>
      <c r="E9939" s="3">
        <v>43623</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2019</v>
      </c>
      <c r="D9940" s="3">
        <v>43812</v>
      </c>
      <c r="E9940" s="3">
        <v>43817</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2019</v>
      </c>
      <c r="D9941" s="3">
        <v>43812</v>
      </c>
      <c r="E9941" s="3">
        <v>43817</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2019</v>
      </c>
      <c r="D9942" s="3">
        <v>43812</v>
      </c>
      <c r="E9942" s="3">
        <v>43817</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2020</v>
      </c>
      <c r="D9943" s="3">
        <v>44160</v>
      </c>
      <c r="E9943" s="3">
        <v>44166</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2017</v>
      </c>
      <c r="D9944" s="3">
        <v>43097</v>
      </c>
      <c r="E9944" s="3">
        <v>43103</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2017</v>
      </c>
      <c r="D9945" s="3">
        <v>43097</v>
      </c>
      <c r="E9945" s="3">
        <v>43103</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2018</v>
      </c>
      <c r="D9946" s="3">
        <v>43202</v>
      </c>
      <c r="E9946" s="3">
        <v>43207</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2017</v>
      </c>
      <c r="D9947" s="3">
        <v>42796</v>
      </c>
      <c r="E9947" s="3">
        <v>42800</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2017</v>
      </c>
      <c r="D9948" s="3">
        <v>42796</v>
      </c>
      <c r="E9948" s="3">
        <v>42800</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2020</v>
      </c>
      <c r="D9949" s="3">
        <v>43984</v>
      </c>
      <c r="E9949" s="3">
        <v>43986</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2020</v>
      </c>
      <c r="D9950" s="3">
        <v>43984</v>
      </c>
      <c r="E9950" s="3">
        <v>43986</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2020</v>
      </c>
      <c r="D9951" s="3">
        <v>43984</v>
      </c>
      <c r="E9951" s="3">
        <v>43986</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2020</v>
      </c>
      <c r="D9952" s="3">
        <v>43984</v>
      </c>
      <c r="E9952" s="3">
        <v>43986</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2020</v>
      </c>
      <c r="D9953" s="3">
        <v>43984</v>
      </c>
      <c r="E9953" s="3">
        <v>43986</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2018</v>
      </c>
      <c r="D9954" s="3">
        <v>43448</v>
      </c>
      <c r="E9954" s="3">
        <v>43450</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2018</v>
      </c>
      <c r="D9955" s="3">
        <v>43448</v>
      </c>
      <c r="E9955" s="3">
        <v>43450</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2018</v>
      </c>
      <c r="D9956" s="3">
        <v>43448</v>
      </c>
      <c r="E9956" s="3">
        <v>43450</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2018</v>
      </c>
      <c r="D9957" s="3">
        <v>43448</v>
      </c>
      <c r="E9957" s="3">
        <v>43450</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2017</v>
      </c>
      <c r="D9958" s="3">
        <v>43050</v>
      </c>
      <c r="E9958" s="3">
        <v>43056</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2017</v>
      </c>
      <c r="D9959" s="3">
        <v>43050</v>
      </c>
      <c r="E9959" s="3">
        <v>43056</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2017</v>
      </c>
      <c r="D9960" s="3">
        <v>43050</v>
      </c>
      <c r="E9960" s="3">
        <v>43056</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2020</v>
      </c>
      <c r="D9961" s="3">
        <v>44111</v>
      </c>
      <c r="E9961" s="3">
        <v>44116</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2020</v>
      </c>
      <c r="D9962" s="3">
        <v>44091</v>
      </c>
      <c r="E9962" s="3">
        <v>44093</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2018</v>
      </c>
      <c r="D9963" s="3">
        <v>43178</v>
      </c>
      <c r="E9963" s="3">
        <v>43181</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2018</v>
      </c>
      <c r="D9964" s="3">
        <v>43178</v>
      </c>
      <c r="E9964" s="3">
        <v>43181</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2018</v>
      </c>
      <c r="D9965" s="3">
        <v>43307</v>
      </c>
      <c r="E9965" s="3">
        <v>43307</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2019</v>
      </c>
      <c r="D9966" s="3">
        <v>43805</v>
      </c>
      <c r="E9966" s="3">
        <v>43810</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2019</v>
      </c>
      <c r="D9967" s="3">
        <v>43805</v>
      </c>
      <c r="E9967" s="3">
        <v>43810</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2019</v>
      </c>
      <c r="D9968" s="3">
        <v>43805</v>
      </c>
      <c r="E9968" s="3">
        <v>43810</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2020</v>
      </c>
      <c r="D9969" s="3">
        <v>44177</v>
      </c>
      <c r="E9969" s="3">
        <v>44183</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2020</v>
      </c>
      <c r="D9970" s="3">
        <v>44177</v>
      </c>
      <c r="E9970" s="3">
        <v>44183</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2020</v>
      </c>
      <c r="D9971" s="3">
        <v>44177</v>
      </c>
      <c r="E9971" s="3">
        <v>44183</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2018</v>
      </c>
      <c r="D9972" s="3">
        <v>43279</v>
      </c>
      <c r="E9972" s="3">
        <v>43283</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2018</v>
      </c>
      <c r="D9973" s="3">
        <v>43279</v>
      </c>
      <c r="E9973" s="3">
        <v>43283</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2019</v>
      </c>
      <c r="D9974" s="3">
        <v>43720</v>
      </c>
      <c r="E9974" s="3">
        <v>43726</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2019</v>
      </c>
      <c r="D9975" s="3">
        <v>43806</v>
      </c>
      <c r="E9975" s="3">
        <v>43810</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2019</v>
      </c>
      <c r="D9976" s="3">
        <v>43806</v>
      </c>
      <c r="E9976" s="3">
        <v>43810</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2019</v>
      </c>
      <c r="D9977" s="3">
        <v>43806</v>
      </c>
      <c r="E9977" s="3">
        <v>43810</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2019</v>
      </c>
      <c r="D9978" s="3">
        <v>43806</v>
      </c>
      <c r="E9978" s="3">
        <v>43810</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2019</v>
      </c>
      <c r="D9979" s="3">
        <v>43806</v>
      </c>
      <c r="E9979" s="3">
        <v>43810</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2019</v>
      </c>
      <c r="D9980" s="3">
        <v>43806</v>
      </c>
      <c r="E9980" s="3">
        <v>43810</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2019</v>
      </c>
      <c r="D9981" s="3">
        <v>43806</v>
      </c>
      <c r="E9981" s="3">
        <v>43810</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2018</v>
      </c>
      <c r="D9982" s="3">
        <v>43349</v>
      </c>
      <c r="E9982" s="3">
        <v>43352</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2020</v>
      </c>
      <c r="D9983" s="3">
        <v>44047</v>
      </c>
      <c r="E9983" s="3">
        <v>44050</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2019</v>
      </c>
      <c r="D9984" s="3">
        <v>43731</v>
      </c>
      <c r="E9984" s="3">
        <v>43737</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2019</v>
      </c>
      <c r="D9985" s="3">
        <v>43731</v>
      </c>
      <c r="E9985" s="3">
        <v>43737</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2018</v>
      </c>
      <c r="D9986" s="3">
        <v>43237</v>
      </c>
      <c r="E9986" s="3">
        <v>43243</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2018</v>
      </c>
      <c r="D9987" s="3">
        <v>43237</v>
      </c>
      <c r="E9987" s="3">
        <v>43243</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2019</v>
      </c>
      <c r="D9988" s="3">
        <v>43738</v>
      </c>
      <c r="E9988" s="3">
        <v>43742</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2020</v>
      </c>
      <c r="D9989" s="3">
        <v>44153</v>
      </c>
      <c r="E9989" s="3">
        <v>44157</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2020</v>
      </c>
      <c r="D9990" s="3">
        <v>44153</v>
      </c>
      <c r="E9990" s="3">
        <v>44157</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2017</v>
      </c>
      <c r="D9991" s="3">
        <v>42757</v>
      </c>
      <c r="E9991" s="3">
        <v>42759</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2020</v>
      </c>
      <c r="D9992" s="3">
        <v>43888</v>
      </c>
      <c r="E9992" s="3">
        <v>43894</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2020</v>
      </c>
      <c r="D9993" s="3">
        <v>43888</v>
      </c>
      <c r="E9993" s="3">
        <v>43894</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2020</v>
      </c>
      <c r="D9994" s="3">
        <v>43888</v>
      </c>
      <c r="E9994" s="3">
        <v>43894</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2020</v>
      </c>
      <c r="D9995" s="3">
        <v>43956</v>
      </c>
      <c r="E9995" s="3">
        <v>43961</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6ABAF-696B-46F9-B700-0B58B53E2BEE}">
  <dimension ref="W30:AB40"/>
  <sheetViews>
    <sheetView showGridLines="0" showRowColHeaders="0" tabSelected="1" zoomScale="80" zoomScaleNormal="80" workbookViewId="0">
      <selection activeCell="AC13" sqref="AC13"/>
    </sheetView>
  </sheetViews>
  <sheetFormatPr defaultRowHeight="14.4" x14ac:dyDescent="0.3"/>
  <cols>
    <col min="4" max="4" width="11.6640625" customWidth="1"/>
  </cols>
  <sheetData>
    <row r="30" spans="28:28" x14ac:dyDescent="0.3">
      <c r="AB30" t="s">
        <v>10933</v>
      </c>
    </row>
    <row r="40" spans="23:23" x14ac:dyDescent="0.3">
      <c r="W40" t="s">
        <v>10933</v>
      </c>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F38" sqref="F38"/>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 </vt:lpstr>
      <vt:lpstr>Pie Chart</vt:lpstr>
      <vt:lpstr>Map Chart</vt:lpstr>
      <vt:lpstr>Top 5</vt:lpstr>
      <vt:lpstr>KPI</vt:lpstr>
      <vt:lpstr>KPI YoY</vt:lpstr>
      <vt:lpstr>Data</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dcterms:created xsi:type="dcterms:W3CDTF">2015-06-05T18:17:20Z</dcterms:created>
  <dcterms:modified xsi:type="dcterms:W3CDTF">2023-07-29T20:10:02Z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2023-07-29T11:27:00Z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b43371d3-8e51-4a05-86f4-8f117eea55d6</vt:lpwstr>
  </property>
  <property fmtid="{D5CDD505-2E9C-101B-9397-08002B2CF9AE}" pid="7" name="MSIP_Label_defa4170-0d19-0005-0004-bc88714345d2_ActionId">
    <vt:lpwstr>b64d4450-96ae-4c91-99a7-18057e0a6ac6</vt:lpwstr>
  </property>
  <property fmtid="{D5CDD505-2E9C-101B-9397-08002B2CF9AE}" pid="8" name="MSIP_Label_defa4170-0d19-0005-0004-bc88714345d2_ContentBits">
    <vt:lpwstr>0</vt:lpwstr>
  </property>
</Properties>
</file>